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ranso\OneDrive\Área de Trabalho\"/>
    </mc:Choice>
  </mc:AlternateContent>
  <xr:revisionPtr revIDLastSave="0" documentId="8_{75E6DD3E-2A39-4F4C-A86A-46AF758D6129}" xr6:coauthVersionLast="47" xr6:coauthVersionMax="47" xr10:uidLastSave="{00000000-0000-0000-0000-000000000000}"/>
  <bookViews>
    <workbookView xWindow="-120" yWindow="-120" windowWidth="29040" windowHeight="15840" xr2:uid="{00000000-000D-0000-FFFF-FFFF00000000}"/>
  </bookViews>
  <sheets>
    <sheet name="Planilha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0" i="1" l="1"/>
  <c r="G273" i="1"/>
  <c r="G264" i="1"/>
  <c r="G230" i="1"/>
  <c r="G184" i="1"/>
  <c r="G149" i="1"/>
  <c r="G147" i="1"/>
  <c r="G134" i="1"/>
  <c r="G105" i="1"/>
  <c r="G64" i="1"/>
  <c r="G29" i="1"/>
  <c r="G3" i="1"/>
  <c r="G282" i="1" s="1"/>
</calcChain>
</file>

<file path=xl/sharedStrings.xml><?xml version="1.0" encoding="utf-8"?>
<sst xmlns="http://schemas.openxmlformats.org/spreadsheetml/2006/main" count="675" uniqueCount="265">
  <si>
    <t>Objeto da Contratação</t>
  </si>
  <si>
    <t>Macro Unidade</t>
  </si>
  <si>
    <t>Classificação do objeto</t>
  </si>
  <si>
    <t>Descrição do item</t>
  </si>
  <si>
    <t>Valor total estimado (R$)</t>
  </si>
  <si>
    <t>Valor total de itens compartilhados (R$)</t>
  </si>
  <si>
    <t>Modalidade de Licitação</t>
  </si>
  <si>
    <t>Partícipes</t>
  </si>
  <si>
    <t>Gerenciador</t>
  </si>
  <si>
    <t>ID</t>
  </si>
  <si>
    <t>Nivel III</t>
  </si>
  <si>
    <t>Nivel III A</t>
  </si>
  <si>
    <t>Outros (Dissimulados, Flutuantes, Táticos, Segurança, Placas balísticas)</t>
  </si>
  <si>
    <t>Barco (Aluminio, madeira e balistico)</t>
  </si>
  <si>
    <t>Rastreador</t>
  </si>
  <si>
    <t>Solução para análise e extração de dados.</t>
  </si>
  <si>
    <t>Licenças de software de extração aparelho movél</t>
  </si>
  <si>
    <t>Carabina 5.56mm</t>
  </si>
  <si>
    <t>Pistola 9mm</t>
  </si>
  <si>
    <t>Armamento de incapacitação eletrica</t>
  </si>
  <si>
    <t xml:space="preserve">Asa rotativa </t>
  </si>
  <si>
    <t>Asa fixa</t>
  </si>
  <si>
    <t>Drone (tele guiadas)</t>
  </si>
  <si>
    <t>APH</t>
  </si>
  <si>
    <t>EPR</t>
  </si>
  <si>
    <t>EPI</t>
  </si>
  <si>
    <t>9mm</t>
  </si>
  <si>
    <t>9mm treinamento</t>
  </si>
  <si>
    <t>7.62mm</t>
  </si>
  <si>
    <t>5.56mm</t>
  </si>
  <si>
    <t>Pick up 4x4</t>
  </si>
  <si>
    <t>Utilitário</t>
  </si>
  <si>
    <t>Ambulância</t>
  </si>
  <si>
    <t>Transporte de pessoal</t>
  </si>
  <si>
    <t>Transporte de carga</t>
  </si>
  <si>
    <t>Sedan</t>
  </si>
  <si>
    <t>Coletes</t>
  </si>
  <si>
    <t xml:space="preserve">Embarcações </t>
  </si>
  <si>
    <t>Eletro-Eletrônicos</t>
  </si>
  <si>
    <t>Perícia</t>
  </si>
  <si>
    <t>Armamento</t>
  </si>
  <si>
    <t>Aeronaves</t>
  </si>
  <si>
    <t>Materiais de busca e salvamento</t>
  </si>
  <si>
    <t>Munições</t>
  </si>
  <si>
    <t>Viaturas</t>
  </si>
  <si>
    <t>SEGEN</t>
  </si>
  <si>
    <t>SEGEN/DEPEN/PRF/PF</t>
  </si>
  <si>
    <t>SEGEN/PF</t>
  </si>
  <si>
    <t>DEPEN</t>
  </si>
  <si>
    <t>SEGEN/FUNAI/DEPEN/PF</t>
  </si>
  <si>
    <t xml:space="preserve">SEGEN/DEPEN </t>
  </si>
  <si>
    <t xml:space="preserve">SEGEN/PRF </t>
  </si>
  <si>
    <t xml:space="preserve">SEGEN/PF </t>
  </si>
  <si>
    <t>SEGEN/DEPEN/PF/PRF</t>
  </si>
  <si>
    <t>SEGEN/DEPEN</t>
  </si>
  <si>
    <t>Aquisição de bens de segurança pública</t>
  </si>
  <si>
    <t>PF</t>
  </si>
  <si>
    <t xml:space="preserve">SEGEN </t>
  </si>
  <si>
    <t>SEGEN/PRF/PF</t>
  </si>
  <si>
    <t>FUNAI/DEPEN/PF</t>
  </si>
  <si>
    <t>DEPEN/PRF</t>
  </si>
  <si>
    <t>DEPEN/PF/PRF</t>
  </si>
  <si>
    <t>Mobiliário</t>
  </si>
  <si>
    <t>FUNAI</t>
  </si>
  <si>
    <t xml:space="preserve">SE </t>
  </si>
  <si>
    <t>FUNAI/PF/PRF</t>
  </si>
  <si>
    <t>AN/FUNAI/PRF/SEGEN</t>
  </si>
  <si>
    <t>SE</t>
  </si>
  <si>
    <t>PRF</t>
  </si>
  <si>
    <t>Pregão Eletrônico SRP</t>
  </si>
  <si>
    <t>Credenciamento</t>
  </si>
  <si>
    <t>APARELHO ILUMINAÇÃO PORTÁTIL</t>
  </si>
  <si>
    <t>MEMÓRIA EM CARTÃO MAGNÉTICO, NOME MEMORIA EM CARTAO MAGNETICO</t>
  </si>
  <si>
    <t xml:space="preserve">CARREGADOR PARA PILHAS </t>
  </si>
  <si>
    <t xml:space="preserve">TRENA LASER </t>
  </si>
  <si>
    <t xml:space="preserve">CARREGADOR PORTATEIS </t>
  </si>
  <si>
    <t>LANTERNA ELÉTRICA</t>
  </si>
  <si>
    <t>LANTERNA NÃO ELÉTRICA</t>
  </si>
  <si>
    <t xml:space="preserve">FONE DE OUVIDO </t>
  </si>
  <si>
    <t>BATERIA RECARREGÁVEL</t>
  </si>
  <si>
    <t>TRENA</t>
  </si>
  <si>
    <t>CARREGADOR BATERIA TELEFONE CELULAR</t>
  </si>
  <si>
    <t>CARREGADOR BATERIA</t>
  </si>
  <si>
    <t>TRENA ELETRÔNICA</t>
  </si>
  <si>
    <t>DISCO MAGNÉTICO</t>
  </si>
  <si>
    <t>MEMÓRIA PORTÁTIL MICROCOMPUTADOR</t>
  </si>
  <si>
    <t>FONE OUVIDO</t>
  </si>
  <si>
    <t>PILHA</t>
  </si>
  <si>
    <t>BATERIA NÃO RECARREGÁVEL</t>
  </si>
  <si>
    <t>Material de Consumo 1</t>
  </si>
  <si>
    <t>Material de Consumo</t>
  </si>
  <si>
    <t xml:space="preserve">DEPEN/PF/PRF
</t>
  </si>
  <si>
    <t>Etiqueta Adesiva</t>
  </si>
  <si>
    <t>Materiais de Expediente</t>
  </si>
  <si>
    <t>Livro Registro</t>
  </si>
  <si>
    <t>Papel Abrasivo</t>
  </si>
  <si>
    <t>Papel</t>
  </si>
  <si>
    <t>Porta Documentos</t>
  </si>
  <si>
    <t>Papel couche</t>
  </si>
  <si>
    <t>Pedestal Banner</t>
  </si>
  <si>
    <t>Agenda, Caneta esferográfica, Pasta Arquivo</t>
  </si>
  <si>
    <t>Agenda, Caneta hidrografica, pincel quadro branco, apagador, caneta esferográfica</t>
  </si>
  <si>
    <t>PENDRIVE: Capacidade de armazenamento 128GB</t>
  </si>
  <si>
    <t xml:space="preserve">Cartão de Memória 16GB </t>
  </si>
  <si>
    <t>7 Pen Drives -
Capacidade de 64GB;</t>
  </si>
  <si>
    <t>CARTÃO IDENTIFICAÇÃO</t>
  </si>
  <si>
    <t>MEMÓRIA EM CARTÃO MAGNÉTICO</t>
  </si>
  <si>
    <t>PINCEL ATÔMICO</t>
  </si>
  <si>
    <t>GRAMPEADOR</t>
  </si>
  <si>
    <t>GRAMPO GRAMPEADOR</t>
  </si>
  <si>
    <t>PAPEL PARA IMPRESSÃO FORMATADO</t>
  </si>
  <si>
    <t>PAPEL KRAFT</t>
  </si>
  <si>
    <t>BORRACHA APAGADORA ESCRITA</t>
  </si>
  <si>
    <t>CANETA ESFEROGRÁFICA</t>
  </si>
  <si>
    <t>PINCEL MARCADOR PERMANENTE CD</t>
  </si>
  <si>
    <t>CANETA MARCA-TEXTO</t>
  </si>
  <si>
    <t>FITA ADESIVA</t>
  </si>
  <si>
    <t>TESOURA</t>
  </si>
  <si>
    <t>PAPEL EMBRULHO</t>
  </si>
  <si>
    <t>CANETA - INDICADOR</t>
  </si>
  <si>
    <t>CARTÃO MAGNÉTICO - MÁQUINA FOTOGRÁFICA</t>
  </si>
  <si>
    <t>ETIQUETA ADESIVA</t>
  </si>
  <si>
    <t>ENVELOPE PLÁSTICO ABA ADESIVA</t>
  </si>
  <si>
    <t>PAPEL CREPOM</t>
  </si>
  <si>
    <t>Material de Consumo 2</t>
  </si>
  <si>
    <t>PLANO DE CONTRATAÇÕES COMPARTILHADAS - PCCOM  2021 DO MINISTÉRIO DA JUSTIÇA E SEGURANÇA PÚBLICA</t>
  </si>
  <si>
    <t>Eletrodomésticos</t>
  </si>
  <si>
    <t>Umidificador e Purificador Ambiente</t>
  </si>
  <si>
    <t>Televisor e Suporte</t>
  </si>
  <si>
    <t>Televisor</t>
  </si>
  <si>
    <t xml:space="preserve">TV LED 55” : Resolução: Ultra
HD 4k. </t>
  </si>
  <si>
    <t>Smart TV LED 50" UHD 4K</t>
  </si>
  <si>
    <t>1 televisão de tela LED - WideScreen de 40", r</t>
  </si>
  <si>
    <t>TELEVISOR</t>
  </si>
  <si>
    <t>Aquisição de eletroeletrônicos (frigobar, micro-ondas, televisores)</t>
  </si>
  <si>
    <t xml:space="preserve"> Aquisição de de scanners para documentos</t>
  </si>
  <si>
    <t>Televisores e suporte</t>
  </si>
  <si>
    <t>FRAGMENTADORA PAPEL</t>
  </si>
  <si>
    <t>FRIGOBAR</t>
  </si>
  <si>
    <t>SCANNER</t>
  </si>
  <si>
    <t>AR CONDICIONADO-APARELHO</t>
  </si>
  <si>
    <t>Aquisição de eletroeletrônicos (arcondicionado, frigobar, micro-ondas, televisores, scanner, e outros)</t>
  </si>
  <si>
    <t>Material Permanente</t>
  </si>
  <si>
    <t xml:space="preserve">DEPEN/PF/PRF/SEGEN
</t>
  </si>
  <si>
    <t xml:space="preserve">"SCANNER, NOME SCANNER
Scanner de mesa para formatos até A3."
</t>
  </si>
  <si>
    <t>Scanner</t>
  </si>
  <si>
    <t>Leitora de Cartão</t>
  </si>
  <si>
    <t>Fragmentadora de Papel</t>
  </si>
  <si>
    <t>Cofre</t>
  </si>
  <si>
    <t xml:space="preserve">Scanner de grandes formatos (01) -
</t>
  </si>
  <si>
    <t xml:space="preserve">Scanner de grandes formatos (01) - </t>
  </si>
  <si>
    <t>COFRE</t>
  </si>
  <si>
    <t>APARELHO AR CONDICIONADO, CAPACIDADE REFRIGERAÇÃO 30.000, TENSÃO 220,</t>
  </si>
  <si>
    <t xml:space="preserve">Aquisição de eletroeletrônicos (arcondicionado, fragmentadora, scanner, e outros)
</t>
  </si>
  <si>
    <t>ARQUIVO NACIONAL</t>
  </si>
  <si>
    <t>Aquisição de equipamentos de controle de umidade para os arquivos do MJSP.</t>
  </si>
  <si>
    <t xml:space="preserve">CONTROLADOR ELETRÔNICO DE TEMPERATURA, NOME CONTROLADOR ELETRONICO DE TEMPERATURA
</t>
  </si>
  <si>
    <t>Equipamento de Controle de Temperatura/umidade</t>
  </si>
  <si>
    <t>ARQ.N</t>
  </si>
  <si>
    <t>Mobiliários diversos (cadeira, mesa, armário), filtros água.</t>
  </si>
  <si>
    <t xml:space="preserve">"CADEIRA, NOME CADEIRA COMUM.
Aquisição de cadeiras de escritório"
</t>
  </si>
  <si>
    <t xml:space="preserve">"CADEIRA, NOME CADEIRA COMUM.
aquisição de cadeiras altas de escritório."
</t>
  </si>
  <si>
    <t xml:space="preserve">Mesa de Luz A3 Para Desenho Transposição Led Branco - para diagnóstico de negativos fotográficos - conservação de fotos.
</t>
  </si>
  <si>
    <t xml:space="preserve">CARRINHO TRANSPORTE, MATERIAL METAL, CAPACIDADE 800, ALTURA 52, LARGURA 78, QUANTIDADE RODAS 4, MATERIAL RODAS PNEU COM CÂMARA DE AR, TIPO PLATAFORMA, CARACTERÍSTICAS ADICIONAIS ASSOALHO DE AÇO, COMPRIMENTO 150, APLICAÇÃO MOVIMENTAÇÃO MATERIAL
</t>
  </si>
  <si>
    <t>Armário Estante, Painel, Estações de Trabalho, gaveteiros, longarina, sofá armário estante, cadeira, banco, mesa para computador</t>
  </si>
  <si>
    <t>Conjunto de Sofá de couro preto - 2 e 3 lugares</t>
  </si>
  <si>
    <t>Mesa de centro, cerca de 36 cm de altura e 90 cm de
largura</t>
  </si>
  <si>
    <t>2 Quadros negros</t>
  </si>
  <si>
    <t>2 Quadros de Cortiça</t>
  </si>
  <si>
    <t>Cadeiras Giratórias, sem
braço com ajuste de altura</t>
  </si>
  <si>
    <t>CADEIRA ESCRITÓRIO</t>
  </si>
  <si>
    <t>QUADRO BRANCO</t>
  </si>
  <si>
    <t>Aquisição de material permanente.</t>
  </si>
  <si>
    <t>ARMÁRIO ESTANTE</t>
  </si>
  <si>
    <t>QUADRO AVISOS</t>
  </si>
  <si>
    <t>AQUISIÇÃO DE MATERIAL PERMANENTE.</t>
  </si>
  <si>
    <t xml:space="preserve">ARMÁRIO AÇO, TRATAMENTO SUPERFICIAL ANTIFERRUGEM, VESTIÁRIO </t>
  </si>
  <si>
    <t>Aquisição de mobiliários (mesas, estação de trabalho, cadeiras).</t>
  </si>
  <si>
    <t>Cadeira de Escritório</t>
  </si>
  <si>
    <t>CARRINHO TRANSPORTE</t>
  </si>
  <si>
    <t xml:space="preserve">Aquisição de Mobiliário </t>
  </si>
  <si>
    <t xml:space="preserve">AN/FUNAI/PRF/SEGEN/PF
</t>
  </si>
  <si>
    <t>Câmera Fotográfica e Cartão de Memória</t>
  </si>
  <si>
    <t>Web Can</t>
  </si>
  <si>
    <t>Câmera Fotográfica Digital</t>
  </si>
  <si>
    <t>Câmera fotográfica digital</t>
  </si>
  <si>
    <t>Gravador de voz digital</t>
  </si>
  <si>
    <t xml:space="preserve">Câmera digital compacta, à prova de água até 10 m, com resolução de 12 MP (Fotos HDR) </t>
  </si>
  <si>
    <t xml:space="preserve">Gravador de voz digital, com USB incorporado, memória interna de 4 Gb, expansível até 32 Gb </t>
  </si>
  <si>
    <t>Câmera Fotográfica/Filmadora Digital -</t>
  </si>
  <si>
    <t>Gravador de voz digital, com USB incorporado,
memória interna de 4 G</t>
  </si>
  <si>
    <t>1 gravador de voz digital -
Com capacidade de 8GB; grava arquivos WAV e MP3</t>
  </si>
  <si>
    <t xml:space="preserve">1 câmera fotográfica/filmadora digital -
Com resolução à prova d’água de até 10m (33 pés); </t>
  </si>
  <si>
    <t xml:space="preserve">1 câmera para notebook -
resolução interpolada: 5.0 mega pixels; </t>
  </si>
  <si>
    <t>MÁQUINA GRAVADORA</t>
  </si>
  <si>
    <t>CÂMERA FOTOGRÁFICA DIGITAL,</t>
  </si>
  <si>
    <t>CÂMERA FOTOGRÁFICA DIGITAL</t>
  </si>
  <si>
    <t>LENTE OBJETIVA DE MÁQUINA FOTOGRÁFICA,</t>
  </si>
  <si>
    <t xml:space="preserve">PEÇA / ACESSÓRIO CÂMARA FOTOGRÁFICA / FILMADORA, NOME PEÇA / ACESSÓRIO CÂMARA FOTOGRÁFICA - DEMAIS ITENS </t>
  </si>
  <si>
    <t>GRAVADOR SOM, NOME GRAVADOR SOM -  DEMAIS ITENS</t>
  </si>
  <si>
    <t xml:space="preserve">CÂMERA FOTOGRÁFICA DIGITAL- DEMAIS ITENS </t>
  </si>
  <si>
    <t>CÂMERA FOTOGRÁFICA DIGITAL - DEMAIS ITENS</t>
  </si>
  <si>
    <t xml:space="preserve">CÂMERA FOTOGRÁFICA DIGITAL - DEMAIS ITENS </t>
  </si>
  <si>
    <t>CONJUNTO ILUMINAÇÃO</t>
  </si>
  <si>
    <t>MÁQUINA FOTOGRÁFICA</t>
  </si>
  <si>
    <t>SUPORTE ADAPTAÇÃO TRIPÉ</t>
  </si>
  <si>
    <t>TRIPÉ</t>
  </si>
  <si>
    <t xml:space="preserve">Equipamento de Comunição (Câmera fotográfica e acessórios) </t>
  </si>
  <si>
    <t>SENASP</t>
  </si>
  <si>
    <t xml:space="preserve">PF </t>
  </si>
  <si>
    <t xml:space="preserve">DEPEN/PF/PRF/FUNAI/SENASP
</t>
  </si>
  <si>
    <t>Gravador e Reprodutor de som</t>
  </si>
  <si>
    <t>MICROFONE</t>
  </si>
  <si>
    <t xml:space="preserve">Caixas de Som para PC : </t>
  </si>
  <si>
    <t>Microfones: Sistema viva-voz
USB c</t>
  </si>
  <si>
    <t xml:space="preserve">Projetor multimídia (Datashow) </t>
  </si>
  <si>
    <t>Projetor multimídia para uso em apresentações institucionais. Resolução mínima: 1280 x</t>
  </si>
  <si>
    <t>Microfone (02):</t>
  </si>
  <si>
    <t>Projetor (Datashow) :</t>
  </si>
  <si>
    <t xml:space="preserve">Caixa de Som para PC: </t>
  </si>
  <si>
    <t xml:space="preserve">Data Show Portátil - </t>
  </si>
  <si>
    <t xml:space="preserve">Fone de Ouvido - Design: Closed-Back
</t>
  </si>
  <si>
    <t>1 microfone para notebook -
sensibilidade: -</t>
  </si>
  <si>
    <t xml:space="preserve">"Projetor multimídia (Datashow) </t>
  </si>
  <si>
    <t>TELEFONIA - CONVENCIONAL  CELULAR</t>
  </si>
  <si>
    <t>APARELHO TELEFÔNICO</t>
  </si>
  <si>
    <t>APARELHO TELEFÔNICO CELULAR / - Celular de alta performace para imagens e vídeos - Sansumg S9 Plus</t>
  </si>
  <si>
    <t xml:space="preserve">MICROFONE, NOME MICROFONE
</t>
  </si>
  <si>
    <t>SUPORTE MICROFONE,
Kit Articulado + Shockmount + Pop Filter</t>
  </si>
  <si>
    <t>CAIXA ACÚSTICA</t>
  </si>
  <si>
    <t>PROJETOR</t>
  </si>
  <si>
    <t>Tela Projeção e Suporte de Fixação</t>
  </si>
  <si>
    <t>LOUSA INTERATIVA</t>
  </si>
  <si>
    <t>PROJETOR MULTIMÍDIA</t>
  </si>
  <si>
    <t>AMPLIFICADOR SOM</t>
  </si>
  <si>
    <t>GRAVADOR SOM</t>
  </si>
  <si>
    <t>QUADRO MAGNÉTICO</t>
  </si>
  <si>
    <t xml:space="preserve">Equipamento de Comunição (Gravador, Projetor, caixa de som e outros) </t>
  </si>
  <si>
    <t xml:space="preserve">DEPEN/PF/PRF/SEGEN/SENASP
</t>
  </si>
  <si>
    <t>Serviço de Limpeza e conservação</t>
  </si>
  <si>
    <t>Contratação de Serviços de Limpeza e Conservação.</t>
  </si>
  <si>
    <t>PRESTACAO DE SERVICO DE  LIMPEZA E CONSERVACAO - FACHADAS ENVIDRACADAS - OUTRAS NECESSIDADES - OUTRA PRODUTIVIDADE</t>
  </si>
  <si>
    <t>Prestação de Serviço de Limpeza e Conservação - Outras      Necessidades</t>
  </si>
  <si>
    <t>PRESTACAO DE SERVICO DE LIMPEZA E CONSERVACAO -  AREAS INTERNAS - OUTRAS NECESSIDADES - OUTRA PRODUTIVIDADE</t>
  </si>
  <si>
    <t>Serviços de Limpeza e Conseravação</t>
  </si>
  <si>
    <t>Contratação de Leiloeiro.</t>
  </si>
  <si>
    <t>Contratação de serviços de leiloeiro.</t>
  </si>
  <si>
    <t>Contratação de Leiloeiro</t>
  </si>
  <si>
    <t>Contrato gráfico que engloba as fases de editoração e impressão para duas edições da RBEP. 1.000 exemplares descrição: - Projeto gráfico; -Diagramação do - miolo; Dupla revisão ortográfica e gramatical do original; Criação do projeto gráfico (miolo e criação da capa); e a Impressão</t>
  </si>
  <si>
    <t xml:space="preserve">Contratação de serviços Gráficos </t>
  </si>
  <si>
    <t>Contratação de empresa especializada em Impressão gráfica das publicações do programa editorial do Arquivo Nacional.</t>
  </si>
  <si>
    <t>GRAFICO - CONFECCAO DOCUMENTOS OFICIAIS</t>
  </si>
  <si>
    <t>GRAFICO - CONFECCAO SELO  CONVITE  IMPRESSOS  CERTIFICADOENVELOPE</t>
  </si>
  <si>
    <t>Serviços Gráficos</t>
  </si>
  <si>
    <t xml:space="preserve">AN  </t>
  </si>
  <si>
    <t>Serviços Continuados</t>
  </si>
  <si>
    <t xml:space="preserve">Serviços Não Continuados </t>
  </si>
  <si>
    <t xml:space="preserve">AN/DEPEN/PF
</t>
  </si>
  <si>
    <t xml:space="preserve">Aquisição de Computadores </t>
  </si>
  <si>
    <t>Serviço de Computação em Nuvem</t>
  </si>
  <si>
    <t>DEPEN, SEGEN, SENASP, PF, SE</t>
  </si>
  <si>
    <t>AN/PRF</t>
  </si>
  <si>
    <t>Serviços de Nuvem</t>
  </si>
  <si>
    <t>Material Permanente de TIC</t>
  </si>
  <si>
    <t>Serviços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</si>
</sst>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quot;R$&quot;* #,##0.00_-;\-&quot;R$&quot;* #,##0.00_-;_-&quot;R$&quot;* &quot;-&quot;??_-;_-@_-"/>
  </numFmts>
  <fonts count="9" x14ac:knownFonts="1">
    <font>
      <sz val="11"/>
      <color theme="1"/>
      <name val="Calibri"/>
      <family val="2"/>
      <scheme val="minor"/>
    </font>
    <font>
      <b/>
      <sz val="11"/>
      <color theme="0"/>
      <name val="Calibri"/>
      <family val="2"/>
      <scheme val="minor"/>
    </font>
    <font>
      <b/>
      <sz val="14"/>
      <color theme="0"/>
      <name val="Calibri"/>
      <family val="2"/>
    </font>
    <font>
      <sz val="12"/>
      <color theme="1"/>
      <name val="Calibri"/>
      <family val="2"/>
      <scheme val="minor"/>
    </font>
    <font>
      <sz val="11"/>
      <color theme="1"/>
      <name val="Calibri"/>
      <family val="2"/>
      <scheme val="minor"/>
    </font>
    <font>
      <sz val="11"/>
      <color rgb="FF9C6500"/>
      <name val="Calibri"/>
      <family val="2"/>
      <scheme val="minor"/>
    </font>
    <font>
      <sz val="11"/>
      <color rgb="FF3F3F76"/>
      <name val="Calibri"/>
      <family val="2"/>
      <scheme val="minor"/>
    </font>
    <font>
      <sz val="11"/>
      <color theme="1"/>
      <name val="Arial"/>
      <family val="2"/>
    </font>
    <font>
      <sz val="10"/>
      <color rgb="FF000000"/>
      <name val="Calibri"/>
      <family val="2"/>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rgb="FFFFCC99"/>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s>
  <cellStyleXfs count="5">
    <xf numFmtId="0" fontId="0" fillId="0" borderId="0"/>
    <xf numFmtId="0" fontId="1" fillId="2" borderId="1" applyNumberFormat="0" applyAlignment="0" applyProtection="0"/>
    <xf numFmtId="44" fontId="4" fillId="0" borderId="0" applyFont="0" applyFill="0" applyBorder="0" applyAlignment="0" applyProtection="0"/>
    <xf numFmtId="0" fontId="5" fillId="3" borderId="0" applyNumberFormat="0" applyBorder="0" applyAlignment="0" applyProtection="0"/>
    <xf numFmtId="0" fontId="6" fillId="4" borderId="2" applyNumberFormat="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xf>
    <xf numFmtId="44" fontId="0" fillId="0" borderId="0" xfId="2" applyFont="1"/>
    <xf numFmtId="0" fontId="2" fillId="2" borderId="0" xfId="1" applyFont="1" applyBorder="1" applyAlignment="1">
      <alignment horizontal="left" vertical="center" wrapText="1"/>
    </xf>
    <xf numFmtId="0" fontId="0" fillId="0" borderId="0" xfId="0"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wrapText="1"/>
    </xf>
    <xf numFmtId="0" fontId="0" fillId="0" borderId="0" xfId="0" applyBorder="1" applyAlignment="1">
      <alignment horizontal="center" vertical="center"/>
    </xf>
    <xf numFmtId="0" fontId="7" fillId="0" borderId="0" xfId="0" applyFont="1" applyBorder="1" applyAlignment="1">
      <alignment horizontal="center" vertical="center" wrapText="1"/>
    </xf>
    <xf numFmtId="44" fontId="0" fillId="0" borderId="0" xfId="2" applyFont="1" applyBorder="1"/>
    <xf numFmtId="0" fontId="7" fillId="0" borderId="0" xfId="0" applyFont="1" applyBorder="1" applyAlignment="1">
      <alignment horizontal="center" vertical="center" wrapText="1" readingOrder="1"/>
    </xf>
    <xf numFmtId="0" fontId="7" fillId="0" borderId="0" xfId="0" applyFont="1" applyBorder="1" applyAlignment="1">
      <alignment horizontal="center" vertical="center" readingOrder="1"/>
    </xf>
    <xf numFmtId="4" fontId="8" fillId="0" borderId="0" xfId="0" applyNumberFormat="1" applyFont="1" applyFill="1" applyBorder="1" applyAlignment="1">
      <alignment vertical="center" wrapText="1" readingOrder="1"/>
    </xf>
    <xf numFmtId="0" fontId="7" fillId="0" borderId="0" xfId="3" applyFont="1" applyFill="1" applyBorder="1" applyAlignment="1">
      <alignment horizontal="center" vertical="center" wrapText="1"/>
    </xf>
    <xf numFmtId="44" fontId="0" fillId="0" borderId="0" xfId="0" applyNumberFormat="1"/>
    <xf numFmtId="0" fontId="7" fillId="0" borderId="0" xfId="4" applyFont="1" applyFill="1" applyBorder="1" applyAlignment="1">
      <alignment horizontal="center" vertical="top" wrapText="1"/>
    </xf>
    <xf numFmtId="0" fontId="7" fillId="0" borderId="0" xfId="3" applyFont="1" applyFill="1" applyBorder="1" applyAlignment="1">
      <alignment horizontal="center" vertical="top" wrapText="1"/>
    </xf>
    <xf numFmtId="44" fontId="4" fillId="0" borderId="0" xfId="2" applyFont="1" applyBorder="1" applyAlignment="1">
      <alignment wrapText="1"/>
    </xf>
    <xf numFmtId="44" fontId="0" fillId="0" borderId="0" xfId="2" applyFont="1" applyFill="1" applyBorder="1"/>
    <xf numFmtId="0" fontId="0" fillId="0" borderId="0" xfId="0" applyBorder="1" applyAlignment="1">
      <alignment wrapText="1"/>
    </xf>
    <xf numFmtId="44" fontId="0" fillId="0" borderId="0" xfId="2" applyFont="1" applyFill="1" applyBorder="1" applyAlignment="1" applyProtection="1">
      <alignment horizontal="center" vertical="center"/>
    </xf>
    <xf numFmtId="4" fontId="0" fillId="0" borderId="0" xfId="0" applyNumberFormat="1"/>
    <xf numFmtId="0" fontId="2" fillId="2" borderId="0" xfId="1" applyFont="1" applyBorder="1" applyAlignment="1">
      <alignment horizontal="center" vertical="center" wrapText="1"/>
    </xf>
    <xf numFmtId="164" fontId="2" fillId="2" borderId="0" xfId="1" applyNumberFormat="1" applyFont="1" applyBorder="1" applyAlignment="1">
      <alignment horizontal="center" vertical="center" wrapText="1"/>
    </xf>
    <xf numFmtId="4" fontId="0" fillId="0" borderId="0" xfId="0" applyNumberForma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4" fontId="0" fillId="0" borderId="0" xfId="0" applyNumberForma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wrapText="1"/>
    </xf>
    <xf numFmtId="44" fontId="0" fillId="0" borderId="0" xfId="0" applyNumberFormat="1" applyAlignment="1">
      <alignment horizontal="center" vertical="center"/>
    </xf>
    <xf numFmtId="0" fontId="0" fillId="0" borderId="0" xfId="0" applyAlignment="1">
      <alignment horizontal="center" vertical="center" wrapText="1"/>
    </xf>
    <xf numFmtId="44" fontId="0" fillId="0" borderId="0" xfId="0" applyNumberFormat="1" applyBorder="1" applyAlignment="1">
      <alignment horizontal="center" vertical="center" wrapText="1"/>
    </xf>
    <xf numFmtId="44" fontId="0" fillId="0" borderId="0" xfId="0" applyNumberFormat="1" applyBorder="1" applyAlignment="1">
      <alignment horizontal="center" vertical="center"/>
    </xf>
    <xf numFmtId="0" fontId="7" fillId="0" borderId="0" xfId="0" applyFont="1" applyBorder="1" applyAlignment="1">
      <alignment horizontal="center" vertical="center" wrapText="1"/>
    </xf>
    <xf numFmtId="0" fontId="2" fillId="2" borderId="0" xfId="1" applyFont="1" applyBorder="1" applyAlignment="1">
      <alignment horizontal="center" vertical="center"/>
    </xf>
    <xf numFmtId="0" fontId="3" fillId="0" borderId="0" xfId="0" applyFont="1" applyBorder="1" applyAlignment="1">
      <alignment horizontal="center" vertical="center" wrapText="1"/>
    </xf>
    <xf numFmtId="0" fontId="0" fillId="0" borderId="3" xfId="0" applyBorder="1" applyAlignment="1">
      <alignment horizontal="center" vertical="center"/>
    </xf>
  </cellXfs>
  <cellStyles count="5">
    <cellStyle name="Célula de Verificação" xfId="1" builtinId="23"/>
    <cellStyle name="Entrada" xfId="4" builtinId="20"/>
    <cellStyle name="Moeda" xfId="2" builtinId="4"/>
    <cellStyle name="Neutro"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8"/>
  <sheetViews>
    <sheetView tabSelected="1" topLeftCell="A88" workbookViewId="0">
      <selection activeCell="E10" sqref="E10:E12"/>
    </sheetView>
  </sheetViews>
  <sheetFormatPr defaultRowHeight="15" x14ac:dyDescent="0.25"/>
  <cols>
    <col min="1" max="1" width="18.28515625" style="2" customWidth="1"/>
    <col min="2" max="2" width="23" customWidth="1"/>
    <col min="3" max="3" width="39.7109375" customWidth="1"/>
    <col min="4" max="4" width="44.28515625" customWidth="1"/>
    <col min="5" max="5" width="24.85546875" style="1" customWidth="1"/>
    <col min="6" max="7" width="23.140625" customWidth="1"/>
    <col min="8" max="8" width="20" customWidth="1"/>
    <col min="9" max="9" width="28.28515625" style="2" customWidth="1"/>
    <col min="10" max="10" width="26.140625" style="2" customWidth="1"/>
  </cols>
  <sheetData>
    <row r="1" spans="1:10" ht="18.75" x14ac:dyDescent="0.25">
      <c r="A1" s="40" t="s">
        <v>125</v>
      </c>
      <c r="B1" s="40"/>
      <c r="C1" s="40"/>
      <c r="D1" s="40"/>
      <c r="E1" s="40"/>
      <c r="F1" s="40"/>
      <c r="G1" s="40"/>
      <c r="H1" s="40"/>
      <c r="I1" s="40"/>
      <c r="J1" s="40"/>
    </row>
    <row r="2" spans="1:10" s="1" customFormat="1" ht="75" x14ac:dyDescent="0.25">
      <c r="A2" s="25" t="s">
        <v>9</v>
      </c>
      <c r="B2" s="5" t="s">
        <v>1</v>
      </c>
      <c r="C2" s="25" t="s">
        <v>0</v>
      </c>
      <c r="D2" s="5" t="s">
        <v>3</v>
      </c>
      <c r="E2" s="5" t="s">
        <v>2</v>
      </c>
      <c r="F2" s="26" t="s">
        <v>4</v>
      </c>
      <c r="G2" s="26" t="s">
        <v>5</v>
      </c>
      <c r="H2" s="25" t="s">
        <v>6</v>
      </c>
      <c r="I2" s="25" t="s">
        <v>7</v>
      </c>
      <c r="J2" s="25" t="s">
        <v>8</v>
      </c>
    </row>
    <row r="3" spans="1:10" ht="15.75" customHeight="1" x14ac:dyDescent="0.25">
      <c r="A3" s="30">
        <v>1</v>
      </c>
      <c r="B3" s="7" t="s">
        <v>45</v>
      </c>
      <c r="C3" s="30" t="s">
        <v>36</v>
      </c>
      <c r="D3" s="8" t="s">
        <v>10</v>
      </c>
      <c r="E3" s="31" t="s">
        <v>55</v>
      </c>
      <c r="F3" s="32">
        <v>66327394.700000003</v>
      </c>
      <c r="G3" s="32">
        <f>SUM(F3:F28)</f>
        <v>1141210322.45</v>
      </c>
      <c r="H3" s="30" t="s">
        <v>69</v>
      </c>
      <c r="I3" s="30" t="s">
        <v>46</v>
      </c>
      <c r="J3" s="30" t="s">
        <v>45</v>
      </c>
    </row>
    <row r="4" spans="1:10" ht="15.75" x14ac:dyDescent="0.25">
      <c r="A4" s="30"/>
      <c r="B4" s="7" t="s">
        <v>45</v>
      </c>
      <c r="C4" s="30"/>
      <c r="D4" s="8" t="s">
        <v>11</v>
      </c>
      <c r="E4" s="31"/>
      <c r="F4" s="32"/>
      <c r="G4" s="30"/>
      <c r="H4" s="30"/>
      <c r="I4" s="30"/>
      <c r="J4" s="30"/>
    </row>
    <row r="5" spans="1:10" ht="15" customHeight="1" x14ac:dyDescent="0.25">
      <c r="A5" s="30"/>
      <c r="B5" s="22" t="s">
        <v>46</v>
      </c>
      <c r="C5" s="30"/>
      <c r="D5" s="8" t="s">
        <v>12</v>
      </c>
      <c r="E5" s="31"/>
      <c r="F5" s="32"/>
      <c r="G5" s="30"/>
      <c r="H5" s="30"/>
      <c r="I5" s="30"/>
      <c r="J5" s="30"/>
    </row>
    <row r="6" spans="1:10" ht="30" x14ac:dyDescent="0.25">
      <c r="A6" s="10">
        <v>2</v>
      </c>
      <c r="B6" s="7" t="s">
        <v>47</v>
      </c>
      <c r="C6" s="10" t="s">
        <v>37</v>
      </c>
      <c r="D6" s="8" t="s">
        <v>13</v>
      </c>
      <c r="E6" s="6" t="s">
        <v>55</v>
      </c>
      <c r="F6" s="27">
        <v>114331952</v>
      </c>
      <c r="G6" s="30"/>
      <c r="H6" s="10" t="s">
        <v>69</v>
      </c>
      <c r="I6" s="10" t="s">
        <v>57</v>
      </c>
      <c r="J6" s="10" t="s">
        <v>56</v>
      </c>
    </row>
    <row r="7" spans="1:10" ht="30" x14ac:dyDescent="0.25">
      <c r="A7" s="10">
        <v>3</v>
      </c>
      <c r="B7" s="22" t="s">
        <v>46</v>
      </c>
      <c r="C7" s="10" t="s">
        <v>38</v>
      </c>
      <c r="D7" s="8" t="s">
        <v>14</v>
      </c>
      <c r="E7" s="6" t="s">
        <v>55</v>
      </c>
      <c r="F7" s="27">
        <v>23174366.25</v>
      </c>
      <c r="G7" s="30"/>
      <c r="H7" s="10" t="s">
        <v>69</v>
      </c>
      <c r="I7" s="10" t="s">
        <v>58</v>
      </c>
      <c r="J7" s="10" t="s">
        <v>48</v>
      </c>
    </row>
    <row r="8" spans="1:10" ht="15" customHeight="1" x14ac:dyDescent="0.25">
      <c r="A8" s="30">
        <v>4</v>
      </c>
      <c r="B8" s="7" t="s">
        <v>48</v>
      </c>
      <c r="C8" s="30" t="s">
        <v>39</v>
      </c>
      <c r="D8" s="8" t="s">
        <v>15</v>
      </c>
      <c r="E8" s="31" t="s">
        <v>55</v>
      </c>
      <c r="F8" s="32">
        <v>38408680</v>
      </c>
      <c r="G8" s="30"/>
      <c r="H8" s="30" t="s">
        <v>69</v>
      </c>
      <c r="I8" s="30" t="s">
        <v>48</v>
      </c>
      <c r="J8" s="30" t="s">
        <v>45</v>
      </c>
    </row>
    <row r="9" spans="1:10" ht="15" customHeight="1" x14ac:dyDescent="0.25">
      <c r="A9" s="30"/>
      <c r="B9" s="22" t="s">
        <v>45</v>
      </c>
      <c r="C9" s="30"/>
      <c r="D9" s="9" t="s">
        <v>16</v>
      </c>
      <c r="E9" s="31"/>
      <c r="F9" s="32"/>
      <c r="G9" s="30"/>
      <c r="H9" s="30"/>
      <c r="I9" s="30"/>
      <c r="J9" s="30"/>
    </row>
    <row r="10" spans="1:10" ht="30" customHeight="1" x14ac:dyDescent="0.25">
      <c r="A10" s="30">
        <v>5</v>
      </c>
      <c r="B10" s="7" t="s">
        <v>45</v>
      </c>
      <c r="C10" s="30" t="s">
        <v>40</v>
      </c>
      <c r="D10" s="8" t="s">
        <v>17</v>
      </c>
      <c r="E10" s="31" t="s">
        <v>55</v>
      </c>
      <c r="F10" s="32">
        <v>194660291</v>
      </c>
      <c r="G10" s="30"/>
      <c r="H10" s="30" t="s">
        <v>69</v>
      </c>
      <c r="I10" s="30" t="s">
        <v>56</v>
      </c>
      <c r="J10" s="30" t="s">
        <v>45</v>
      </c>
    </row>
    <row r="11" spans="1:10" ht="15.75" x14ac:dyDescent="0.25">
      <c r="A11" s="30"/>
      <c r="B11" s="22" t="s">
        <v>45</v>
      </c>
      <c r="C11" s="30"/>
      <c r="D11" s="8" t="s">
        <v>18</v>
      </c>
      <c r="E11" s="31"/>
      <c r="F11" s="32"/>
      <c r="G11" s="30"/>
      <c r="H11" s="30"/>
      <c r="I11" s="30"/>
      <c r="J11" s="30"/>
    </row>
    <row r="12" spans="1:10" ht="15.75" x14ac:dyDescent="0.25">
      <c r="A12" s="30"/>
      <c r="B12" s="7" t="s">
        <v>47</v>
      </c>
      <c r="C12" s="30"/>
      <c r="D12" s="8" t="s">
        <v>19</v>
      </c>
      <c r="E12" s="31"/>
      <c r="F12" s="32"/>
      <c r="G12" s="30"/>
      <c r="H12" s="30"/>
      <c r="I12" s="30"/>
      <c r="J12" s="30"/>
    </row>
    <row r="13" spans="1:10" ht="30" customHeight="1" x14ac:dyDescent="0.25">
      <c r="A13" s="30">
        <v>6</v>
      </c>
      <c r="B13" s="22" t="s">
        <v>45</v>
      </c>
      <c r="C13" s="30" t="s">
        <v>41</v>
      </c>
      <c r="D13" s="8" t="s">
        <v>20</v>
      </c>
      <c r="E13" s="31" t="s">
        <v>55</v>
      </c>
      <c r="F13" s="32">
        <v>193273000</v>
      </c>
      <c r="G13" s="30"/>
      <c r="H13" s="30" t="s">
        <v>69</v>
      </c>
      <c r="I13" s="30" t="s">
        <v>59</v>
      </c>
      <c r="J13" s="30" t="s">
        <v>45</v>
      </c>
    </row>
    <row r="14" spans="1:10" ht="15.75" x14ac:dyDescent="0.25">
      <c r="A14" s="30"/>
      <c r="B14" s="7" t="s">
        <v>45</v>
      </c>
      <c r="C14" s="30"/>
      <c r="D14" s="8" t="s">
        <v>21</v>
      </c>
      <c r="E14" s="31"/>
      <c r="F14" s="32"/>
      <c r="G14" s="30"/>
      <c r="H14" s="30"/>
      <c r="I14" s="30"/>
      <c r="J14" s="30"/>
    </row>
    <row r="15" spans="1:10" ht="30" x14ac:dyDescent="0.25">
      <c r="A15" s="30"/>
      <c r="B15" s="22" t="s">
        <v>49</v>
      </c>
      <c r="C15" s="30"/>
      <c r="D15" s="8" t="s">
        <v>22</v>
      </c>
      <c r="E15" s="31"/>
      <c r="F15" s="32"/>
      <c r="G15" s="30"/>
      <c r="H15" s="30"/>
      <c r="I15" s="30"/>
      <c r="J15" s="30"/>
    </row>
    <row r="16" spans="1:10" ht="30" customHeight="1" x14ac:dyDescent="0.25">
      <c r="A16" s="30">
        <v>7</v>
      </c>
      <c r="B16" s="7" t="s">
        <v>50</v>
      </c>
      <c r="C16" s="30" t="s">
        <v>42</v>
      </c>
      <c r="D16" s="8" t="s">
        <v>23</v>
      </c>
      <c r="E16" s="31" t="s">
        <v>55</v>
      </c>
      <c r="F16" s="32">
        <v>63334606.200000003</v>
      </c>
      <c r="G16" s="30"/>
      <c r="H16" s="30" t="s">
        <v>69</v>
      </c>
      <c r="I16" s="30" t="s">
        <v>60</v>
      </c>
      <c r="J16" s="30" t="s">
        <v>45</v>
      </c>
    </row>
    <row r="17" spans="1:10" ht="15.75" x14ac:dyDescent="0.25">
      <c r="A17" s="30"/>
      <c r="B17" s="22" t="s">
        <v>45</v>
      </c>
      <c r="C17" s="30"/>
      <c r="D17" s="8" t="s">
        <v>24</v>
      </c>
      <c r="E17" s="31"/>
      <c r="F17" s="32"/>
      <c r="G17" s="30"/>
      <c r="H17" s="30"/>
      <c r="I17" s="30"/>
      <c r="J17" s="30"/>
    </row>
    <row r="18" spans="1:10" ht="15.75" x14ac:dyDescent="0.25">
      <c r="A18" s="30"/>
      <c r="B18" s="7" t="s">
        <v>51</v>
      </c>
      <c r="C18" s="30"/>
      <c r="D18" s="8" t="s">
        <v>25</v>
      </c>
      <c r="E18" s="31"/>
      <c r="F18" s="32"/>
      <c r="G18" s="30"/>
      <c r="H18" s="30"/>
      <c r="I18" s="30"/>
      <c r="J18" s="30"/>
    </row>
    <row r="19" spans="1:10" ht="30" customHeight="1" x14ac:dyDescent="0.25">
      <c r="A19" s="30">
        <v>8</v>
      </c>
      <c r="B19" s="22" t="s">
        <v>53</v>
      </c>
      <c r="C19" s="30" t="s">
        <v>43</v>
      </c>
      <c r="D19" s="8" t="s">
        <v>26</v>
      </c>
      <c r="E19" s="31" t="s">
        <v>55</v>
      </c>
      <c r="F19" s="32">
        <v>76495230</v>
      </c>
      <c r="G19" s="30"/>
      <c r="H19" s="30" t="s">
        <v>69</v>
      </c>
      <c r="I19" s="30" t="s">
        <v>61</v>
      </c>
      <c r="J19" s="30" t="s">
        <v>45</v>
      </c>
    </row>
    <row r="20" spans="1:10" ht="15.75" x14ac:dyDescent="0.25">
      <c r="A20" s="30"/>
      <c r="B20" s="7" t="s">
        <v>52</v>
      </c>
      <c r="C20" s="30"/>
      <c r="D20" s="8" t="s">
        <v>27</v>
      </c>
      <c r="E20" s="31"/>
      <c r="F20" s="32"/>
      <c r="G20" s="30"/>
      <c r="H20" s="30"/>
      <c r="I20" s="30"/>
      <c r="J20" s="30"/>
    </row>
    <row r="21" spans="1:10" ht="15.75" x14ac:dyDescent="0.25">
      <c r="A21" s="30"/>
      <c r="B21" s="22" t="s">
        <v>51</v>
      </c>
      <c r="C21" s="30"/>
      <c r="D21" s="8" t="s">
        <v>28</v>
      </c>
      <c r="E21" s="31"/>
      <c r="F21" s="32"/>
      <c r="G21" s="30"/>
      <c r="H21" s="30"/>
      <c r="I21" s="30"/>
      <c r="J21" s="30"/>
    </row>
    <row r="22" spans="1:10" ht="15.75" x14ac:dyDescent="0.25">
      <c r="A22" s="30"/>
      <c r="B22" s="7" t="s">
        <v>52</v>
      </c>
      <c r="C22" s="30"/>
      <c r="D22" s="8" t="s">
        <v>29</v>
      </c>
      <c r="E22" s="31"/>
      <c r="F22" s="32"/>
      <c r="G22" s="30"/>
      <c r="H22" s="30"/>
      <c r="I22" s="30"/>
      <c r="J22" s="30"/>
    </row>
    <row r="23" spans="1:10" ht="30" customHeight="1" x14ac:dyDescent="0.25">
      <c r="A23" s="30">
        <v>9</v>
      </c>
      <c r="B23" s="22" t="s">
        <v>51</v>
      </c>
      <c r="C23" s="30" t="s">
        <v>44</v>
      </c>
      <c r="D23" s="8" t="s">
        <v>30</v>
      </c>
      <c r="E23" s="31" t="s">
        <v>55</v>
      </c>
      <c r="F23" s="32">
        <v>371204802.30000001</v>
      </c>
      <c r="G23" s="30"/>
      <c r="H23" s="30" t="s">
        <v>69</v>
      </c>
      <c r="I23" s="30" t="s">
        <v>61</v>
      </c>
      <c r="J23" s="30" t="s">
        <v>45</v>
      </c>
    </row>
    <row r="24" spans="1:10" ht="15.75" x14ac:dyDescent="0.25">
      <c r="A24" s="30"/>
      <c r="B24" s="7" t="s">
        <v>45</v>
      </c>
      <c r="C24" s="30"/>
      <c r="D24" s="8" t="s">
        <v>31</v>
      </c>
      <c r="E24" s="31"/>
      <c r="F24" s="32"/>
      <c r="G24" s="30"/>
      <c r="H24" s="30"/>
      <c r="I24" s="30"/>
      <c r="J24" s="30"/>
    </row>
    <row r="25" spans="1:10" ht="15.75" x14ac:dyDescent="0.25">
      <c r="A25" s="30"/>
      <c r="B25" s="22" t="s">
        <v>45</v>
      </c>
      <c r="C25" s="30"/>
      <c r="D25" s="8" t="s">
        <v>32</v>
      </c>
      <c r="E25" s="31"/>
      <c r="F25" s="32"/>
      <c r="G25" s="30"/>
      <c r="H25" s="30"/>
      <c r="I25" s="30"/>
      <c r="J25" s="30"/>
    </row>
    <row r="26" spans="1:10" ht="15.75" x14ac:dyDescent="0.25">
      <c r="A26" s="30"/>
      <c r="B26" s="7" t="s">
        <v>52</v>
      </c>
      <c r="C26" s="30"/>
      <c r="D26" s="8" t="s">
        <v>33</v>
      </c>
      <c r="E26" s="31"/>
      <c r="F26" s="32"/>
      <c r="G26" s="30"/>
      <c r="H26" s="30"/>
      <c r="I26" s="30"/>
      <c r="J26" s="30"/>
    </row>
    <row r="27" spans="1:10" ht="15.75" x14ac:dyDescent="0.25">
      <c r="A27" s="30"/>
      <c r="B27" s="22" t="s">
        <v>54</v>
      </c>
      <c r="C27" s="30"/>
      <c r="D27" s="8" t="s">
        <v>34</v>
      </c>
      <c r="E27" s="31"/>
      <c r="F27" s="32"/>
      <c r="G27" s="30"/>
      <c r="H27" s="30"/>
      <c r="I27" s="30"/>
      <c r="J27" s="30"/>
    </row>
    <row r="28" spans="1:10" ht="15.75" x14ac:dyDescent="0.25">
      <c r="A28" s="30"/>
      <c r="B28" s="7" t="s">
        <v>45</v>
      </c>
      <c r="C28" s="30"/>
      <c r="D28" s="8" t="s">
        <v>35</v>
      </c>
      <c r="E28" s="31"/>
      <c r="F28" s="32"/>
      <c r="G28" s="30"/>
      <c r="H28" s="30"/>
      <c r="I28" s="30"/>
      <c r="J28" s="30"/>
    </row>
    <row r="29" spans="1:10" ht="15.75" x14ac:dyDescent="0.25">
      <c r="A29" s="29">
        <v>10</v>
      </c>
      <c r="B29" t="s">
        <v>63</v>
      </c>
      <c r="C29" s="30" t="s">
        <v>89</v>
      </c>
      <c r="D29" s="8" t="s">
        <v>71</v>
      </c>
      <c r="E29" s="41" t="s">
        <v>90</v>
      </c>
      <c r="F29" s="4">
        <v>900</v>
      </c>
      <c r="G29" s="35">
        <f>SUM(F29:F63)</f>
        <v>4815481.5</v>
      </c>
      <c r="H29" s="29" t="s">
        <v>69</v>
      </c>
      <c r="I29" s="36" t="s">
        <v>91</v>
      </c>
      <c r="J29" s="29" t="s">
        <v>63</v>
      </c>
    </row>
    <row r="30" spans="1:10" ht="15" customHeight="1" x14ac:dyDescent="0.25">
      <c r="A30" s="29"/>
      <c r="B30" t="s">
        <v>68</v>
      </c>
      <c r="C30" s="30"/>
      <c r="D30" s="8" t="s">
        <v>72</v>
      </c>
      <c r="E30" s="41"/>
      <c r="F30" s="4">
        <v>3000</v>
      </c>
      <c r="G30" s="29"/>
      <c r="H30" s="29"/>
      <c r="I30" s="29"/>
      <c r="J30" s="29"/>
    </row>
    <row r="31" spans="1:10" ht="15.75" x14ac:dyDescent="0.25">
      <c r="A31" s="29"/>
      <c r="B31" t="s">
        <v>63</v>
      </c>
      <c r="C31" s="30"/>
      <c r="D31" s="8" t="s">
        <v>73</v>
      </c>
      <c r="E31" s="41"/>
      <c r="F31" s="4">
        <v>718</v>
      </c>
      <c r="G31" s="29"/>
      <c r="H31" s="29"/>
      <c r="I31" s="29"/>
      <c r="J31" s="29"/>
    </row>
    <row r="32" spans="1:10" ht="15.75" x14ac:dyDescent="0.25">
      <c r="A32" s="29"/>
      <c r="B32" t="s">
        <v>63</v>
      </c>
      <c r="C32" s="30"/>
      <c r="D32" s="8" t="s">
        <v>74</v>
      </c>
      <c r="E32" s="41"/>
      <c r="F32" s="4">
        <v>12000</v>
      </c>
      <c r="G32" s="29"/>
      <c r="H32" s="29"/>
      <c r="I32" s="29"/>
      <c r="J32" s="29"/>
    </row>
    <row r="33" spans="1:10" ht="15.75" x14ac:dyDescent="0.25">
      <c r="A33" s="29"/>
      <c r="B33" t="s">
        <v>63</v>
      </c>
      <c r="C33" s="30"/>
      <c r="D33" s="8" t="s">
        <v>75</v>
      </c>
      <c r="E33" s="41"/>
      <c r="F33" s="4">
        <v>100</v>
      </c>
      <c r="G33" s="29"/>
      <c r="H33" s="29"/>
      <c r="I33" s="29"/>
      <c r="J33" s="29"/>
    </row>
    <row r="34" spans="1:10" ht="15.75" x14ac:dyDescent="0.25">
      <c r="A34" s="29"/>
      <c r="B34" t="s">
        <v>68</v>
      </c>
      <c r="C34" s="30"/>
      <c r="D34" s="8" t="s">
        <v>76</v>
      </c>
      <c r="E34" s="41"/>
      <c r="F34" s="4">
        <v>11200</v>
      </c>
      <c r="G34" s="29"/>
      <c r="H34" s="29"/>
      <c r="I34" s="29"/>
      <c r="J34" s="29"/>
    </row>
    <row r="35" spans="1:10" ht="15.75" x14ac:dyDescent="0.25">
      <c r="A35" s="29"/>
      <c r="B35" t="s">
        <v>68</v>
      </c>
      <c r="C35" s="30"/>
      <c r="D35" s="8" t="s">
        <v>77</v>
      </c>
      <c r="E35" s="41"/>
      <c r="F35" s="4">
        <v>142500</v>
      </c>
      <c r="G35" s="29"/>
      <c r="H35" s="29"/>
      <c r="I35" s="29"/>
      <c r="J35" s="29"/>
    </row>
    <row r="36" spans="1:10" ht="15.75" x14ac:dyDescent="0.25">
      <c r="A36" s="29"/>
      <c r="B36" t="s">
        <v>68</v>
      </c>
      <c r="C36" s="30"/>
      <c r="D36" s="8" t="s">
        <v>78</v>
      </c>
      <c r="E36" s="41"/>
      <c r="F36" s="4">
        <v>12500</v>
      </c>
      <c r="G36" s="29"/>
      <c r="H36" s="29"/>
      <c r="I36" s="29"/>
      <c r="J36" s="29"/>
    </row>
    <row r="37" spans="1:10" ht="15.75" x14ac:dyDescent="0.25">
      <c r="A37" s="29"/>
      <c r="B37" t="s">
        <v>68</v>
      </c>
      <c r="C37" s="30"/>
      <c r="D37" s="8" t="s">
        <v>79</v>
      </c>
      <c r="E37" s="41"/>
      <c r="F37" s="4">
        <v>8200</v>
      </c>
      <c r="G37" s="29"/>
      <c r="H37" s="29"/>
      <c r="I37" s="29"/>
      <c r="J37" s="29"/>
    </row>
    <row r="38" spans="1:10" ht="15.75" x14ac:dyDescent="0.25">
      <c r="A38" s="29"/>
      <c r="B38" t="s">
        <v>48</v>
      </c>
      <c r="C38" s="30"/>
      <c r="D38" s="8" t="s">
        <v>78</v>
      </c>
      <c r="E38" s="41"/>
      <c r="F38" s="4">
        <v>94500</v>
      </c>
      <c r="G38" s="29"/>
      <c r="H38" s="29"/>
      <c r="I38" s="29"/>
      <c r="J38" s="29"/>
    </row>
    <row r="39" spans="1:10" ht="15.75" x14ac:dyDescent="0.25">
      <c r="A39" s="29"/>
      <c r="B39" t="s">
        <v>63</v>
      </c>
      <c r="C39" s="30"/>
      <c r="D39" s="8" t="s">
        <v>80</v>
      </c>
      <c r="E39" s="41"/>
      <c r="F39" s="4">
        <v>6000</v>
      </c>
      <c r="G39" s="29"/>
      <c r="H39" s="29"/>
      <c r="I39" s="29"/>
      <c r="J39" s="29"/>
    </row>
    <row r="40" spans="1:10" ht="15" customHeight="1" x14ac:dyDescent="0.25">
      <c r="A40" s="29"/>
      <c r="B40" t="s">
        <v>63</v>
      </c>
      <c r="C40" s="30"/>
      <c r="D40" s="8" t="s">
        <v>81</v>
      </c>
      <c r="E40" s="41"/>
      <c r="F40" s="4">
        <v>300</v>
      </c>
      <c r="G40" s="29"/>
      <c r="H40" s="29"/>
      <c r="I40" s="29"/>
      <c r="J40" s="29"/>
    </row>
    <row r="41" spans="1:10" ht="15.75" x14ac:dyDescent="0.25">
      <c r="A41" s="29"/>
      <c r="B41" t="s">
        <v>68</v>
      </c>
      <c r="C41" s="30"/>
      <c r="D41" s="8" t="s">
        <v>80</v>
      </c>
      <c r="E41" s="41"/>
      <c r="F41" s="4">
        <v>38000</v>
      </c>
      <c r="G41" s="29"/>
      <c r="H41" s="29"/>
      <c r="I41" s="29"/>
      <c r="J41" s="29"/>
    </row>
    <row r="42" spans="1:10" ht="15.75" x14ac:dyDescent="0.25">
      <c r="A42" s="29"/>
      <c r="B42" t="s">
        <v>56</v>
      </c>
      <c r="C42" s="30"/>
      <c r="D42" s="8" t="s">
        <v>82</v>
      </c>
      <c r="E42" s="41"/>
      <c r="F42" s="4">
        <v>13500</v>
      </c>
      <c r="G42" s="29"/>
      <c r="H42" s="29"/>
      <c r="I42" s="29"/>
      <c r="J42" s="29"/>
    </row>
    <row r="43" spans="1:10" ht="15.75" x14ac:dyDescent="0.25">
      <c r="A43" s="29"/>
      <c r="B43" t="s">
        <v>56</v>
      </c>
      <c r="C43" s="30"/>
      <c r="D43" s="8" t="s">
        <v>83</v>
      </c>
      <c r="E43" s="41"/>
      <c r="F43" s="4">
        <v>37500</v>
      </c>
      <c r="G43" s="29"/>
      <c r="H43" s="29"/>
      <c r="I43" s="29"/>
      <c r="J43" s="29"/>
    </row>
    <row r="44" spans="1:10" ht="15.75" x14ac:dyDescent="0.25">
      <c r="A44" s="29"/>
      <c r="B44" t="s">
        <v>56</v>
      </c>
      <c r="C44" s="30"/>
      <c r="D44" s="8" t="s">
        <v>83</v>
      </c>
      <c r="E44" s="41"/>
      <c r="F44" s="4">
        <v>6000</v>
      </c>
      <c r="G44" s="29"/>
      <c r="H44" s="29"/>
      <c r="I44" s="29"/>
      <c r="J44" s="29"/>
    </row>
    <row r="45" spans="1:10" ht="15.75" x14ac:dyDescent="0.25">
      <c r="A45" s="29"/>
      <c r="B45" t="s">
        <v>56</v>
      </c>
      <c r="C45" s="30"/>
      <c r="D45" s="8" t="s">
        <v>76</v>
      </c>
      <c r="E45" s="41"/>
      <c r="F45" s="4">
        <v>6400</v>
      </c>
      <c r="G45" s="29"/>
      <c r="H45" s="29"/>
      <c r="I45" s="29"/>
      <c r="J45" s="29"/>
    </row>
    <row r="46" spans="1:10" ht="15.75" x14ac:dyDescent="0.25">
      <c r="A46" s="29"/>
      <c r="B46" t="s">
        <v>56</v>
      </c>
      <c r="C46" s="30"/>
      <c r="D46" s="8" t="s">
        <v>76</v>
      </c>
      <c r="E46" s="41"/>
      <c r="F46" s="4">
        <v>45000</v>
      </c>
      <c r="G46" s="29"/>
      <c r="H46" s="29"/>
      <c r="I46" s="29"/>
      <c r="J46" s="29"/>
    </row>
    <row r="47" spans="1:10" ht="15.75" x14ac:dyDescent="0.25">
      <c r="A47" s="29"/>
      <c r="B47" t="s">
        <v>56</v>
      </c>
      <c r="C47" s="30"/>
      <c r="D47" s="8" t="s">
        <v>76</v>
      </c>
      <c r="E47" s="41"/>
      <c r="F47" s="4">
        <v>65000</v>
      </c>
      <c r="G47" s="29"/>
      <c r="H47" s="29"/>
      <c r="I47" s="29"/>
      <c r="J47" s="29"/>
    </row>
    <row r="48" spans="1:10" ht="15.75" x14ac:dyDescent="0.25">
      <c r="A48" s="29"/>
      <c r="B48" t="s">
        <v>56</v>
      </c>
      <c r="C48" s="30"/>
      <c r="D48" s="8" t="s">
        <v>84</v>
      </c>
      <c r="E48" s="41"/>
      <c r="F48" s="4">
        <v>16448</v>
      </c>
      <c r="G48" s="29"/>
      <c r="H48" s="29"/>
      <c r="I48" s="29"/>
      <c r="J48" s="29"/>
    </row>
    <row r="49" spans="1:10" ht="15.75" x14ac:dyDescent="0.25">
      <c r="A49" s="29"/>
      <c r="B49" t="s">
        <v>56</v>
      </c>
      <c r="C49" s="30"/>
      <c r="D49" s="8" t="s">
        <v>84</v>
      </c>
      <c r="E49" s="41"/>
      <c r="F49" s="4">
        <v>3245.9</v>
      </c>
      <c r="G49" s="29"/>
      <c r="H49" s="29"/>
      <c r="I49" s="29"/>
      <c r="J49" s="29"/>
    </row>
    <row r="50" spans="1:10" ht="15.75" x14ac:dyDescent="0.25">
      <c r="A50" s="29"/>
      <c r="B50" t="s">
        <v>56</v>
      </c>
      <c r="C50" s="30"/>
      <c r="D50" s="8" t="s">
        <v>84</v>
      </c>
      <c r="E50" s="41"/>
      <c r="F50" s="4">
        <v>3245.9</v>
      </c>
      <c r="G50" s="29"/>
      <c r="H50" s="29"/>
      <c r="I50" s="29"/>
      <c r="J50" s="29"/>
    </row>
    <row r="51" spans="1:10" ht="15.75" customHeight="1" x14ac:dyDescent="0.25">
      <c r="A51" s="29"/>
      <c r="B51" t="s">
        <v>56</v>
      </c>
      <c r="C51" s="30"/>
      <c r="D51" s="8" t="s">
        <v>85</v>
      </c>
      <c r="E51" s="41"/>
      <c r="F51" s="4">
        <v>17012.400000000001</v>
      </c>
      <c r="G51" s="29"/>
      <c r="H51" s="29"/>
      <c r="I51" s="29"/>
      <c r="J51" s="29"/>
    </row>
    <row r="52" spans="1:10" ht="15.75" customHeight="1" x14ac:dyDescent="0.25">
      <c r="A52" s="29"/>
      <c r="B52" t="s">
        <v>56</v>
      </c>
      <c r="C52" s="30"/>
      <c r="D52" s="8" t="s">
        <v>85</v>
      </c>
      <c r="E52" s="41"/>
      <c r="F52" s="4">
        <v>2950</v>
      </c>
      <c r="G52" s="29"/>
      <c r="H52" s="29"/>
      <c r="I52" s="29"/>
      <c r="J52" s="29"/>
    </row>
    <row r="53" spans="1:10" ht="15.75" x14ac:dyDescent="0.25">
      <c r="A53" s="29"/>
      <c r="B53" t="s">
        <v>56</v>
      </c>
      <c r="C53" s="30"/>
      <c r="D53" s="8" t="s">
        <v>86</v>
      </c>
      <c r="E53" s="41"/>
      <c r="F53" s="4">
        <v>1646.3</v>
      </c>
      <c r="G53" s="29"/>
      <c r="H53" s="29"/>
      <c r="I53" s="29"/>
      <c r="J53" s="29"/>
    </row>
    <row r="54" spans="1:10" ht="15.75" x14ac:dyDescent="0.25">
      <c r="A54" s="29"/>
      <c r="B54" t="s">
        <v>56</v>
      </c>
      <c r="C54" s="30"/>
      <c r="D54" s="8" t="s">
        <v>87</v>
      </c>
      <c r="E54" s="41"/>
      <c r="F54" s="4">
        <v>735</v>
      </c>
      <c r="G54" s="29"/>
      <c r="H54" s="29"/>
      <c r="I54" s="29"/>
      <c r="J54" s="29"/>
    </row>
    <row r="55" spans="1:10" ht="15.75" x14ac:dyDescent="0.25">
      <c r="A55" s="29"/>
      <c r="B55" t="s">
        <v>56</v>
      </c>
      <c r="C55" s="30"/>
      <c r="D55" s="8" t="s">
        <v>87</v>
      </c>
      <c r="E55" s="41"/>
      <c r="F55" s="4">
        <v>980</v>
      </c>
      <c r="G55" s="29"/>
      <c r="H55" s="29"/>
      <c r="I55" s="29"/>
      <c r="J55" s="29"/>
    </row>
    <row r="56" spans="1:10" ht="15.75" x14ac:dyDescent="0.25">
      <c r="A56" s="29"/>
      <c r="B56" t="s">
        <v>56</v>
      </c>
      <c r="C56" s="30"/>
      <c r="D56" s="8" t="s">
        <v>87</v>
      </c>
      <c r="E56" s="41"/>
      <c r="F56" s="4">
        <v>240</v>
      </c>
      <c r="G56" s="29"/>
      <c r="H56" s="29"/>
      <c r="I56" s="29"/>
      <c r="J56" s="29"/>
    </row>
    <row r="57" spans="1:10" ht="15.75" x14ac:dyDescent="0.25">
      <c r="A57" s="29"/>
      <c r="B57" t="s">
        <v>56</v>
      </c>
      <c r="C57" s="30"/>
      <c r="D57" s="8" t="s">
        <v>87</v>
      </c>
      <c r="E57" s="41"/>
      <c r="F57" s="4">
        <v>210</v>
      </c>
      <c r="G57" s="29"/>
      <c r="H57" s="29"/>
      <c r="I57" s="29"/>
      <c r="J57" s="29"/>
    </row>
    <row r="58" spans="1:10" ht="15.75" x14ac:dyDescent="0.25">
      <c r="A58" s="29"/>
      <c r="B58" t="s">
        <v>56</v>
      </c>
      <c r="C58" s="30"/>
      <c r="D58" s="8" t="s">
        <v>79</v>
      </c>
      <c r="E58" s="41"/>
      <c r="F58" s="4">
        <v>900</v>
      </c>
      <c r="G58" s="29"/>
      <c r="H58" s="29"/>
      <c r="I58" s="29"/>
      <c r="J58" s="29"/>
    </row>
    <row r="59" spans="1:10" ht="15.75" x14ac:dyDescent="0.25">
      <c r="A59" s="29"/>
      <c r="B59" t="s">
        <v>56</v>
      </c>
      <c r="C59" s="30"/>
      <c r="D59" s="8" t="s">
        <v>88</v>
      </c>
      <c r="E59" s="41"/>
      <c r="F59" s="4">
        <v>800</v>
      </c>
      <c r="G59" s="29"/>
      <c r="H59" s="29"/>
      <c r="I59" s="29"/>
      <c r="J59" s="29"/>
    </row>
    <row r="60" spans="1:10" ht="15.75" x14ac:dyDescent="0.25">
      <c r="A60" s="29"/>
      <c r="B60" t="s">
        <v>56</v>
      </c>
      <c r="C60" s="30"/>
      <c r="D60" s="8" t="s">
        <v>88</v>
      </c>
      <c r="E60" s="41"/>
      <c r="F60" s="4">
        <v>1100</v>
      </c>
      <c r="G60" s="29"/>
      <c r="H60" s="29"/>
      <c r="I60" s="29"/>
      <c r="J60" s="29"/>
    </row>
    <row r="61" spans="1:10" ht="15.75" x14ac:dyDescent="0.25">
      <c r="A61" s="29"/>
      <c r="B61" t="s">
        <v>56</v>
      </c>
      <c r="C61" s="30"/>
      <c r="D61" s="8" t="s">
        <v>80</v>
      </c>
      <c r="E61" s="41"/>
      <c r="F61" s="4">
        <v>250</v>
      </c>
      <c r="G61" s="29"/>
      <c r="H61" s="29"/>
      <c r="I61" s="29"/>
      <c r="J61" s="29"/>
    </row>
    <row r="62" spans="1:10" ht="15.75" x14ac:dyDescent="0.25">
      <c r="A62" s="29"/>
      <c r="B62" t="s">
        <v>56</v>
      </c>
      <c r="C62" s="30"/>
      <c r="D62" s="8" t="s">
        <v>76</v>
      </c>
      <c r="E62" s="41"/>
      <c r="F62" s="4">
        <v>6400</v>
      </c>
      <c r="G62" s="29"/>
      <c r="H62" s="29"/>
      <c r="I62" s="29"/>
      <c r="J62" s="29"/>
    </row>
    <row r="63" spans="1:10" ht="15.75" x14ac:dyDescent="0.25">
      <c r="A63" s="29"/>
      <c r="B63" t="s">
        <v>56</v>
      </c>
      <c r="C63" s="30"/>
      <c r="D63" s="8" t="s">
        <v>77</v>
      </c>
      <c r="E63" s="41"/>
      <c r="F63" s="4">
        <v>4256000</v>
      </c>
      <c r="G63" s="29"/>
      <c r="H63" s="29"/>
      <c r="I63" s="29"/>
      <c r="J63" s="29"/>
    </row>
    <row r="64" spans="1:10" ht="15.75" x14ac:dyDescent="0.25">
      <c r="A64" s="42">
        <v>11</v>
      </c>
      <c r="B64" t="s">
        <v>48</v>
      </c>
      <c r="C64" s="30" t="s">
        <v>124</v>
      </c>
      <c r="D64" s="8" t="s">
        <v>92</v>
      </c>
      <c r="E64" s="36" t="s">
        <v>90</v>
      </c>
      <c r="F64" s="4">
        <v>1200</v>
      </c>
      <c r="G64" s="35">
        <f>SUM(F64:F104)</f>
        <v>1952412.43</v>
      </c>
      <c r="H64" s="29" t="s">
        <v>69</v>
      </c>
      <c r="I64" s="29" t="s">
        <v>65</v>
      </c>
      <c r="J64" s="29" t="s">
        <v>48</v>
      </c>
    </row>
    <row r="65" spans="1:10" ht="15.75" x14ac:dyDescent="0.25">
      <c r="A65" s="42"/>
      <c r="B65" t="s">
        <v>48</v>
      </c>
      <c r="C65" s="30"/>
      <c r="D65" s="8" t="s">
        <v>93</v>
      </c>
      <c r="E65" s="36"/>
      <c r="F65" s="4">
        <v>324470</v>
      </c>
      <c r="G65" s="29"/>
      <c r="H65" s="29"/>
      <c r="I65" s="29"/>
      <c r="J65" s="29"/>
    </row>
    <row r="66" spans="1:10" ht="15.75" x14ac:dyDescent="0.25">
      <c r="A66" s="42"/>
      <c r="B66" t="s">
        <v>48</v>
      </c>
      <c r="C66" s="30"/>
      <c r="D66" s="8" t="s">
        <v>94</v>
      </c>
      <c r="E66" s="36"/>
      <c r="F66" s="4">
        <v>8000</v>
      </c>
      <c r="G66" s="29"/>
      <c r="H66" s="29"/>
      <c r="I66" s="29"/>
      <c r="J66" s="29"/>
    </row>
    <row r="67" spans="1:10" ht="15.75" x14ac:dyDescent="0.25">
      <c r="A67" s="42"/>
      <c r="B67" t="s">
        <v>48</v>
      </c>
      <c r="C67" s="30"/>
      <c r="D67" s="8" t="s">
        <v>92</v>
      </c>
      <c r="E67" s="36"/>
      <c r="F67" s="4">
        <v>1000</v>
      </c>
      <c r="G67" s="29"/>
      <c r="H67" s="29"/>
      <c r="I67" s="29"/>
      <c r="J67" s="29"/>
    </row>
    <row r="68" spans="1:10" ht="15.75" x14ac:dyDescent="0.25">
      <c r="A68" s="42"/>
      <c r="B68" t="s">
        <v>48</v>
      </c>
      <c r="C68" s="30"/>
      <c r="D68" s="8" t="s">
        <v>95</v>
      </c>
      <c r="E68" s="36"/>
      <c r="F68" s="4">
        <v>42500</v>
      </c>
      <c r="G68" s="29"/>
      <c r="H68" s="29"/>
      <c r="I68" s="29"/>
      <c r="J68" s="29"/>
    </row>
    <row r="69" spans="1:10" ht="15.75" x14ac:dyDescent="0.25">
      <c r="A69" s="42"/>
      <c r="B69" t="s">
        <v>48</v>
      </c>
      <c r="C69" s="30"/>
      <c r="D69" s="8" t="s">
        <v>96</v>
      </c>
      <c r="E69" s="36"/>
      <c r="F69" s="4">
        <v>15000</v>
      </c>
      <c r="G69" s="29"/>
      <c r="H69" s="29"/>
      <c r="I69" s="29"/>
      <c r="J69" s="29"/>
    </row>
    <row r="70" spans="1:10" ht="15.75" x14ac:dyDescent="0.25">
      <c r="A70" s="42"/>
      <c r="B70" t="s">
        <v>48</v>
      </c>
      <c r="C70" s="30"/>
      <c r="D70" s="8" t="s">
        <v>97</v>
      </c>
      <c r="E70" s="36"/>
      <c r="F70" s="4">
        <v>51600</v>
      </c>
      <c r="G70" s="29"/>
      <c r="H70" s="29"/>
      <c r="I70" s="29"/>
      <c r="J70" s="29"/>
    </row>
    <row r="71" spans="1:10" ht="15.75" x14ac:dyDescent="0.25">
      <c r="A71" s="42"/>
      <c r="B71" t="s">
        <v>48</v>
      </c>
      <c r="C71" s="30"/>
      <c r="D71" s="8" t="s">
        <v>98</v>
      </c>
      <c r="E71" s="36"/>
      <c r="F71" s="4">
        <v>259.99</v>
      </c>
      <c r="G71" s="29"/>
      <c r="H71" s="29"/>
      <c r="I71" s="29"/>
      <c r="J71" s="29"/>
    </row>
    <row r="72" spans="1:10" ht="15.75" x14ac:dyDescent="0.25">
      <c r="A72" s="42"/>
      <c r="B72" t="s">
        <v>48</v>
      </c>
      <c r="C72" s="30"/>
      <c r="D72" s="8" t="s">
        <v>99</v>
      </c>
      <c r="E72" s="36"/>
      <c r="F72" s="4">
        <v>809.7</v>
      </c>
      <c r="G72" s="29"/>
      <c r="H72" s="29"/>
      <c r="I72" s="29"/>
      <c r="J72" s="29"/>
    </row>
    <row r="73" spans="1:10" ht="15.75" x14ac:dyDescent="0.25">
      <c r="A73" s="42"/>
      <c r="B73" t="s">
        <v>48</v>
      </c>
      <c r="C73" s="30"/>
      <c r="D73" s="8" t="s">
        <v>100</v>
      </c>
      <c r="E73" s="36"/>
      <c r="F73" s="4">
        <v>9876</v>
      </c>
      <c r="G73" s="29"/>
      <c r="H73" s="29"/>
      <c r="I73" s="29"/>
      <c r="J73" s="29"/>
    </row>
    <row r="74" spans="1:10" ht="31.5" x14ac:dyDescent="0.25">
      <c r="A74" s="42"/>
      <c r="B74" t="s">
        <v>48</v>
      </c>
      <c r="C74" s="30"/>
      <c r="D74" s="8" t="s">
        <v>101</v>
      </c>
      <c r="E74" s="36"/>
      <c r="F74" s="4">
        <v>16911</v>
      </c>
      <c r="G74" s="29"/>
      <c r="H74" s="29"/>
      <c r="I74" s="29"/>
      <c r="J74" s="29"/>
    </row>
    <row r="75" spans="1:10" ht="31.5" x14ac:dyDescent="0.25">
      <c r="A75" s="42"/>
      <c r="B75" t="s">
        <v>63</v>
      </c>
      <c r="C75" s="30"/>
      <c r="D75" s="8" t="s">
        <v>102</v>
      </c>
      <c r="E75" s="36"/>
      <c r="F75" s="4">
        <v>1300</v>
      </c>
      <c r="G75" s="29"/>
      <c r="H75" s="29"/>
      <c r="I75" s="29"/>
      <c r="J75" s="29"/>
    </row>
    <row r="76" spans="1:10" ht="15.75" x14ac:dyDescent="0.25">
      <c r="A76" s="42"/>
      <c r="B76" t="s">
        <v>63</v>
      </c>
      <c r="C76" s="30"/>
      <c r="D76" s="8" t="s">
        <v>103</v>
      </c>
      <c r="E76" s="36"/>
      <c r="F76" s="4">
        <v>275.27999999999997</v>
      </c>
      <c r="G76" s="29"/>
      <c r="H76" s="29"/>
      <c r="I76" s="29"/>
      <c r="J76" s="29"/>
    </row>
    <row r="77" spans="1:10" ht="31.5" x14ac:dyDescent="0.25">
      <c r="A77" s="42"/>
      <c r="B77" t="s">
        <v>63</v>
      </c>
      <c r="C77" s="30"/>
      <c r="D77" s="8" t="s">
        <v>102</v>
      </c>
      <c r="E77" s="36"/>
      <c r="F77" s="4">
        <v>2600</v>
      </c>
      <c r="G77" s="29"/>
      <c r="H77" s="29"/>
      <c r="I77" s="29"/>
      <c r="J77" s="29"/>
    </row>
    <row r="78" spans="1:10" ht="31.5" x14ac:dyDescent="0.25">
      <c r="A78" s="42"/>
      <c r="B78" t="s">
        <v>63</v>
      </c>
      <c r="C78" s="30"/>
      <c r="D78" s="8" t="s">
        <v>104</v>
      </c>
      <c r="E78" s="36"/>
      <c r="F78" s="4">
        <v>400</v>
      </c>
      <c r="G78" s="29"/>
      <c r="H78" s="29"/>
      <c r="I78" s="29"/>
      <c r="J78" s="29"/>
    </row>
    <row r="79" spans="1:10" ht="15.75" x14ac:dyDescent="0.25">
      <c r="A79" s="42"/>
      <c r="B79" t="s">
        <v>68</v>
      </c>
      <c r="C79" s="30"/>
      <c r="D79" s="8" t="s">
        <v>105</v>
      </c>
      <c r="E79" s="36"/>
      <c r="F79" s="4">
        <v>159000</v>
      </c>
      <c r="G79" s="29"/>
      <c r="H79" s="29"/>
      <c r="I79" s="29"/>
      <c r="J79" s="29"/>
    </row>
    <row r="80" spans="1:10" ht="15.75" x14ac:dyDescent="0.25">
      <c r="A80" s="42"/>
      <c r="B80" t="s">
        <v>63</v>
      </c>
      <c r="C80" s="30"/>
      <c r="D80" s="8" t="s">
        <v>106</v>
      </c>
      <c r="E80" s="36"/>
      <c r="F80" s="4">
        <v>205.86</v>
      </c>
      <c r="G80" s="29"/>
      <c r="H80" s="29"/>
      <c r="I80" s="29"/>
      <c r="J80" s="29"/>
    </row>
    <row r="81" spans="1:10" ht="15.75" x14ac:dyDescent="0.25">
      <c r="A81" s="42"/>
      <c r="B81" t="s">
        <v>56</v>
      </c>
      <c r="C81" s="30"/>
      <c r="D81" s="8" t="s">
        <v>107</v>
      </c>
      <c r="E81" s="36"/>
      <c r="F81" s="4">
        <v>90.8</v>
      </c>
      <c r="G81" s="29"/>
      <c r="H81" s="29"/>
      <c r="I81" s="29"/>
      <c r="J81" s="29"/>
    </row>
    <row r="82" spans="1:10" ht="15.75" x14ac:dyDescent="0.25">
      <c r="A82" s="42"/>
      <c r="B82" t="s">
        <v>56</v>
      </c>
      <c r="C82" s="30"/>
      <c r="D82" s="8" t="s">
        <v>107</v>
      </c>
      <c r="E82" s="36"/>
      <c r="F82" s="4">
        <v>119</v>
      </c>
      <c r="G82" s="29"/>
      <c r="H82" s="29"/>
      <c r="I82" s="29"/>
      <c r="J82" s="29"/>
    </row>
    <row r="83" spans="1:10" ht="15.75" x14ac:dyDescent="0.25">
      <c r="A83" s="42"/>
      <c r="B83" t="s">
        <v>56</v>
      </c>
      <c r="C83" s="30"/>
      <c r="D83" s="8" t="s">
        <v>108</v>
      </c>
      <c r="E83" s="36"/>
      <c r="F83" s="4">
        <v>248.7</v>
      </c>
      <c r="G83" s="29"/>
      <c r="H83" s="29"/>
      <c r="I83" s="29"/>
      <c r="J83" s="29"/>
    </row>
    <row r="84" spans="1:10" ht="15.75" x14ac:dyDescent="0.25">
      <c r="A84" s="42"/>
      <c r="B84" t="s">
        <v>56</v>
      </c>
      <c r="C84" s="30"/>
      <c r="D84" s="8" t="s">
        <v>109</v>
      </c>
      <c r="E84" s="36"/>
      <c r="F84" s="4">
        <v>97</v>
      </c>
      <c r="G84" s="29"/>
      <c r="H84" s="29"/>
      <c r="I84" s="29"/>
      <c r="J84" s="29"/>
    </row>
    <row r="85" spans="1:10" ht="15.75" x14ac:dyDescent="0.25">
      <c r="A85" s="42"/>
      <c r="B85" t="s">
        <v>56</v>
      </c>
      <c r="C85" s="30"/>
      <c r="D85" s="8" t="s">
        <v>110</v>
      </c>
      <c r="E85" s="36"/>
      <c r="F85" s="4">
        <v>300000</v>
      </c>
      <c r="G85" s="29"/>
      <c r="H85" s="29"/>
      <c r="I85" s="29"/>
      <c r="J85" s="29"/>
    </row>
    <row r="86" spans="1:10" ht="15.75" x14ac:dyDescent="0.25">
      <c r="A86" s="42"/>
      <c r="B86" t="s">
        <v>56</v>
      </c>
      <c r="C86" s="30"/>
      <c r="D86" s="8" t="s">
        <v>111</v>
      </c>
      <c r="E86" s="36"/>
      <c r="F86" s="4">
        <v>4152.6000000000004</v>
      </c>
      <c r="G86" s="29"/>
      <c r="H86" s="29"/>
      <c r="I86" s="29"/>
      <c r="J86" s="29"/>
    </row>
    <row r="87" spans="1:10" ht="15.75" x14ac:dyDescent="0.25">
      <c r="A87" s="42"/>
      <c r="B87" t="s">
        <v>56</v>
      </c>
      <c r="C87" s="30"/>
      <c r="D87" s="8" t="s">
        <v>112</v>
      </c>
      <c r="E87" s="36"/>
      <c r="F87" s="4">
        <v>130</v>
      </c>
      <c r="G87" s="29"/>
      <c r="H87" s="29"/>
      <c r="I87" s="29"/>
      <c r="J87" s="29"/>
    </row>
    <row r="88" spans="1:10" ht="15.75" x14ac:dyDescent="0.25">
      <c r="A88" s="42"/>
      <c r="B88" t="s">
        <v>56</v>
      </c>
      <c r="C88" s="30"/>
      <c r="D88" s="8" t="s">
        <v>113</v>
      </c>
      <c r="E88" s="36"/>
      <c r="F88" s="4">
        <v>10</v>
      </c>
      <c r="G88" s="29"/>
      <c r="H88" s="29"/>
      <c r="I88" s="29"/>
      <c r="J88" s="29"/>
    </row>
    <row r="89" spans="1:10" ht="15.75" x14ac:dyDescent="0.25">
      <c r="A89" s="42"/>
      <c r="B89" t="s">
        <v>56</v>
      </c>
      <c r="C89" s="30"/>
      <c r="D89" s="8" t="s">
        <v>113</v>
      </c>
      <c r="E89" s="36"/>
      <c r="F89" s="4">
        <v>5</v>
      </c>
      <c r="G89" s="29"/>
      <c r="H89" s="29"/>
      <c r="I89" s="29"/>
      <c r="J89" s="29"/>
    </row>
    <row r="90" spans="1:10" ht="15.75" x14ac:dyDescent="0.25">
      <c r="A90" s="42"/>
      <c r="B90" t="s">
        <v>56</v>
      </c>
      <c r="C90" s="30"/>
      <c r="D90" s="8" t="s">
        <v>114</v>
      </c>
      <c r="E90" s="36"/>
      <c r="F90" s="4">
        <v>35</v>
      </c>
      <c r="G90" s="29"/>
      <c r="H90" s="29"/>
      <c r="I90" s="29"/>
      <c r="J90" s="29"/>
    </row>
    <row r="91" spans="1:10" ht="15.75" x14ac:dyDescent="0.25">
      <c r="A91" s="42"/>
      <c r="B91" t="s">
        <v>56</v>
      </c>
      <c r="C91" s="30"/>
      <c r="D91" s="8" t="s">
        <v>114</v>
      </c>
      <c r="E91" s="36"/>
      <c r="F91" s="4">
        <v>35</v>
      </c>
      <c r="G91" s="29"/>
      <c r="H91" s="29"/>
      <c r="I91" s="29"/>
      <c r="J91" s="29"/>
    </row>
    <row r="92" spans="1:10" ht="15.75" x14ac:dyDescent="0.25">
      <c r="A92" s="42"/>
      <c r="B92" t="s">
        <v>56</v>
      </c>
      <c r="C92" s="30"/>
      <c r="D92" s="8" t="s">
        <v>114</v>
      </c>
      <c r="E92" s="36"/>
      <c r="F92" s="4">
        <v>17.5</v>
      </c>
      <c r="G92" s="29"/>
      <c r="H92" s="29"/>
      <c r="I92" s="29"/>
      <c r="J92" s="29"/>
    </row>
    <row r="93" spans="1:10" ht="15.75" x14ac:dyDescent="0.25">
      <c r="A93" s="42"/>
      <c r="B93" t="s">
        <v>56</v>
      </c>
      <c r="C93" s="30"/>
      <c r="D93" s="8" t="s">
        <v>115</v>
      </c>
      <c r="E93" s="36"/>
      <c r="F93" s="4">
        <v>8</v>
      </c>
      <c r="G93" s="29"/>
      <c r="H93" s="29"/>
      <c r="I93" s="29"/>
      <c r="J93" s="29"/>
    </row>
    <row r="94" spans="1:10" ht="15.75" x14ac:dyDescent="0.25">
      <c r="A94" s="42"/>
      <c r="B94" t="s">
        <v>56</v>
      </c>
      <c r="C94" s="30"/>
      <c r="D94" s="8" t="s">
        <v>116</v>
      </c>
      <c r="E94" s="36"/>
      <c r="F94" s="4">
        <v>300</v>
      </c>
      <c r="G94" s="29"/>
      <c r="H94" s="29"/>
      <c r="I94" s="29"/>
      <c r="J94" s="29"/>
    </row>
    <row r="95" spans="1:10" ht="15.75" x14ac:dyDescent="0.25">
      <c r="A95" s="42"/>
      <c r="B95" t="s">
        <v>56</v>
      </c>
      <c r="C95" s="30"/>
      <c r="D95" s="8" t="s">
        <v>116</v>
      </c>
      <c r="E95" s="36"/>
      <c r="F95" s="4">
        <v>300</v>
      </c>
      <c r="G95" s="29"/>
      <c r="H95" s="29"/>
      <c r="I95" s="29"/>
      <c r="J95" s="29"/>
    </row>
    <row r="96" spans="1:10" ht="15.75" x14ac:dyDescent="0.25">
      <c r="A96" s="42"/>
      <c r="B96" t="s">
        <v>56</v>
      </c>
      <c r="C96" s="30"/>
      <c r="D96" s="8" t="s">
        <v>117</v>
      </c>
      <c r="E96" s="36"/>
      <c r="F96" s="4">
        <v>490</v>
      </c>
      <c r="G96" s="29"/>
      <c r="H96" s="29"/>
      <c r="I96" s="29"/>
      <c r="J96" s="29"/>
    </row>
    <row r="97" spans="1:10" ht="15.75" x14ac:dyDescent="0.25">
      <c r="A97" s="42"/>
      <c r="B97" t="s">
        <v>56</v>
      </c>
      <c r="C97" s="30"/>
      <c r="D97" s="8" t="s">
        <v>118</v>
      </c>
      <c r="E97" s="36"/>
      <c r="F97" s="4">
        <v>58</v>
      </c>
      <c r="G97" s="29"/>
      <c r="H97" s="29"/>
      <c r="I97" s="29"/>
      <c r="J97" s="29"/>
    </row>
    <row r="98" spans="1:10" ht="15.75" x14ac:dyDescent="0.25">
      <c r="A98" s="42"/>
      <c r="B98" t="s">
        <v>56</v>
      </c>
      <c r="C98" s="30"/>
      <c r="D98" s="8" t="s">
        <v>119</v>
      </c>
      <c r="E98" s="36"/>
      <c r="F98" s="4">
        <v>400</v>
      </c>
      <c r="G98" s="29"/>
      <c r="H98" s="29"/>
      <c r="I98" s="29"/>
      <c r="J98" s="29"/>
    </row>
    <row r="99" spans="1:10" ht="31.5" x14ac:dyDescent="0.25">
      <c r="A99" s="42"/>
      <c r="B99" t="s">
        <v>56</v>
      </c>
      <c r="C99" s="30"/>
      <c r="D99" s="8" t="s">
        <v>120</v>
      </c>
      <c r="E99" s="36"/>
      <c r="F99" s="4">
        <v>7500</v>
      </c>
      <c r="G99" s="29"/>
      <c r="H99" s="29"/>
      <c r="I99" s="29"/>
      <c r="J99" s="29"/>
    </row>
    <row r="100" spans="1:10" ht="15.75" x14ac:dyDescent="0.25">
      <c r="A100" s="42"/>
      <c r="B100" t="s">
        <v>56</v>
      </c>
      <c r="C100" s="30"/>
      <c r="D100" s="8" t="s">
        <v>121</v>
      </c>
      <c r="E100" s="36"/>
      <c r="F100" s="4">
        <v>1900</v>
      </c>
      <c r="G100" s="29"/>
      <c r="H100" s="29"/>
      <c r="I100" s="29"/>
      <c r="J100" s="29"/>
    </row>
    <row r="101" spans="1:10" ht="15.75" x14ac:dyDescent="0.25">
      <c r="A101" s="42"/>
      <c r="B101" t="s">
        <v>56</v>
      </c>
      <c r="C101" s="30"/>
      <c r="D101" s="8" t="s">
        <v>122</v>
      </c>
      <c r="E101" s="36"/>
      <c r="F101" s="4">
        <v>1000000</v>
      </c>
      <c r="G101" s="29"/>
      <c r="H101" s="29"/>
      <c r="I101" s="29"/>
      <c r="J101" s="29"/>
    </row>
    <row r="102" spans="1:10" ht="15.75" x14ac:dyDescent="0.25">
      <c r="A102" s="42"/>
      <c r="B102" t="s">
        <v>56</v>
      </c>
      <c r="C102" s="30"/>
      <c r="D102" s="8" t="s">
        <v>116</v>
      </c>
      <c r="E102" s="36"/>
      <c r="F102" s="4">
        <v>348</v>
      </c>
      <c r="G102" s="29"/>
      <c r="H102" s="29"/>
      <c r="I102" s="29"/>
      <c r="J102" s="29"/>
    </row>
    <row r="103" spans="1:10" ht="15.75" x14ac:dyDescent="0.25">
      <c r="A103" s="42"/>
      <c r="B103" t="s">
        <v>56</v>
      </c>
      <c r="C103" s="30"/>
      <c r="D103" s="8" t="s">
        <v>116</v>
      </c>
      <c r="E103" s="36"/>
      <c r="F103" s="4">
        <v>360</v>
      </c>
      <c r="G103" s="29"/>
      <c r="H103" s="29"/>
      <c r="I103" s="29"/>
      <c r="J103" s="29"/>
    </row>
    <row r="104" spans="1:10" ht="15.75" x14ac:dyDescent="0.25">
      <c r="A104" s="42"/>
      <c r="B104" t="s">
        <v>56</v>
      </c>
      <c r="C104" s="30"/>
      <c r="D104" s="8" t="s">
        <v>123</v>
      </c>
      <c r="E104" s="36"/>
      <c r="F104" s="4">
        <v>400</v>
      </c>
      <c r="G104" s="29"/>
      <c r="H104" s="29"/>
      <c r="I104" s="29"/>
      <c r="J104" s="29"/>
    </row>
    <row r="105" spans="1:10" ht="15.75" x14ac:dyDescent="0.25">
      <c r="A105" s="29">
        <v>12</v>
      </c>
      <c r="B105" t="s">
        <v>48</v>
      </c>
      <c r="C105" s="36" t="s">
        <v>141</v>
      </c>
      <c r="D105" s="8" t="s">
        <v>126</v>
      </c>
      <c r="E105" s="36" t="s">
        <v>142</v>
      </c>
      <c r="F105" s="4">
        <v>83215</v>
      </c>
      <c r="G105" s="35">
        <f>SUM(F105:F133)</f>
        <v>1681290.6099999999</v>
      </c>
      <c r="H105" s="29" t="s">
        <v>69</v>
      </c>
      <c r="I105" s="36" t="s">
        <v>143</v>
      </c>
      <c r="J105" s="29" t="s">
        <v>64</v>
      </c>
    </row>
    <row r="106" spans="1:10" ht="15.75" x14ac:dyDescent="0.25">
      <c r="A106" s="29"/>
      <c r="B106" t="s">
        <v>48</v>
      </c>
      <c r="C106" s="36"/>
      <c r="D106" s="8" t="s">
        <v>127</v>
      </c>
      <c r="E106" s="36"/>
      <c r="F106" s="4">
        <v>1145</v>
      </c>
      <c r="G106" s="29"/>
      <c r="H106" s="29"/>
      <c r="I106" s="29"/>
      <c r="J106" s="29"/>
    </row>
    <row r="107" spans="1:10" ht="15.75" x14ac:dyDescent="0.25">
      <c r="A107" s="29"/>
      <c r="B107" t="s">
        <v>48</v>
      </c>
      <c r="C107" s="36"/>
      <c r="D107" s="8" t="s">
        <v>128</v>
      </c>
      <c r="E107" s="36"/>
      <c r="F107" s="4">
        <v>2186</v>
      </c>
      <c r="G107" s="29"/>
      <c r="H107" s="29"/>
      <c r="I107" s="29"/>
      <c r="J107" s="29"/>
    </row>
    <row r="108" spans="1:10" ht="15.75" x14ac:dyDescent="0.25">
      <c r="A108" s="29"/>
      <c r="B108" t="s">
        <v>48</v>
      </c>
      <c r="C108" s="36"/>
      <c r="D108" s="8" t="s">
        <v>129</v>
      </c>
      <c r="E108" s="36"/>
      <c r="F108" s="4">
        <v>135000</v>
      </c>
      <c r="G108" s="29"/>
      <c r="H108" s="29"/>
      <c r="I108" s="29"/>
      <c r="J108" s="29"/>
    </row>
    <row r="109" spans="1:10" ht="31.5" x14ac:dyDescent="0.25">
      <c r="A109" s="29"/>
      <c r="B109" t="s">
        <v>63</v>
      </c>
      <c r="C109" s="36"/>
      <c r="D109" s="8" t="s">
        <v>130</v>
      </c>
      <c r="E109" s="36"/>
      <c r="F109" s="4">
        <v>4000</v>
      </c>
      <c r="G109" s="29"/>
      <c r="H109" s="29"/>
      <c r="I109" s="29"/>
      <c r="J109" s="29"/>
    </row>
    <row r="110" spans="1:10" ht="15.75" x14ac:dyDescent="0.25">
      <c r="A110" s="29"/>
      <c r="B110" t="s">
        <v>63</v>
      </c>
      <c r="C110" s="36"/>
      <c r="D110" s="8" t="s">
        <v>131</v>
      </c>
      <c r="E110" s="36"/>
      <c r="F110" s="4">
        <v>2000</v>
      </c>
      <c r="G110" s="29"/>
      <c r="H110" s="29"/>
      <c r="I110" s="29"/>
      <c r="J110" s="29"/>
    </row>
    <row r="111" spans="1:10" ht="31.5" x14ac:dyDescent="0.25">
      <c r="A111" s="29"/>
      <c r="B111" t="s">
        <v>63</v>
      </c>
      <c r="C111" s="36"/>
      <c r="D111" s="8" t="s">
        <v>130</v>
      </c>
      <c r="E111" s="36"/>
      <c r="F111" s="4">
        <v>4000</v>
      </c>
      <c r="G111" s="29"/>
      <c r="H111" s="29"/>
      <c r="I111" s="29"/>
      <c r="J111" s="29"/>
    </row>
    <row r="112" spans="1:10" ht="31.5" x14ac:dyDescent="0.25">
      <c r="A112" s="29"/>
      <c r="B112" t="s">
        <v>63</v>
      </c>
      <c r="C112" s="36"/>
      <c r="D112" s="8" t="s">
        <v>132</v>
      </c>
      <c r="E112" s="36"/>
      <c r="F112" s="4">
        <v>2000</v>
      </c>
      <c r="G112" s="29"/>
      <c r="H112" s="29"/>
      <c r="I112" s="29"/>
      <c r="J112" s="29"/>
    </row>
    <row r="113" spans="1:10" ht="15.75" x14ac:dyDescent="0.25">
      <c r="A113" s="29"/>
      <c r="B113" t="s">
        <v>68</v>
      </c>
      <c r="C113" s="36"/>
      <c r="D113" s="8" t="s">
        <v>133</v>
      </c>
      <c r="E113" s="36"/>
      <c r="F113" s="4">
        <v>9840</v>
      </c>
      <c r="G113" s="29"/>
      <c r="H113" s="29"/>
      <c r="I113" s="29"/>
      <c r="J113" s="29"/>
    </row>
    <row r="114" spans="1:10" ht="31.5" x14ac:dyDescent="0.25">
      <c r="A114" s="29"/>
      <c r="B114" t="s">
        <v>67</v>
      </c>
      <c r="C114" s="36"/>
      <c r="D114" s="8" t="s">
        <v>134</v>
      </c>
      <c r="E114" s="36"/>
      <c r="F114" s="4">
        <v>570300</v>
      </c>
      <c r="G114" s="29"/>
      <c r="H114" s="29"/>
      <c r="I114" s="29"/>
      <c r="J114" s="29"/>
    </row>
    <row r="115" spans="1:10" ht="15.75" x14ac:dyDescent="0.25">
      <c r="A115" s="29"/>
      <c r="B115" t="s">
        <v>67</v>
      </c>
      <c r="C115" s="36"/>
      <c r="D115" s="8" t="s">
        <v>135</v>
      </c>
      <c r="E115" s="36"/>
      <c r="F115" s="4">
        <v>24000</v>
      </c>
      <c r="G115" s="29"/>
      <c r="H115" s="29"/>
      <c r="I115" s="29"/>
      <c r="J115" s="29"/>
    </row>
    <row r="116" spans="1:10" ht="15.75" x14ac:dyDescent="0.25">
      <c r="A116" s="29"/>
      <c r="B116" t="s">
        <v>45</v>
      </c>
      <c r="C116" s="36"/>
      <c r="D116" s="8" t="s">
        <v>136</v>
      </c>
      <c r="E116" s="36"/>
      <c r="F116" s="4">
        <v>2500</v>
      </c>
      <c r="G116" s="29"/>
      <c r="H116" s="29"/>
      <c r="I116" s="29"/>
      <c r="J116" s="29"/>
    </row>
    <row r="117" spans="1:10" ht="15.75" x14ac:dyDescent="0.25">
      <c r="A117" s="29"/>
      <c r="B117" t="s">
        <v>56</v>
      </c>
      <c r="C117" s="36"/>
      <c r="D117" s="8" t="s">
        <v>137</v>
      </c>
      <c r="E117" s="36"/>
      <c r="F117" s="4">
        <v>9000</v>
      </c>
      <c r="G117" s="29"/>
      <c r="H117" s="29"/>
      <c r="I117" s="29"/>
      <c r="J117" s="29"/>
    </row>
    <row r="118" spans="1:10" ht="15.75" x14ac:dyDescent="0.25">
      <c r="A118" s="29"/>
      <c r="B118" t="s">
        <v>56</v>
      </c>
      <c r="C118" s="36"/>
      <c r="D118" s="8" t="s">
        <v>138</v>
      </c>
      <c r="E118" s="36"/>
      <c r="F118" s="4">
        <v>1000</v>
      </c>
      <c r="G118" s="29"/>
      <c r="H118" s="29"/>
      <c r="I118" s="29"/>
      <c r="J118" s="29"/>
    </row>
    <row r="119" spans="1:10" ht="15.75" x14ac:dyDescent="0.25">
      <c r="A119" s="29"/>
      <c r="B119" t="s">
        <v>56</v>
      </c>
      <c r="C119" s="36"/>
      <c r="D119" s="8" t="s">
        <v>139</v>
      </c>
      <c r="E119" s="36"/>
      <c r="F119" s="4">
        <v>500000</v>
      </c>
      <c r="G119" s="29"/>
      <c r="H119" s="29"/>
      <c r="I119" s="29"/>
      <c r="J119" s="29"/>
    </row>
    <row r="120" spans="1:10" ht="15.75" x14ac:dyDescent="0.25">
      <c r="A120" s="29"/>
      <c r="B120" t="s">
        <v>56</v>
      </c>
      <c r="C120" s="36"/>
      <c r="D120" s="8" t="s">
        <v>133</v>
      </c>
      <c r="E120" s="36"/>
      <c r="F120" s="4">
        <v>30000</v>
      </c>
      <c r="G120" s="29"/>
      <c r="H120" s="29"/>
      <c r="I120" s="29"/>
      <c r="J120" s="29"/>
    </row>
    <row r="121" spans="1:10" ht="15.75" x14ac:dyDescent="0.25">
      <c r="A121" s="29"/>
      <c r="B121" t="s">
        <v>56</v>
      </c>
      <c r="C121" s="36"/>
      <c r="D121" s="8" t="s">
        <v>133</v>
      </c>
      <c r="E121" s="36"/>
      <c r="F121" s="4">
        <v>5000</v>
      </c>
      <c r="G121" s="29"/>
      <c r="H121" s="29"/>
      <c r="I121" s="29"/>
      <c r="J121" s="29"/>
    </row>
    <row r="122" spans="1:10" ht="15.75" x14ac:dyDescent="0.25">
      <c r="A122" s="29"/>
      <c r="B122" t="s">
        <v>56</v>
      </c>
      <c r="C122" s="36"/>
      <c r="D122" s="8" t="s">
        <v>137</v>
      </c>
      <c r="E122" s="36"/>
      <c r="F122" s="4">
        <v>4860</v>
      </c>
      <c r="G122" s="29"/>
      <c r="H122" s="29"/>
      <c r="I122" s="29"/>
      <c r="J122" s="29"/>
    </row>
    <row r="123" spans="1:10" ht="15.75" x14ac:dyDescent="0.25">
      <c r="A123" s="29"/>
      <c r="B123" t="s">
        <v>56</v>
      </c>
      <c r="C123" s="36"/>
      <c r="D123" s="8" t="s">
        <v>137</v>
      </c>
      <c r="E123" s="36"/>
      <c r="F123" s="4">
        <v>4860</v>
      </c>
      <c r="G123" s="29"/>
      <c r="H123" s="29"/>
      <c r="I123" s="29"/>
      <c r="J123" s="29"/>
    </row>
    <row r="124" spans="1:10" ht="15.75" x14ac:dyDescent="0.25">
      <c r="A124" s="29"/>
      <c r="B124" t="s">
        <v>56</v>
      </c>
      <c r="C124" s="36"/>
      <c r="D124" s="8" t="s">
        <v>138</v>
      </c>
      <c r="E124" s="36"/>
      <c r="F124" s="4">
        <v>2000</v>
      </c>
      <c r="G124" s="29"/>
      <c r="H124" s="29"/>
      <c r="I124" s="29"/>
      <c r="J124" s="29"/>
    </row>
    <row r="125" spans="1:10" ht="15.75" x14ac:dyDescent="0.25">
      <c r="A125" s="29"/>
      <c r="B125" t="s">
        <v>56</v>
      </c>
      <c r="C125" s="36"/>
      <c r="D125" s="8" t="s">
        <v>133</v>
      </c>
      <c r="E125" s="36"/>
      <c r="F125" s="4">
        <v>1914.01</v>
      </c>
      <c r="G125" s="29"/>
      <c r="H125" s="29"/>
      <c r="I125" s="29"/>
      <c r="J125" s="29"/>
    </row>
    <row r="126" spans="1:10" ht="15.75" x14ac:dyDescent="0.25">
      <c r="A126" s="29"/>
      <c r="B126" t="s">
        <v>56</v>
      </c>
      <c r="C126" s="36"/>
      <c r="D126" s="8" t="s">
        <v>137</v>
      </c>
      <c r="E126" s="36"/>
      <c r="F126" s="4">
        <v>16336.7</v>
      </c>
      <c r="G126" s="29"/>
      <c r="H126" s="29"/>
      <c r="I126" s="29"/>
      <c r="J126" s="29"/>
    </row>
    <row r="127" spans="1:10" ht="15.75" x14ac:dyDescent="0.25">
      <c r="A127" s="29"/>
      <c r="B127" t="s">
        <v>56</v>
      </c>
      <c r="C127" s="36"/>
      <c r="D127" s="8" t="s">
        <v>138</v>
      </c>
      <c r="E127" s="36"/>
      <c r="F127" s="4">
        <v>13734.75</v>
      </c>
      <c r="G127" s="29"/>
      <c r="H127" s="29"/>
      <c r="I127" s="29"/>
      <c r="J127" s="29"/>
    </row>
    <row r="128" spans="1:10" ht="15.75" x14ac:dyDescent="0.25">
      <c r="A128" s="29"/>
      <c r="B128" t="s">
        <v>56</v>
      </c>
      <c r="C128" s="36"/>
      <c r="D128" s="8" t="s">
        <v>140</v>
      </c>
      <c r="E128" s="36"/>
      <c r="F128" s="4">
        <v>63557.2</v>
      </c>
      <c r="G128" s="29"/>
      <c r="H128" s="29"/>
      <c r="I128" s="29"/>
      <c r="J128" s="29"/>
    </row>
    <row r="129" spans="1:10" ht="15.75" x14ac:dyDescent="0.25">
      <c r="A129" s="29"/>
      <c r="B129" t="s">
        <v>56</v>
      </c>
      <c r="C129" s="36"/>
      <c r="D129" s="8" t="s">
        <v>140</v>
      </c>
      <c r="E129" s="36"/>
      <c r="F129" s="4">
        <v>60224.45</v>
      </c>
      <c r="G129" s="29"/>
      <c r="H129" s="29"/>
      <c r="I129" s="29"/>
      <c r="J129" s="29"/>
    </row>
    <row r="130" spans="1:10" ht="15.75" x14ac:dyDescent="0.25">
      <c r="A130" s="29"/>
      <c r="B130" t="s">
        <v>56</v>
      </c>
      <c r="C130" s="36"/>
      <c r="D130" s="8" t="s">
        <v>140</v>
      </c>
      <c r="E130" s="36"/>
      <c r="F130" s="4">
        <v>31303.62</v>
      </c>
      <c r="G130" s="29"/>
      <c r="H130" s="29"/>
      <c r="I130" s="29"/>
      <c r="J130" s="29"/>
    </row>
    <row r="131" spans="1:10" ht="15.75" x14ac:dyDescent="0.25">
      <c r="A131" s="29"/>
      <c r="B131" t="s">
        <v>56</v>
      </c>
      <c r="C131" s="36"/>
      <c r="D131" s="8" t="s">
        <v>140</v>
      </c>
      <c r="E131" s="36"/>
      <c r="F131" s="4">
        <v>39797.4</v>
      </c>
      <c r="G131" s="29"/>
      <c r="H131" s="29"/>
      <c r="I131" s="29"/>
      <c r="J131" s="29"/>
    </row>
    <row r="132" spans="1:10" ht="15.75" x14ac:dyDescent="0.25">
      <c r="A132" s="29"/>
      <c r="B132" t="s">
        <v>56</v>
      </c>
      <c r="C132" s="36"/>
      <c r="D132" s="8" t="s">
        <v>140</v>
      </c>
      <c r="E132" s="36"/>
      <c r="F132" s="4">
        <v>39516.480000000003</v>
      </c>
      <c r="G132" s="29"/>
      <c r="H132" s="29"/>
      <c r="I132" s="29"/>
      <c r="J132" s="29"/>
    </row>
    <row r="133" spans="1:10" ht="15.75" x14ac:dyDescent="0.25">
      <c r="A133" s="29"/>
      <c r="B133" t="s">
        <v>56</v>
      </c>
      <c r="C133" s="36"/>
      <c r="D133" s="8" t="s">
        <v>139</v>
      </c>
      <c r="E133" s="36"/>
      <c r="F133" s="4">
        <v>18000</v>
      </c>
      <c r="G133" s="29"/>
      <c r="H133" s="29"/>
      <c r="I133" s="29"/>
      <c r="J133" s="29"/>
    </row>
    <row r="134" spans="1:10" ht="47.25" x14ac:dyDescent="0.25">
      <c r="A134" s="30">
        <v>13</v>
      </c>
      <c r="B134" s="11" t="s">
        <v>154</v>
      </c>
      <c r="C134" s="39" t="s">
        <v>153</v>
      </c>
      <c r="D134" s="8" t="s">
        <v>144</v>
      </c>
      <c r="E134" s="31" t="s">
        <v>142</v>
      </c>
      <c r="F134" s="12">
        <v>17580</v>
      </c>
      <c r="G134" s="38">
        <f>SUM(F134:F146)</f>
        <v>2545856.4</v>
      </c>
      <c r="H134" s="30" t="s">
        <v>69</v>
      </c>
      <c r="I134" s="31" t="s">
        <v>66</v>
      </c>
      <c r="J134" s="30" t="s">
        <v>48</v>
      </c>
    </row>
    <row r="135" spans="1:10" ht="15.75" x14ac:dyDescent="0.25">
      <c r="A135" s="30"/>
      <c r="B135" s="13" t="s">
        <v>48</v>
      </c>
      <c r="C135" s="39"/>
      <c r="D135" s="8" t="s">
        <v>145</v>
      </c>
      <c r="E135" s="31"/>
      <c r="F135" s="12">
        <v>2800</v>
      </c>
      <c r="G135" s="30"/>
      <c r="H135" s="30"/>
      <c r="I135" s="31"/>
      <c r="J135" s="30"/>
    </row>
    <row r="136" spans="1:10" ht="15.75" x14ac:dyDescent="0.25">
      <c r="A136" s="30"/>
      <c r="B136" s="13" t="s">
        <v>48</v>
      </c>
      <c r="C136" s="39"/>
      <c r="D136" s="8" t="s">
        <v>146</v>
      </c>
      <c r="E136" s="31"/>
      <c r="F136" s="12">
        <v>6000</v>
      </c>
      <c r="G136" s="30"/>
      <c r="H136" s="30"/>
      <c r="I136" s="31"/>
      <c r="J136" s="30"/>
    </row>
    <row r="137" spans="1:10" ht="15.75" x14ac:dyDescent="0.25">
      <c r="A137" s="30"/>
      <c r="B137" s="13" t="s">
        <v>48</v>
      </c>
      <c r="C137" s="39"/>
      <c r="D137" s="8" t="s">
        <v>145</v>
      </c>
      <c r="E137" s="31"/>
      <c r="F137" s="12">
        <v>2800</v>
      </c>
      <c r="G137" s="30"/>
      <c r="H137" s="30"/>
      <c r="I137" s="31"/>
      <c r="J137" s="30"/>
    </row>
    <row r="138" spans="1:10" ht="15.75" x14ac:dyDescent="0.25">
      <c r="A138" s="30"/>
      <c r="B138" s="13" t="s">
        <v>48</v>
      </c>
      <c r="C138" s="39"/>
      <c r="D138" s="8" t="s">
        <v>147</v>
      </c>
      <c r="E138" s="31"/>
      <c r="F138" s="12">
        <v>3990</v>
      </c>
      <c r="G138" s="30"/>
      <c r="H138" s="30"/>
      <c r="I138" s="31"/>
      <c r="J138" s="30"/>
    </row>
    <row r="139" spans="1:10" ht="15.75" x14ac:dyDescent="0.25">
      <c r="A139" s="30"/>
      <c r="B139" s="14" t="s">
        <v>48</v>
      </c>
      <c r="C139" s="39"/>
      <c r="D139" s="8" t="s">
        <v>147</v>
      </c>
      <c r="E139" s="31"/>
      <c r="F139" s="15">
        <v>58320</v>
      </c>
      <c r="G139" s="30"/>
      <c r="H139" s="30"/>
      <c r="I139" s="31"/>
      <c r="J139" s="30"/>
    </row>
    <row r="140" spans="1:10" ht="15.75" x14ac:dyDescent="0.25">
      <c r="A140" s="30"/>
      <c r="B140" s="14" t="s">
        <v>48</v>
      </c>
      <c r="C140" s="39"/>
      <c r="D140" s="8" t="s">
        <v>147</v>
      </c>
      <c r="E140" s="31"/>
      <c r="F140" s="12">
        <v>10800</v>
      </c>
      <c r="G140" s="30"/>
      <c r="H140" s="30"/>
      <c r="I140" s="31"/>
      <c r="J140" s="30"/>
    </row>
    <row r="141" spans="1:10" ht="15.75" x14ac:dyDescent="0.25">
      <c r="A141" s="30"/>
      <c r="B141" s="14" t="s">
        <v>48</v>
      </c>
      <c r="C141" s="39"/>
      <c r="D141" s="8" t="s">
        <v>148</v>
      </c>
      <c r="E141" s="31"/>
      <c r="F141" s="12">
        <v>8798</v>
      </c>
      <c r="G141" s="30"/>
      <c r="H141" s="30"/>
      <c r="I141" s="31"/>
      <c r="J141" s="30"/>
    </row>
    <row r="142" spans="1:10" ht="31.5" x14ac:dyDescent="0.25">
      <c r="A142" s="30"/>
      <c r="B142" s="16" t="s">
        <v>63</v>
      </c>
      <c r="C142" s="39"/>
      <c r="D142" s="8" t="s">
        <v>149</v>
      </c>
      <c r="E142" s="31"/>
      <c r="F142" s="12">
        <v>19000</v>
      </c>
      <c r="G142" s="30"/>
      <c r="H142" s="30"/>
      <c r="I142" s="31"/>
      <c r="J142" s="30"/>
    </row>
    <row r="143" spans="1:10" ht="15.75" x14ac:dyDescent="0.25">
      <c r="A143" s="30"/>
      <c r="B143" s="16" t="s">
        <v>63</v>
      </c>
      <c r="C143" s="39"/>
      <c r="D143" s="8" t="s">
        <v>150</v>
      </c>
      <c r="E143" s="31"/>
      <c r="F143" s="12">
        <v>19000</v>
      </c>
      <c r="G143" s="30"/>
      <c r="H143" s="30"/>
      <c r="I143" s="31"/>
      <c r="J143" s="30"/>
    </row>
    <row r="144" spans="1:10" ht="15.75" x14ac:dyDescent="0.25">
      <c r="A144" s="30"/>
      <c r="B144" s="11" t="s">
        <v>68</v>
      </c>
      <c r="C144" s="39"/>
      <c r="D144" s="8" t="s">
        <v>151</v>
      </c>
      <c r="E144" s="31"/>
      <c r="F144" s="12">
        <v>36000</v>
      </c>
      <c r="G144" s="30"/>
      <c r="H144" s="30"/>
      <c r="I144" s="31"/>
      <c r="J144" s="30"/>
    </row>
    <row r="145" spans="1:10" ht="15.75" x14ac:dyDescent="0.25">
      <c r="A145" s="30"/>
      <c r="B145" s="11" t="s">
        <v>68</v>
      </c>
      <c r="C145" s="39"/>
      <c r="D145" s="8" t="s">
        <v>139</v>
      </c>
      <c r="E145" s="31"/>
      <c r="F145" s="12">
        <v>2310000</v>
      </c>
      <c r="G145" s="30"/>
      <c r="H145" s="30"/>
      <c r="I145" s="31"/>
      <c r="J145" s="30"/>
    </row>
    <row r="146" spans="1:10" ht="47.25" x14ac:dyDescent="0.25">
      <c r="A146" s="30"/>
      <c r="B146" s="11" t="s">
        <v>68</v>
      </c>
      <c r="C146" s="39"/>
      <c r="D146" s="8" t="s">
        <v>152</v>
      </c>
      <c r="E146" s="31"/>
      <c r="F146" s="12">
        <v>50768.4</v>
      </c>
      <c r="G146" s="30"/>
      <c r="H146" s="30"/>
      <c r="I146" s="31"/>
      <c r="J146" s="30"/>
    </row>
    <row r="147" spans="1:10" ht="31.5" x14ac:dyDescent="0.25">
      <c r="A147" s="30">
        <v>14</v>
      </c>
      <c r="B147" s="11" t="s">
        <v>67</v>
      </c>
      <c r="C147" s="31" t="s">
        <v>157</v>
      </c>
      <c r="D147" s="8" t="s">
        <v>155</v>
      </c>
      <c r="E147" s="31" t="s">
        <v>142</v>
      </c>
      <c r="F147" s="12">
        <v>105000</v>
      </c>
      <c r="G147" s="38">
        <f>SUM(F147:F148)</f>
        <v>180000</v>
      </c>
      <c r="H147" s="30" t="s">
        <v>69</v>
      </c>
      <c r="I147" s="31" t="s">
        <v>67</v>
      </c>
      <c r="J147" s="30" t="s">
        <v>158</v>
      </c>
    </row>
    <row r="148" spans="1:10" ht="63" x14ac:dyDescent="0.25">
      <c r="A148" s="30"/>
      <c r="B148" s="11" t="s">
        <v>154</v>
      </c>
      <c r="C148" s="31"/>
      <c r="D148" s="8" t="s">
        <v>156</v>
      </c>
      <c r="E148" s="31"/>
      <c r="F148" s="12">
        <v>75000</v>
      </c>
      <c r="G148" s="38"/>
      <c r="H148" s="30"/>
      <c r="I148" s="31"/>
      <c r="J148" s="30"/>
    </row>
    <row r="149" spans="1:10" ht="31.5" x14ac:dyDescent="0.25">
      <c r="A149" s="31">
        <v>15</v>
      </c>
      <c r="B149" s="11" t="s">
        <v>154</v>
      </c>
      <c r="C149" s="31" t="s">
        <v>180</v>
      </c>
      <c r="D149" s="8" t="s">
        <v>159</v>
      </c>
      <c r="E149" s="31" t="s">
        <v>142</v>
      </c>
      <c r="F149" s="20">
        <v>40000</v>
      </c>
      <c r="G149" s="37">
        <f>SUM(F149:F183)</f>
        <v>3713444.5500000003</v>
      </c>
      <c r="H149" s="31" t="s">
        <v>69</v>
      </c>
      <c r="I149" s="31" t="s">
        <v>181</v>
      </c>
      <c r="J149" s="31" t="s">
        <v>67</v>
      </c>
    </row>
    <row r="150" spans="1:10" ht="47.25" x14ac:dyDescent="0.25">
      <c r="A150" s="31"/>
      <c r="B150" s="11" t="s">
        <v>154</v>
      </c>
      <c r="C150" s="31"/>
      <c r="D150" s="8" t="s">
        <v>160</v>
      </c>
      <c r="E150" s="31"/>
      <c r="F150" s="12">
        <v>4620</v>
      </c>
      <c r="G150" s="31"/>
      <c r="H150" s="31"/>
      <c r="I150" s="31"/>
      <c r="J150" s="31"/>
    </row>
    <row r="151" spans="1:10" ht="47.25" x14ac:dyDescent="0.25">
      <c r="A151" s="31"/>
      <c r="B151" s="11" t="s">
        <v>154</v>
      </c>
      <c r="C151" s="31"/>
      <c r="D151" s="8" t="s">
        <v>161</v>
      </c>
      <c r="E151" s="31"/>
      <c r="F151" s="12">
        <v>720</v>
      </c>
      <c r="G151" s="31"/>
      <c r="H151" s="31"/>
      <c r="I151" s="31"/>
      <c r="J151" s="31"/>
    </row>
    <row r="152" spans="1:10" ht="63" x14ac:dyDescent="0.25">
      <c r="A152" s="31"/>
      <c r="B152" s="11" t="s">
        <v>154</v>
      </c>
      <c r="C152" s="31"/>
      <c r="D152" s="8" t="s">
        <v>162</v>
      </c>
      <c r="E152" s="31"/>
      <c r="F152" s="12">
        <v>400</v>
      </c>
      <c r="G152" s="31"/>
      <c r="H152" s="31"/>
      <c r="I152" s="31"/>
      <c r="J152" s="31"/>
    </row>
    <row r="153" spans="1:10" ht="141.75" x14ac:dyDescent="0.25">
      <c r="A153" s="31"/>
      <c r="B153" s="11" t="s">
        <v>154</v>
      </c>
      <c r="C153" s="31"/>
      <c r="D153" s="8" t="s">
        <v>163</v>
      </c>
      <c r="E153" s="31"/>
      <c r="F153" s="12">
        <v>36000</v>
      </c>
      <c r="G153" s="31"/>
      <c r="H153" s="31"/>
      <c r="I153" s="31"/>
      <c r="J153" s="31"/>
    </row>
    <row r="154" spans="1:10" ht="63" x14ac:dyDescent="0.25">
      <c r="A154" s="31"/>
      <c r="B154" s="11" t="s">
        <v>48</v>
      </c>
      <c r="C154" s="31"/>
      <c r="D154" s="8" t="s">
        <v>164</v>
      </c>
      <c r="E154" s="31"/>
      <c r="F154" s="12">
        <v>1142200</v>
      </c>
      <c r="G154" s="31"/>
      <c r="H154" s="31"/>
      <c r="I154" s="31"/>
      <c r="J154" s="31"/>
    </row>
    <row r="155" spans="1:10" ht="31.5" x14ac:dyDescent="0.25">
      <c r="A155" s="31"/>
      <c r="B155" s="11" t="s">
        <v>63</v>
      </c>
      <c r="C155" s="31"/>
      <c r="D155" s="8" t="s">
        <v>165</v>
      </c>
      <c r="E155" s="31"/>
      <c r="F155" s="12">
        <v>2000</v>
      </c>
      <c r="G155" s="31"/>
      <c r="H155" s="31"/>
      <c r="I155" s="31"/>
      <c r="J155" s="31"/>
    </row>
    <row r="156" spans="1:10" ht="47.25" x14ac:dyDescent="0.25">
      <c r="A156" s="31"/>
      <c r="B156" s="11" t="s">
        <v>63</v>
      </c>
      <c r="C156" s="31"/>
      <c r="D156" s="8" t="s">
        <v>166</v>
      </c>
      <c r="E156" s="31"/>
      <c r="F156" s="12">
        <v>250</v>
      </c>
      <c r="G156" s="31"/>
      <c r="H156" s="31"/>
      <c r="I156" s="31"/>
      <c r="J156" s="31"/>
    </row>
    <row r="157" spans="1:10" ht="15.75" x14ac:dyDescent="0.25">
      <c r="A157" s="31"/>
      <c r="B157" s="11" t="s">
        <v>63</v>
      </c>
      <c r="C157" s="31"/>
      <c r="D157" s="8" t="s">
        <v>167</v>
      </c>
      <c r="E157" s="31"/>
      <c r="F157" s="12">
        <v>300</v>
      </c>
      <c r="G157" s="31"/>
      <c r="H157" s="31"/>
      <c r="I157" s="31"/>
      <c r="J157" s="31"/>
    </row>
    <row r="158" spans="1:10" ht="15.75" x14ac:dyDescent="0.25">
      <c r="A158" s="31"/>
      <c r="B158" s="11" t="s">
        <v>63</v>
      </c>
      <c r="C158" s="31"/>
      <c r="D158" s="8" t="s">
        <v>168</v>
      </c>
      <c r="E158" s="31"/>
      <c r="F158" s="12">
        <v>300</v>
      </c>
      <c r="G158" s="31"/>
      <c r="H158" s="31"/>
      <c r="I158" s="31"/>
      <c r="J158" s="31"/>
    </row>
    <row r="159" spans="1:10" ht="31.5" x14ac:dyDescent="0.25">
      <c r="A159" s="31"/>
      <c r="B159" s="11" t="s">
        <v>63</v>
      </c>
      <c r="C159" s="31"/>
      <c r="D159" s="8" t="s">
        <v>169</v>
      </c>
      <c r="E159" s="31"/>
      <c r="F159" s="12">
        <v>6000</v>
      </c>
      <c r="G159" s="31"/>
      <c r="H159" s="31"/>
      <c r="I159" s="31"/>
      <c r="J159" s="31"/>
    </row>
    <row r="160" spans="1:10" ht="15.75" x14ac:dyDescent="0.25">
      <c r="A160" s="31"/>
      <c r="B160" s="18" t="s">
        <v>63</v>
      </c>
      <c r="C160" s="31"/>
      <c r="D160" s="8" t="s">
        <v>170</v>
      </c>
      <c r="E160" s="31"/>
      <c r="F160" s="12">
        <v>6000</v>
      </c>
      <c r="G160" s="31"/>
      <c r="H160" s="31"/>
      <c r="I160" s="31"/>
      <c r="J160" s="31"/>
    </row>
    <row r="161" spans="1:10" ht="15.75" x14ac:dyDescent="0.25">
      <c r="A161" s="31"/>
      <c r="B161" s="18" t="s">
        <v>63</v>
      </c>
      <c r="C161" s="31"/>
      <c r="D161" s="8" t="s">
        <v>171</v>
      </c>
      <c r="E161" s="31"/>
      <c r="F161" s="12">
        <v>1500</v>
      </c>
      <c r="G161" s="31"/>
      <c r="H161" s="31"/>
      <c r="I161" s="31"/>
      <c r="J161" s="31"/>
    </row>
    <row r="162" spans="1:10" ht="15.75" x14ac:dyDescent="0.25">
      <c r="A162" s="31"/>
      <c r="B162" s="18" t="s">
        <v>63</v>
      </c>
      <c r="C162" s="31"/>
      <c r="D162" s="8" t="s">
        <v>170</v>
      </c>
      <c r="E162" s="31"/>
      <c r="F162" s="12">
        <v>6400</v>
      </c>
      <c r="G162" s="31"/>
      <c r="H162" s="31"/>
      <c r="I162" s="31"/>
      <c r="J162" s="31"/>
    </row>
    <row r="163" spans="1:10" ht="15.75" x14ac:dyDescent="0.25">
      <c r="A163" s="31"/>
      <c r="B163" s="11" t="s">
        <v>68</v>
      </c>
      <c r="C163" s="31"/>
      <c r="D163" s="8" t="s">
        <v>172</v>
      </c>
      <c r="E163" s="31"/>
      <c r="F163" s="12">
        <v>64017.53</v>
      </c>
      <c r="G163" s="31"/>
      <c r="H163" s="31"/>
      <c r="I163" s="31"/>
      <c r="J163" s="31"/>
    </row>
    <row r="164" spans="1:10" ht="15.75" x14ac:dyDescent="0.25">
      <c r="A164" s="31"/>
      <c r="B164" s="11" t="s">
        <v>68</v>
      </c>
      <c r="C164" s="31"/>
      <c r="D164" s="8" t="s">
        <v>173</v>
      </c>
      <c r="E164" s="31"/>
      <c r="F164" s="12">
        <v>1340000</v>
      </c>
      <c r="G164" s="31"/>
      <c r="H164" s="31"/>
      <c r="I164" s="31"/>
      <c r="J164" s="31"/>
    </row>
    <row r="165" spans="1:10" ht="15.75" x14ac:dyDescent="0.25">
      <c r="A165" s="31"/>
      <c r="B165" s="11" t="s">
        <v>68</v>
      </c>
      <c r="C165" s="31"/>
      <c r="D165" s="8" t="s">
        <v>174</v>
      </c>
      <c r="E165" s="31"/>
      <c r="F165" s="12">
        <v>10400</v>
      </c>
      <c r="G165" s="31"/>
      <c r="H165" s="31"/>
      <c r="I165" s="31"/>
      <c r="J165" s="31"/>
    </row>
    <row r="166" spans="1:10" ht="15.75" x14ac:dyDescent="0.25">
      <c r="A166" s="31"/>
      <c r="B166" s="11" t="s">
        <v>68</v>
      </c>
      <c r="C166" s="31"/>
      <c r="D166" s="8" t="s">
        <v>175</v>
      </c>
      <c r="E166" s="31"/>
      <c r="F166" s="12">
        <v>2805</v>
      </c>
      <c r="G166" s="31"/>
      <c r="H166" s="31"/>
      <c r="I166" s="31"/>
      <c r="J166" s="31"/>
    </row>
    <row r="167" spans="1:10" ht="31.5" x14ac:dyDescent="0.25">
      <c r="A167" s="31"/>
      <c r="B167" s="11" t="s">
        <v>68</v>
      </c>
      <c r="C167" s="31"/>
      <c r="D167" s="8" t="s">
        <v>176</v>
      </c>
      <c r="E167" s="31"/>
      <c r="F167" s="12">
        <v>4100</v>
      </c>
      <c r="G167" s="31"/>
      <c r="H167" s="31"/>
      <c r="I167" s="31"/>
      <c r="J167" s="31"/>
    </row>
    <row r="168" spans="1:10" ht="31.5" x14ac:dyDescent="0.25">
      <c r="A168" s="31"/>
      <c r="B168" s="11" t="s">
        <v>67</v>
      </c>
      <c r="C168" s="31"/>
      <c r="D168" s="8" t="s">
        <v>177</v>
      </c>
      <c r="E168" s="31"/>
      <c r="F168" s="12">
        <v>1000000</v>
      </c>
      <c r="G168" s="31"/>
      <c r="H168" s="31"/>
      <c r="I168" s="31"/>
      <c r="J168" s="31"/>
    </row>
    <row r="169" spans="1:10" ht="15.75" x14ac:dyDescent="0.25">
      <c r="A169" s="31"/>
      <c r="B169" s="11" t="s">
        <v>45</v>
      </c>
      <c r="C169" s="31"/>
      <c r="D169" s="8" t="s">
        <v>178</v>
      </c>
      <c r="E169" s="31"/>
      <c r="F169" s="12">
        <v>1500</v>
      </c>
      <c r="G169" s="31"/>
      <c r="H169" s="31"/>
      <c r="I169" s="31"/>
      <c r="J169" s="31"/>
    </row>
    <row r="170" spans="1:10" ht="15.75" x14ac:dyDescent="0.25">
      <c r="A170" s="31"/>
      <c r="B170" s="11" t="s">
        <v>45</v>
      </c>
      <c r="C170" s="31"/>
      <c r="D170" s="8" t="s">
        <v>178</v>
      </c>
      <c r="E170" s="31"/>
      <c r="F170" s="12">
        <v>1500</v>
      </c>
      <c r="G170" s="31"/>
      <c r="H170" s="31"/>
      <c r="I170" s="31"/>
      <c r="J170" s="31"/>
    </row>
    <row r="171" spans="1:10" ht="15.75" x14ac:dyDescent="0.25">
      <c r="A171" s="31"/>
      <c r="B171" s="19" t="s">
        <v>45</v>
      </c>
      <c r="C171" s="31"/>
      <c r="D171" s="8" t="s">
        <v>62</v>
      </c>
      <c r="E171" s="31"/>
      <c r="F171" s="12">
        <v>1500</v>
      </c>
      <c r="G171" s="31"/>
      <c r="H171" s="31"/>
      <c r="I171" s="31"/>
      <c r="J171" s="31"/>
    </row>
    <row r="172" spans="1:10" ht="15.75" x14ac:dyDescent="0.25">
      <c r="A172" s="31"/>
      <c r="B172" s="19" t="s">
        <v>45</v>
      </c>
      <c r="C172" s="31"/>
      <c r="D172" s="8" t="s">
        <v>62</v>
      </c>
      <c r="E172" s="31"/>
      <c r="F172" s="12">
        <v>2800</v>
      </c>
      <c r="G172" s="31"/>
      <c r="H172" s="31"/>
      <c r="I172" s="31"/>
      <c r="J172" s="31"/>
    </row>
    <row r="173" spans="1:10" ht="15.75" x14ac:dyDescent="0.25">
      <c r="A173" s="31"/>
      <c r="B173" s="19" t="s">
        <v>45</v>
      </c>
      <c r="C173" s="31"/>
      <c r="D173" s="8" t="s">
        <v>62</v>
      </c>
      <c r="E173" s="31"/>
      <c r="F173" s="12">
        <v>6000</v>
      </c>
      <c r="G173" s="31"/>
      <c r="H173" s="31"/>
      <c r="I173" s="31"/>
      <c r="J173" s="31"/>
    </row>
    <row r="174" spans="1:10" ht="15.75" x14ac:dyDescent="0.25">
      <c r="A174" s="31"/>
      <c r="B174" s="19" t="s">
        <v>45</v>
      </c>
      <c r="C174" s="31"/>
      <c r="D174" s="8" t="s">
        <v>62</v>
      </c>
      <c r="E174" s="31"/>
      <c r="F174" s="12">
        <v>8800</v>
      </c>
      <c r="G174" s="31"/>
      <c r="H174" s="31"/>
      <c r="I174" s="31"/>
      <c r="J174" s="31"/>
    </row>
    <row r="175" spans="1:10" ht="15.75" x14ac:dyDescent="0.25">
      <c r="A175" s="31"/>
      <c r="B175" s="19" t="s">
        <v>45</v>
      </c>
      <c r="C175" s="31"/>
      <c r="D175" s="8" t="s">
        <v>62</v>
      </c>
      <c r="E175" s="31"/>
      <c r="F175" s="12">
        <v>5500</v>
      </c>
      <c r="G175" s="31"/>
      <c r="H175" s="31"/>
      <c r="I175" s="31"/>
      <c r="J175" s="31"/>
    </row>
    <row r="176" spans="1:10" ht="15.75" x14ac:dyDescent="0.25">
      <c r="A176" s="31"/>
      <c r="B176" s="19" t="s">
        <v>45</v>
      </c>
      <c r="C176" s="31"/>
      <c r="D176" s="8" t="s">
        <v>62</v>
      </c>
      <c r="E176" s="31"/>
      <c r="F176" s="12">
        <v>3200</v>
      </c>
      <c r="G176" s="31"/>
      <c r="H176" s="31"/>
      <c r="I176" s="31"/>
      <c r="J176" s="31"/>
    </row>
    <row r="177" spans="1:10" ht="15.75" x14ac:dyDescent="0.25">
      <c r="A177" s="31"/>
      <c r="B177" s="19" t="s">
        <v>45</v>
      </c>
      <c r="C177" s="31"/>
      <c r="D177" s="8" t="s">
        <v>62</v>
      </c>
      <c r="E177" s="31"/>
      <c r="F177" s="12">
        <v>3200</v>
      </c>
      <c r="G177" s="31"/>
      <c r="H177" s="31"/>
      <c r="I177" s="31"/>
      <c r="J177" s="31"/>
    </row>
    <row r="178" spans="1:10" ht="15.75" x14ac:dyDescent="0.25">
      <c r="A178" s="31"/>
      <c r="B178" s="19" t="s">
        <v>45</v>
      </c>
      <c r="C178" s="31"/>
      <c r="D178" s="8" t="s">
        <v>62</v>
      </c>
      <c r="E178" s="31"/>
      <c r="F178" s="12">
        <v>4000</v>
      </c>
      <c r="G178" s="31"/>
      <c r="H178" s="31"/>
      <c r="I178" s="31"/>
      <c r="J178" s="31"/>
    </row>
    <row r="179" spans="1:10" ht="15.75" x14ac:dyDescent="0.25">
      <c r="A179" s="31"/>
      <c r="B179" s="16" t="s">
        <v>56</v>
      </c>
      <c r="C179" s="31"/>
      <c r="D179" s="8" t="s">
        <v>179</v>
      </c>
      <c r="E179" s="31"/>
      <c r="F179" s="12">
        <v>606</v>
      </c>
      <c r="G179" s="31"/>
      <c r="H179" s="31"/>
      <c r="I179" s="31"/>
      <c r="J179" s="31"/>
    </row>
    <row r="180" spans="1:10" ht="15.75" x14ac:dyDescent="0.25">
      <c r="A180" s="31"/>
      <c r="B180" s="16" t="s">
        <v>56</v>
      </c>
      <c r="C180" s="31"/>
      <c r="D180" s="8" t="s">
        <v>179</v>
      </c>
      <c r="E180" s="31"/>
      <c r="F180" s="12">
        <v>2108</v>
      </c>
      <c r="G180" s="31"/>
      <c r="H180" s="31"/>
      <c r="I180" s="31"/>
      <c r="J180" s="31"/>
    </row>
    <row r="181" spans="1:10" ht="15.75" x14ac:dyDescent="0.25">
      <c r="A181" s="31"/>
      <c r="B181" s="16" t="s">
        <v>56</v>
      </c>
      <c r="C181" s="31"/>
      <c r="D181" s="8" t="s">
        <v>179</v>
      </c>
      <c r="E181" s="31"/>
      <c r="F181" s="12">
        <v>1000</v>
      </c>
      <c r="G181" s="31"/>
      <c r="H181" s="31"/>
      <c r="I181" s="31"/>
      <c r="J181" s="31"/>
    </row>
    <row r="182" spans="1:10" ht="15.75" x14ac:dyDescent="0.25">
      <c r="A182" s="31"/>
      <c r="B182" s="16" t="s">
        <v>56</v>
      </c>
      <c r="C182" s="31"/>
      <c r="D182" s="8" t="s">
        <v>179</v>
      </c>
      <c r="E182" s="31"/>
      <c r="F182" s="12">
        <v>3582.02</v>
      </c>
      <c r="G182" s="31"/>
      <c r="H182" s="31"/>
      <c r="I182" s="31"/>
      <c r="J182" s="31"/>
    </row>
    <row r="183" spans="1:10" ht="15.75" x14ac:dyDescent="0.25">
      <c r="A183" s="31"/>
      <c r="B183" s="16" t="s">
        <v>56</v>
      </c>
      <c r="C183" s="31"/>
      <c r="D183" s="8" t="s">
        <v>174</v>
      </c>
      <c r="E183" s="31"/>
      <c r="F183" s="12">
        <v>136</v>
      </c>
      <c r="G183" s="31"/>
      <c r="H183" s="31"/>
      <c r="I183" s="31"/>
      <c r="J183" s="31"/>
    </row>
    <row r="184" spans="1:10" ht="15.75" x14ac:dyDescent="0.25">
      <c r="A184" s="29">
        <v>16</v>
      </c>
      <c r="B184" s="16" t="s">
        <v>48</v>
      </c>
      <c r="C184" s="36" t="s">
        <v>207</v>
      </c>
      <c r="D184" s="8" t="s">
        <v>182</v>
      </c>
      <c r="E184" s="36" t="s">
        <v>142</v>
      </c>
      <c r="F184" s="12">
        <v>1838</v>
      </c>
      <c r="G184" s="35">
        <f>SUM(F184:F229)</f>
        <v>4989803.22</v>
      </c>
      <c r="H184" s="36" t="s">
        <v>69</v>
      </c>
      <c r="I184" s="36" t="s">
        <v>210</v>
      </c>
      <c r="J184" s="29" t="s">
        <v>45</v>
      </c>
    </row>
    <row r="185" spans="1:10" ht="15.75" x14ac:dyDescent="0.25">
      <c r="A185" s="29"/>
      <c r="B185" s="16" t="s">
        <v>48</v>
      </c>
      <c r="C185" s="36"/>
      <c r="D185" s="8" t="s">
        <v>183</v>
      </c>
      <c r="E185" s="36"/>
      <c r="F185" s="12">
        <v>1800</v>
      </c>
      <c r="G185" s="29"/>
      <c r="H185" s="29"/>
      <c r="I185" s="29"/>
      <c r="J185" s="29"/>
    </row>
    <row r="186" spans="1:10" ht="15.75" x14ac:dyDescent="0.25">
      <c r="A186" s="29"/>
      <c r="B186" s="16" t="s">
        <v>48</v>
      </c>
      <c r="C186" s="36"/>
      <c r="D186" s="8" t="s">
        <v>184</v>
      </c>
      <c r="E186" s="36"/>
      <c r="F186" s="12">
        <v>391500</v>
      </c>
      <c r="G186" s="29"/>
      <c r="H186" s="29"/>
      <c r="I186" s="29"/>
      <c r="J186" s="29"/>
    </row>
    <row r="187" spans="1:10" ht="15.75" x14ac:dyDescent="0.25">
      <c r="A187" s="29"/>
      <c r="B187" s="16" t="s">
        <v>48</v>
      </c>
      <c r="C187" s="36"/>
      <c r="D187" s="8" t="s">
        <v>185</v>
      </c>
      <c r="E187" s="36"/>
      <c r="F187" s="12">
        <v>67200</v>
      </c>
      <c r="G187" s="29"/>
      <c r="H187" s="29"/>
      <c r="I187" s="29"/>
      <c r="J187" s="29"/>
    </row>
    <row r="188" spans="1:10" ht="15.75" x14ac:dyDescent="0.25">
      <c r="A188" s="29"/>
      <c r="B188" s="16" t="s">
        <v>63</v>
      </c>
      <c r="C188" s="36"/>
      <c r="D188" s="8" t="s">
        <v>71</v>
      </c>
      <c r="E188" s="36"/>
      <c r="F188" s="12">
        <v>900</v>
      </c>
      <c r="G188" s="29"/>
      <c r="H188" s="29"/>
      <c r="I188" s="29"/>
      <c r="J188" s="29"/>
    </row>
    <row r="189" spans="1:10" ht="15.75" x14ac:dyDescent="0.25">
      <c r="A189" s="29"/>
      <c r="B189" s="16" t="s">
        <v>63</v>
      </c>
      <c r="C189" s="36"/>
      <c r="D189" s="8" t="s">
        <v>186</v>
      </c>
      <c r="E189" s="36"/>
      <c r="F189" s="12">
        <v>1500</v>
      </c>
      <c r="G189" s="29"/>
      <c r="H189" s="29"/>
      <c r="I189" s="29"/>
      <c r="J189" s="29"/>
    </row>
    <row r="190" spans="1:10" ht="47.25" x14ac:dyDescent="0.25">
      <c r="A190" s="29"/>
      <c r="B190" s="16" t="s">
        <v>63</v>
      </c>
      <c r="C190" s="36"/>
      <c r="D190" s="8" t="s">
        <v>187</v>
      </c>
      <c r="E190" s="36"/>
      <c r="F190" s="12">
        <v>9000</v>
      </c>
      <c r="G190" s="29"/>
      <c r="H190" s="29"/>
      <c r="I190" s="29"/>
      <c r="J190" s="29"/>
    </row>
    <row r="191" spans="1:10" ht="47.25" x14ac:dyDescent="0.25">
      <c r="A191" s="29"/>
      <c r="B191" s="16" t="s">
        <v>63</v>
      </c>
      <c r="C191" s="36"/>
      <c r="D191" s="8" t="s">
        <v>188</v>
      </c>
      <c r="E191" s="36"/>
      <c r="F191" s="12">
        <v>900</v>
      </c>
      <c r="G191" s="29"/>
      <c r="H191" s="29"/>
      <c r="I191" s="29"/>
      <c r="J191" s="29"/>
    </row>
    <row r="192" spans="1:10" ht="15.75" x14ac:dyDescent="0.25">
      <c r="A192" s="29"/>
      <c r="B192" s="16" t="s">
        <v>63</v>
      </c>
      <c r="C192" s="36"/>
      <c r="D192" s="8" t="s">
        <v>189</v>
      </c>
      <c r="E192" s="36"/>
      <c r="F192" s="12">
        <v>2000</v>
      </c>
      <c r="G192" s="29"/>
      <c r="H192" s="29"/>
      <c r="I192" s="29"/>
      <c r="J192" s="29"/>
    </row>
    <row r="193" spans="1:10" ht="15.75" x14ac:dyDescent="0.25">
      <c r="A193" s="29"/>
      <c r="B193" s="16" t="s">
        <v>63</v>
      </c>
      <c r="C193" s="36"/>
      <c r="D193" s="8" t="s">
        <v>189</v>
      </c>
      <c r="E193" s="36"/>
      <c r="F193" s="12">
        <v>2000</v>
      </c>
      <c r="G193" s="29"/>
      <c r="H193" s="29"/>
      <c r="I193" s="29"/>
      <c r="J193" s="29"/>
    </row>
    <row r="194" spans="1:10" ht="47.25" x14ac:dyDescent="0.25">
      <c r="A194" s="29"/>
      <c r="B194" s="16" t="s">
        <v>63</v>
      </c>
      <c r="C194" s="36"/>
      <c r="D194" s="8" t="s">
        <v>190</v>
      </c>
      <c r="E194" s="36"/>
      <c r="F194" s="12">
        <v>400</v>
      </c>
      <c r="G194" s="29"/>
      <c r="H194" s="29"/>
      <c r="I194" s="29"/>
      <c r="J194" s="29"/>
    </row>
    <row r="195" spans="1:10" ht="47.25" x14ac:dyDescent="0.25">
      <c r="A195" s="29"/>
      <c r="B195" s="16" t="s">
        <v>63</v>
      </c>
      <c r="C195" s="36"/>
      <c r="D195" s="8" t="s">
        <v>191</v>
      </c>
      <c r="E195" s="36"/>
      <c r="F195" s="12">
        <v>200</v>
      </c>
      <c r="G195" s="29"/>
      <c r="H195" s="29"/>
      <c r="I195" s="29"/>
      <c r="J195" s="29"/>
    </row>
    <row r="196" spans="1:10" ht="47.25" x14ac:dyDescent="0.25">
      <c r="A196" s="29"/>
      <c r="B196" s="16" t="s">
        <v>63</v>
      </c>
      <c r="C196" s="36"/>
      <c r="D196" s="8" t="s">
        <v>192</v>
      </c>
      <c r="E196" s="36"/>
      <c r="F196" s="12">
        <v>2000</v>
      </c>
      <c r="G196" s="29"/>
      <c r="H196" s="29"/>
      <c r="I196" s="29"/>
      <c r="J196" s="29"/>
    </row>
    <row r="197" spans="1:10" ht="31.5" x14ac:dyDescent="0.25">
      <c r="A197" s="29"/>
      <c r="B197" s="16" t="s">
        <v>63</v>
      </c>
      <c r="C197" s="36"/>
      <c r="D197" s="8" t="s">
        <v>193</v>
      </c>
      <c r="E197" s="36"/>
      <c r="F197" s="12">
        <v>400</v>
      </c>
      <c r="G197" s="29"/>
      <c r="H197" s="29"/>
      <c r="I197" s="29"/>
      <c r="J197" s="29"/>
    </row>
    <row r="198" spans="1:10" ht="15.75" x14ac:dyDescent="0.25">
      <c r="A198" s="29"/>
      <c r="B198" s="16" t="s">
        <v>63</v>
      </c>
      <c r="C198" s="36"/>
      <c r="D198" s="8" t="s">
        <v>194</v>
      </c>
      <c r="E198" s="36"/>
      <c r="F198" s="12">
        <v>108</v>
      </c>
      <c r="G198" s="29"/>
      <c r="H198" s="29"/>
      <c r="I198" s="29"/>
      <c r="J198" s="29"/>
    </row>
    <row r="199" spans="1:10" ht="15.75" x14ac:dyDescent="0.25">
      <c r="A199" s="29"/>
      <c r="B199" s="16" t="s">
        <v>68</v>
      </c>
      <c r="C199" s="36"/>
      <c r="D199" s="8" t="s">
        <v>195</v>
      </c>
      <c r="E199" s="36"/>
      <c r="F199" s="12">
        <v>63000</v>
      </c>
      <c r="G199" s="29"/>
      <c r="H199" s="29"/>
      <c r="I199" s="29"/>
      <c r="J199" s="29"/>
    </row>
    <row r="200" spans="1:10" ht="15.75" x14ac:dyDescent="0.25">
      <c r="A200" s="29"/>
      <c r="B200" s="16" t="s">
        <v>68</v>
      </c>
      <c r="C200" s="36"/>
      <c r="D200" s="8" t="s">
        <v>196</v>
      </c>
      <c r="E200" s="36"/>
      <c r="F200" s="12">
        <v>3080410.6</v>
      </c>
      <c r="G200" s="29"/>
      <c r="H200" s="29"/>
      <c r="I200" s="29"/>
      <c r="J200" s="29"/>
    </row>
    <row r="201" spans="1:10" ht="31.5" x14ac:dyDescent="0.25">
      <c r="A201" s="29"/>
      <c r="B201" s="16" t="s">
        <v>68</v>
      </c>
      <c r="C201" s="36"/>
      <c r="D201" s="8" t="s">
        <v>197</v>
      </c>
      <c r="E201" s="36"/>
      <c r="F201" s="12">
        <v>47600</v>
      </c>
      <c r="G201" s="29"/>
      <c r="H201" s="29"/>
      <c r="I201" s="29"/>
      <c r="J201" s="29"/>
    </row>
    <row r="202" spans="1:10" ht="47.25" x14ac:dyDescent="0.25">
      <c r="A202" s="29"/>
      <c r="B202" s="16" t="s">
        <v>68</v>
      </c>
      <c r="C202" s="36"/>
      <c r="D202" s="8" t="s">
        <v>198</v>
      </c>
      <c r="E202" s="36"/>
      <c r="F202" s="12">
        <v>99750</v>
      </c>
      <c r="G202" s="29"/>
      <c r="H202" s="29"/>
      <c r="I202" s="29"/>
      <c r="J202" s="29"/>
    </row>
    <row r="203" spans="1:10" ht="31.5" x14ac:dyDescent="0.25">
      <c r="A203" s="29"/>
      <c r="B203" s="16" t="s">
        <v>68</v>
      </c>
      <c r="C203" s="36"/>
      <c r="D203" s="8" t="s">
        <v>199</v>
      </c>
      <c r="E203" s="36"/>
      <c r="F203" s="12">
        <v>34400</v>
      </c>
      <c r="G203" s="29"/>
      <c r="H203" s="29"/>
      <c r="I203" s="29"/>
      <c r="J203" s="29"/>
    </row>
    <row r="204" spans="1:10" ht="31.5" x14ac:dyDescent="0.25">
      <c r="A204" s="29"/>
      <c r="B204" s="16" t="s">
        <v>45</v>
      </c>
      <c r="C204" s="36"/>
      <c r="D204" s="8" t="s">
        <v>200</v>
      </c>
      <c r="E204" s="36"/>
      <c r="F204" s="12">
        <v>25200</v>
      </c>
      <c r="G204" s="29"/>
      <c r="H204" s="29"/>
      <c r="I204" s="29"/>
      <c r="J204" s="29"/>
    </row>
    <row r="205" spans="1:10" ht="31.5" x14ac:dyDescent="0.25">
      <c r="A205" s="29"/>
      <c r="B205" s="16" t="s">
        <v>45</v>
      </c>
      <c r="C205" s="36"/>
      <c r="D205" s="8" t="s">
        <v>201</v>
      </c>
      <c r="E205" s="36"/>
      <c r="F205" s="12">
        <v>25200</v>
      </c>
      <c r="G205" s="29"/>
      <c r="H205" s="29"/>
      <c r="I205" s="29"/>
      <c r="J205" s="29"/>
    </row>
    <row r="206" spans="1:10" ht="31.5" x14ac:dyDescent="0.25">
      <c r="A206" s="29"/>
      <c r="B206" s="16" t="s">
        <v>208</v>
      </c>
      <c r="C206" s="36"/>
      <c r="D206" s="8" t="s">
        <v>202</v>
      </c>
      <c r="E206" s="36"/>
      <c r="F206" s="12">
        <v>15000</v>
      </c>
      <c r="G206" s="29"/>
      <c r="H206" s="29"/>
      <c r="I206" s="29"/>
      <c r="J206" s="29"/>
    </row>
    <row r="207" spans="1:10" ht="15.75" x14ac:dyDescent="0.25">
      <c r="A207" s="29"/>
      <c r="B207" s="16" t="s">
        <v>208</v>
      </c>
      <c r="C207" s="36"/>
      <c r="D207" s="8" t="s">
        <v>203</v>
      </c>
      <c r="E207" s="36"/>
      <c r="F207" s="12">
        <v>1500</v>
      </c>
      <c r="G207" s="29"/>
      <c r="H207" s="29"/>
      <c r="I207" s="29"/>
      <c r="J207" s="29"/>
    </row>
    <row r="208" spans="1:10" ht="15.75" x14ac:dyDescent="0.25">
      <c r="A208" s="29"/>
      <c r="B208" s="16" t="s">
        <v>209</v>
      </c>
      <c r="C208" s="36"/>
      <c r="D208" s="8" t="s">
        <v>204</v>
      </c>
      <c r="E208" s="36"/>
      <c r="F208" s="12">
        <v>10000</v>
      </c>
      <c r="G208" s="29"/>
      <c r="H208" s="29"/>
      <c r="I208" s="29"/>
      <c r="J208" s="29"/>
    </row>
    <row r="209" spans="1:10" ht="15.75" x14ac:dyDescent="0.25">
      <c r="A209" s="29"/>
      <c r="B209" s="16" t="s">
        <v>209</v>
      </c>
      <c r="C209" s="36"/>
      <c r="D209" s="8" t="s">
        <v>204</v>
      </c>
      <c r="E209" s="36"/>
      <c r="F209" s="12">
        <v>4600</v>
      </c>
      <c r="G209" s="29"/>
      <c r="H209" s="29"/>
      <c r="I209" s="29"/>
      <c r="J209" s="29"/>
    </row>
    <row r="210" spans="1:10" ht="15.75" x14ac:dyDescent="0.25">
      <c r="A210" s="29"/>
      <c r="B210" s="16" t="s">
        <v>209</v>
      </c>
      <c r="C210" s="36"/>
      <c r="D210" s="8" t="s">
        <v>204</v>
      </c>
      <c r="E210" s="36"/>
      <c r="F210" s="12">
        <v>13400</v>
      </c>
      <c r="G210" s="29"/>
      <c r="H210" s="29"/>
      <c r="I210" s="29"/>
      <c r="J210" s="29"/>
    </row>
    <row r="211" spans="1:10" ht="15.75" x14ac:dyDescent="0.25">
      <c r="A211" s="29"/>
      <c r="B211" s="16" t="s">
        <v>209</v>
      </c>
      <c r="C211" s="36"/>
      <c r="D211" s="8" t="s">
        <v>204</v>
      </c>
      <c r="E211" s="36"/>
      <c r="F211" s="12">
        <v>2240</v>
      </c>
      <c r="G211" s="29"/>
      <c r="H211" s="29"/>
      <c r="I211" s="29"/>
      <c r="J211" s="29"/>
    </row>
    <row r="212" spans="1:10" ht="15.75" x14ac:dyDescent="0.25">
      <c r="A212" s="29"/>
      <c r="B212" s="16" t="s">
        <v>209</v>
      </c>
      <c r="C212" s="36"/>
      <c r="D212" s="8" t="s">
        <v>204</v>
      </c>
      <c r="E212" s="36"/>
      <c r="F212" s="12">
        <v>6200</v>
      </c>
      <c r="G212" s="29"/>
      <c r="H212" s="29"/>
      <c r="I212" s="29"/>
      <c r="J212" s="29"/>
    </row>
    <row r="213" spans="1:10" ht="15.75" x14ac:dyDescent="0.25">
      <c r="A213" s="29"/>
      <c r="B213" s="16" t="s">
        <v>209</v>
      </c>
      <c r="C213" s="36"/>
      <c r="D213" s="8" t="s">
        <v>204</v>
      </c>
      <c r="E213" s="36"/>
      <c r="F213" s="12">
        <v>4600</v>
      </c>
      <c r="G213" s="29"/>
      <c r="H213" s="29"/>
      <c r="I213" s="29"/>
      <c r="J213" s="29"/>
    </row>
    <row r="214" spans="1:10" ht="15.75" x14ac:dyDescent="0.25">
      <c r="A214" s="29"/>
      <c r="B214" s="16" t="s">
        <v>209</v>
      </c>
      <c r="C214" s="36"/>
      <c r="D214" s="8" t="s">
        <v>204</v>
      </c>
      <c r="E214" s="36"/>
      <c r="F214" s="12">
        <v>1000</v>
      </c>
      <c r="G214" s="29"/>
      <c r="H214" s="29"/>
      <c r="I214" s="29"/>
      <c r="J214" s="29"/>
    </row>
    <row r="215" spans="1:10" ht="15.75" x14ac:dyDescent="0.25">
      <c r="A215" s="29"/>
      <c r="B215" s="16" t="s">
        <v>209</v>
      </c>
      <c r="C215" s="36"/>
      <c r="D215" s="8" t="s">
        <v>204</v>
      </c>
      <c r="E215" s="36"/>
      <c r="F215" s="12">
        <v>200000</v>
      </c>
      <c r="G215" s="29"/>
      <c r="H215" s="29"/>
      <c r="I215" s="29"/>
      <c r="J215" s="29"/>
    </row>
    <row r="216" spans="1:10" ht="15.75" x14ac:dyDescent="0.25">
      <c r="A216" s="29"/>
      <c r="B216" s="16" t="s">
        <v>209</v>
      </c>
      <c r="C216" s="36"/>
      <c r="D216" s="8" t="s">
        <v>204</v>
      </c>
      <c r="E216" s="36"/>
      <c r="F216" s="12">
        <v>40000</v>
      </c>
      <c r="G216" s="29"/>
      <c r="H216" s="29"/>
      <c r="I216" s="29"/>
      <c r="J216" s="29"/>
    </row>
    <row r="217" spans="1:10" ht="15.75" x14ac:dyDescent="0.25">
      <c r="A217" s="29"/>
      <c r="B217" s="16" t="s">
        <v>209</v>
      </c>
      <c r="C217" s="36"/>
      <c r="D217" s="8" t="s">
        <v>204</v>
      </c>
      <c r="E217" s="36"/>
      <c r="F217" s="12">
        <v>500000</v>
      </c>
      <c r="G217" s="29"/>
      <c r="H217" s="29"/>
      <c r="I217" s="29"/>
      <c r="J217" s="29"/>
    </row>
    <row r="218" spans="1:10" ht="15.75" x14ac:dyDescent="0.25">
      <c r="A218" s="29"/>
      <c r="B218" s="16" t="s">
        <v>209</v>
      </c>
      <c r="C218" s="36"/>
      <c r="D218" s="8" t="s">
        <v>204</v>
      </c>
      <c r="E218" s="36"/>
      <c r="F218" s="12">
        <v>24000</v>
      </c>
      <c r="G218" s="29"/>
      <c r="H218" s="29"/>
      <c r="I218" s="29"/>
      <c r="J218" s="29"/>
    </row>
    <row r="219" spans="1:10" ht="15.75" x14ac:dyDescent="0.25">
      <c r="A219" s="29"/>
      <c r="B219" s="16" t="s">
        <v>209</v>
      </c>
      <c r="C219" s="36"/>
      <c r="D219" s="8" t="s">
        <v>204</v>
      </c>
      <c r="E219" s="36"/>
      <c r="F219" s="12">
        <v>7000</v>
      </c>
      <c r="G219" s="29"/>
      <c r="H219" s="29"/>
      <c r="I219" s="29"/>
      <c r="J219" s="29"/>
    </row>
    <row r="220" spans="1:10" ht="15.75" x14ac:dyDescent="0.25">
      <c r="A220" s="29"/>
      <c r="B220" s="16" t="s">
        <v>209</v>
      </c>
      <c r="C220" s="36"/>
      <c r="D220" s="8" t="s">
        <v>204</v>
      </c>
      <c r="E220" s="36"/>
      <c r="F220" s="12">
        <v>27756.62</v>
      </c>
      <c r="G220" s="29"/>
      <c r="H220" s="29"/>
      <c r="I220" s="29"/>
      <c r="J220" s="29"/>
    </row>
    <row r="221" spans="1:10" ht="15.75" x14ac:dyDescent="0.25">
      <c r="A221" s="29"/>
      <c r="B221" s="16" t="s">
        <v>209</v>
      </c>
      <c r="C221" s="36"/>
      <c r="D221" s="8" t="s">
        <v>204</v>
      </c>
      <c r="E221" s="36"/>
      <c r="F221" s="12">
        <v>60000</v>
      </c>
      <c r="G221" s="29"/>
      <c r="H221" s="29"/>
      <c r="I221" s="29"/>
      <c r="J221" s="29"/>
    </row>
    <row r="222" spans="1:10" ht="15.75" x14ac:dyDescent="0.25">
      <c r="A222" s="29"/>
      <c r="B222" s="16" t="s">
        <v>209</v>
      </c>
      <c r="C222" s="36"/>
      <c r="D222" s="8" t="s">
        <v>204</v>
      </c>
      <c r="E222" s="36"/>
      <c r="F222" s="12">
        <v>25000</v>
      </c>
      <c r="G222" s="29"/>
      <c r="H222" s="29"/>
      <c r="I222" s="29"/>
      <c r="J222" s="29"/>
    </row>
    <row r="223" spans="1:10" ht="15.75" x14ac:dyDescent="0.25">
      <c r="A223" s="29"/>
      <c r="B223" s="16" t="s">
        <v>209</v>
      </c>
      <c r="C223" s="36"/>
      <c r="D223" s="8" t="s">
        <v>204</v>
      </c>
      <c r="E223" s="36"/>
      <c r="F223" s="12">
        <v>30000</v>
      </c>
      <c r="G223" s="29"/>
      <c r="H223" s="29"/>
      <c r="I223" s="29"/>
      <c r="J223" s="29"/>
    </row>
    <row r="224" spans="1:10" ht="15.75" x14ac:dyDescent="0.25">
      <c r="A224" s="29"/>
      <c r="B224" s="16" t="s">
        <v>209</v>
      </c>
      <c r="C224" s="36"/>
      <c r="D224" s="8" t="s">
        <v>204</v>
      </c>
      <c r="E224" s="36"/>
      <c r="F224" s="12">
        <v>19200</v>
      </c>
      <c r="G224" s="29"/>
      <c r="H224" s="29"/>
      <c r="I224" s="29"/>
      <c r="J224" s="29"/>
    </row>
    <row r="225" spans="1:10" ht="15.75" x14ac:dyDescent="0.25">
      <c r="A225" s="29"/>
      <c r="B225" s="16" t="s">
        <v>209</v>
      </c>
      <c r="C225" s="36"/>
      <c r="D225" s="8" t="s">
        <v>205</v>
      </c>
      <c r="E225" s="36"/>
      <c r="F225" s="12">
        <v>1600</v>
      </c>
      <c r="G225" s="29"/>
      <c r="H225" s="29"/>
      <c r="I225" s="29"/>
      <c r="J225" s="29"/>
    </row>
    <row r="226" spans="1:10" ht="15.75" x14ac:dyDescent="0.25">
      <c r="A226" s="29"/>
      <c r="B226" s="16" t="s">
        <v>209</v>
      </c>
      <c r="C226" s="36"/>
      <c r="D226" s="8" t="s">
        <v>206</v>
      </c>
      <c r="E226" s="36"/>
      <c r="F226" s="12">
        <v>700</v>
      </c>
      <c r="G226" s="29"/>
      <c r="H226" s="29"/>
      <c r="I226" s="29"/>
      <c r="J226" s="29"/>
    </row>
    <row r="227" spans="1:10" ht="15.75" x14ac:dyDescent="0.25">
      <c r="A227" s="29"/>
      <c r="B227" s="16" t="s">
        <v>209</v>
      </c>
      <c r="C227" s="36"/>
      <c r="D227" s="8" t="s">
        <v>206</v>
      </c>
      <c r="E227" s="36"/>
      <c r="F227" s="12">
        <v>700</v>
      </c>
      <c r="G227" s="29"/>
      <c r="H227" s="29"/>
      <c r="I227" s="29"/>
      <c r="J227" s="29"/>
    </row>
    <row r="228" spans="1:10" ht="15.75" x14ac:dyDescent="0.25">
      <c r="A228" s="29"/>
      <c r="B228" s="16" t="s">
        <v>209</v>
      </c>
      <c r="C228" s="36"/>
      <c r="D228" s="8" t="s">
        <v>204</v>
      </c>
      <c r="E228" s="36"/>
      <c r="F228" s="12">
        <v>24000</v>
      </c>
      <c r="G228" s="29"/>
      <c r="H228" s="29"/>
      <c r="I228" s="29"/>
      <c r="J228" s="29"/>
    </row>
    <row r="229" spans="1:10" ht="15.75" x14ac:dyDescent="0.25">
      <c r="A229" s="29"/>
      <c r="B229" s="16" t="s">
        <v>209</v>
      </c>
      <c r="C229" s="36"/>
      <c r="D229" s="8" t="s">
        <v>204</v>
      </c>
      <c r="E229" s="36"/>
      <c r="F229" s="12">
        <v>114000</v>
      </c>
      <c r="G229" s="29"/>
      <c r="H229" s="29"/>
      <c r="I229" s="29"/>
      <c r="J229" s="29"/>
    </row>
    <row r="230" spans="1:10" ht="15.75" x14ac:dyDescent="0.25">
      <c r="A230" s="29">
        <v>17</v>
      </c>
      <c r="B230" s="16" t="s">
        <v>48</v>
      </c>
      <c r="C230" s="36" t="s">
        <v>237</v>
      </c>
      <c r="D230" s="8" t="s">
        <v>211</v>
      </c>
      <c r="E230" s="36" t="s">
        <v>142</v>
      </c>
      <c r="F230" s="12">
        <v>24000</v>
      </c>
      <c r="G230" s="35">
        <f>SUM(F230:F263)</f>
        <v>609118.44999999995</v>
      </c>
      <c r="H230" s="29" t="s">
        <v>69</v>
      </c>
      <c r="I230" s="36" t="s">
        <v>238</v>
      </c>
      <c r="J230" s="29" t="s">
        <v>63</v>
      </c>
    </row>
    <row r="231" spans="1:10" ht="15.75" x14ac:dyDescent="0.25">
      <c r="A231" s="29"/>
      <c r="B231" s="16" t="s">
        <v>63</v>
      </c>
      <c r="C231" s="36"/>
      <c r="D231" s="8" t="s">
        <v>212</v>
      </c>
      <c r="E231" s="36"/>
      <c r="F231" s="12">
        <v>700</v>
      </c>
      <c r="G231" s="29"/>
      <c r="H231" s="29"/>
      <c r="I231" s="29"/>
      <c r="J231" s="29"/>
    </row>
    <row r="232" spans="1:10" ht="15.75" x14ac:dyDescent="0.25">
      <c r="A232" s="29"/>
      <c r="B232" s="16" t="s">
        <v>63</v>
      </c>
      <c r="C232" s="36"/>
      <c r="D232" s="8" t="s">
        <v>213</v>
      </c>
      <c r="E232" s="36"/>
      <c r="F232" s="12">
        <v>400</v>
      </c>
      <c r="G232" s="29"/>
      <c r="H232" s="29"/>
      <c r="I232" s="29"/>
      <c r="J232" s="29"/>
    </row>
    <row r="233" spans="1:10" ht="31.5" x14ac:dyDescent="0.25">
      <c r="A233" s="29"/>
      <c r="B233" s="16" t="s">
        <v>63</v>
      </c>
      <c r="C233" s="36"/>
      <c r="D233" s="8" t="s">
        <v>214</v>
      </c>
      <c r="E233" s="36"/>
      <c r="F233" s="12">
        <v>1300</v>
      </c>
      <c r="G233" s="29"/>
      <c r="H233" s="29"/>
      <c r="I233" s="29"/>
      <c r="J233" s="29"/>
    </row>
    <row r="234" spans="1:10" ht="15.75" x14ac:dyDescent="0.25">
      <c r="A234" s="29"/>
      <c r="B234" s="16" t="s">
        <v>63</v>
      </c>
      <c r="C234" s="36"/>
      <c r="D234" s="8" t="s">
        <v>215</v>
      </c>
      <c r="E234" s="36"/>
      <c r="F234" s="12">
        <v>5000</v>
      </c>
      <c r="G234" s="29"/>
      <c r="H234" s="29"/>
      <c r="I234" s="29"/>
      <c r="J234" s="29"/>
    </row>
    <row r="235" spans="1:10" ht="15.75" x14ac:dyDescent="0.25">
      <c r="A235" s="29"/>
      <c r="B235" s="16" t="s">
        <v>63</v>
      </c>
      <c r="C235" s="36"/>
      <c r="D235" s="8" t="s">
        <v>215</v>
      </c>
      <c r="E235" s="36"/>
      <c r="F235" s="12">
        <v>5000</v>
      </c>
      <c r="G235" s="29"/>
      <c r="H235" s="29"/>
      <c r="I235" s="29"/>
      <c r="J235" s="29"/>
    </row>
    <row r="236" spans="1:10" ht="15.75" x14ac:dyDescent="0.25">
      <c r="A236" s="29"/>
      <c r="B236" s="16" t="s">
        <v>63</v>
      </c>
      <c r="C236" s="36"/>
      <c r="D236" s="8" t="s">
        <v>215</v>
      </c>
      <c r="E236" s="36"/>
      <c r="F236" s="12">
        <v>3000</v>
      </c>
      <c r="G236" s="29"/>
      <c r="H236" s="29"/>
      <c r="I236" s="29"/>
      <c r="J236" s="29"/>
    </row>
    <row r="237" spans="1:10" ht="47.25" x14ac:dyDescent="0.25">
      <c r="A237" s="29"/>
      <c r="B237" s="16" t="s">
        <v>63</v>
      </c>
      <c r="C237" s="36"/>
      <c r="D237" s="8" t="s">
        <v>216</v>
      </c>
      <c r="E237" s="36"/>
      <c r="F237" s="12">
        <v>5000</v>
      </c>
      <c r="G237" s="29"/>
      <c r="H237" s="29"/>
      <c r="I237" s="29"/>
      <c r="J237" s="29"/>
    </row>
    <row r="238" spans="1:10" ht="15.75" x14ac:dyDescent="0.25">
      <c r="A238" s="29"/>
      <c r="B238" s="16" t="s">
        <v>63</v>
      </c>
      <c r="C238" s="36"/>
      <c r="D238" s="8" t="s">
        <v>217</v>
      </c>
      <c r="E238" s="36"/>
      <c r="F238" s="12">
        <v>1300</v>
      </c>
      <c r="G238" s="29"/>
      <c r="H238" s="29"/>
      <c r="I238" s="29"/>
      <c r="J238" s="29"/>
    </row>
    <row r="239" spans="1:10" ht="15.75" x14ac:dyDescent="0.25">
      <c r="A239" s="29"/>
      <c r="B239" s="16" t="s">
        <v>63</v>
      </c>
      <c r="C239" s="36"/>
      <c r="D239" s="8" t="s">
        <v>218</v>
      </c>
      <c r="E239" s="36"/>
      <c r="F239" s="12">
        <v>1300</v>
      </c>
      <c r="G239" s="29"/>
      <c r="H239" s="29"/>
      <c r="I239" s="29"/>
      <c r="J239" s="29"/>
    </row>
    <row r="240" spans="1:10" ht="15.75" x14ac:dyDescent="0.25">
      <c r="A240" s="29"/>
      <c r="B240" s="16" t="s">
        <v>63</v>
      </c>
      <c r="C240" s="36"/>
      <c r="D240" s="8" t="s">
        <v>219</v>
      </c>
      <c r="E240" s="36"/>
      <c r="F240" s="12">
        <v>410</v>
      </c>
      <c r="G240" s="29"/>
      <c r="H240" s="29"/>
      <c r="I240" s="29"/>
      <c r="J240" s="29"/>
    </row>
    <row r="241" spans="1:10" ht="15.75" x14ac:dyDescent="0.25">
      <c r="A241" s="29"/>
      <c r="B241" s="16" t="s">
        <v>63</v>
      </c>
      <c r="C241" s="36"/>
      <c r="D241" s="8" t="s">
        <v>215</v>
      </c>
      <c r="E241" s="36"/>
      <c r="F241" s="12">
        <v>5000</v>
      </c>
      <c r="G241" s="29"/>
      <c r="H241" s="29"/>
      <c r="I241" s="29"/>
      <c r="J241" s="29"/>
    </row>
    <row r="242" spans="1:10" ht="15.75" x14ac:dyDescent="0.25">
      <c r="A242" s="29"/>
      <c r="B242" s="16" t="s">
        <v>63</v>
      </c>
      <c r="C242" s="36"/>
      <c r="D242" s="8" t="s">
        <v>220</v>
      </c>
      <c r="E242" s="36"/>
      <c r="F242" s="12">
        <v>800</v>
      </c>
      <c r="G242" s="29"/>
      <c r="H242" s="29"/>
      <c r="I242" s="29"/>
      <c r="J242" s="29"/>
    </row>
    <row r="243" spans="1:10" ht="31.5" x14ac:dyDescent="0.25">
      <c r="A243" s="29"/>
      <c r="B243" s="16" t="s">
        <v>63</v>
      </c>
      <c r="C243" s="36"/>
      <c r="D243" s="8" t="s">
        <v>221</v>
      </c>
      <c r="E243" s="36"/>
      <c r="F243" s="12">
        <v>400</v>
      </c>
      <c r="G243" s="29"/>
      <c r="H243" s="29"/>
      <c r="I243" s="29"/>
      <c r="J243" s="29"/>
    </row>
    <row r="244" spans="1:10" ht="31.5" x14ac:dyDescent="0.25">
      <c r="A244" s="29"/>
      <c r="B244" s="16" t="s">
        <v>63</v>
      </c>
      <c r="C244" s="36"/>
      <c r="D244" s="8" t="s">
        <v>222</v>
      </c>
      <c r="E244" s="36"/>
      <c r="F244" s="12">
        <v>50</v>
      </c>
      <c r="G244" s="29"/>
      <c r="H244" s="29"/>
      <c r="I244" s="29"/>
      <c r="J244" s="29"/>
    </row>
    <row r="245" spans="1:10" ht="15.75" x14ac:dyDescent="0.25">
      <c r="A245" s="29"/>
      <c r="B245" s="16" t="s">
        <v>63</v>
      </c>
      <c r="C245" s="36"/>
      <c r="D245" s="8" t="s">
        <v>223</v>
      </c>
      <c r="E245" s="36"/>
      <c r="F245" s="12">
        <v>5000</v>
      </c>
      <c r="G245" s="29"/>
      <c r="H245" s="29"/>
      <c r="I245" s="29"/>
      <c r="J245" s="29"/>
    </row>
    <row r="246" spans="1:10" ht="15.75" x14ac:dyDescent="0.25">
      <c r="A246" s="29"/>
      <c r="B246" s="16" t="s">
        <v>68</v>
      </c>
      <c r="C246" s="36"/>
      <c r="D246" s="8" t="s">
        <v>224</v>
      </c>
      <c r="E246" s="36"/>
      <c r="F246" s="12">
        <v>180000</v>
      </c>
      <c r="G246" s="29"/>
      <c r="H246" s="29"/>
      <c r="I246" s="29"/>
      <c r="J246" s="29"/>
    </row>
    <row r="247" spans="1:10" ht="15.75" x14ac:dyDescent="0.25">
      <c r="A247" s="29"/>
      <c r="B247" s="16" t="s">
        <v>68</v>
      </c>
      <c r="C247" s="36"/>
      <c r="D247" s="8" t="s">
        <v>225</v>
      </c>
      <c r="E247" s="36"/>
      <c r="F247" s="12">
        <v>100000</v>
      </c>
      <c r="G247" s="29"/>
      <c r="H247" s="29"/>
      <c r="I247" s="29"/>
      <c r="J247" s="29"/>
    </row>
    <row r="248" spans="1:10" ht="47.25" x14ac:dyDescent="0.25">
      <c r="A248" s="29"/>
      <c r="B248" s="16" t="s">
        <v>68</v>
      </c>
      <c r="C248" s="36"/>
      <c r="D248" s="8" t="s">
        <v>226</v>
      </c>
      <c r="E248" s="36"/>
      <c r="F248" s="12">
        <v>120000</v>
      </c>
      <c r="G248" s="29"/>
      <c r="H248" s="29"/>
      <c r="I248" s="29"/>
      <c r="J248" s="29"/>
    </row>
    <row r="249" spans="1:10" ht="31.5" x14ac:dyDescent="0.25">
      <c r="A249" s="29"/>
      <c r="B249" s="16" t="s">
        <v>68</v>
      </c>
      <c r="C249" s="36"/>
      <c r="D249" s="8" t="s">
        <v>227</v>
      </c>
      <c r="E249" s="36"/>
      <c r="F249" s="12">
        <v>23100</v>
      </c>
      <c r="G249" s="29"/>
      <c r="H249" s="29"/>
      <c r="I249" s="29"/>
      <c r="J249" s="29"/>
    </row>
    <row r="250" spans="1:10" ht="31.5" x14ac:dyDescent="0.25">
      <c r="A250" s="29"/>
      <c r="B250" s="16" t="s">
        <v>68</v>
      </c>
      <c r="C250" s="36"/>
      <c r="D250" s="8" t="s">
        <v>228</v>
      </c>
      <c r="E250" s="36"/>
      <c r="F250" s="12">
        <v>1000</v>
      </c>
      <c r="G250" s="29"/>
      <c r="H250" s="29"/>
      <c r="I250" s="29"/>
      <c r="J250" s="29"/>
    </row>
    <row r="251" spans="1:10" ht="15.75" x14ac:dyDescent="0.25">
      <c r="A251" s="29"/>
      <c r="B251" s="16" t="s">
        <v>208</v>
      </c>
      <c r="C251" s="36"/>
      <c r="D251" s="8" t="s">
        <v>212</v>
      </c>
      <c r="E251" s="36"/>
      <c r="F251" s="12">
        <v>1000</v>
      </c>
      <c r="G251" s="29"/>
      <c r="H251" s="29"/>
      <c r="I251" s="29"/>
      <c r="J251" s="29"/>
    </row>
    <row r="252" spans="1:10" ht="15.75" x14ac:dyDescent="0.25">
      <c r="A252" s="29"/>
      <c r="B252" s="16" t="s">
        <v>208</v>
      </c>
      <c r="C252" s="36"/>
      <c r="D252" s="8" t="s">
        <v>229</v>
      </c>
      <c r="E252" s="36"/>
      <c r="F252" s="12">
        <v>4000</v>
      </c>
      <c r="G252" s="29"/>
      <c r="H252" s="29"/>
      <c r="I252" s="29"/>
      <c r="J252" s="29"/>
    </row>
    <row r="253" spans="1:10" ht="15.75" x14ac:dyDescent="0.25">
      <c r="A253" s="29"/>
      <c r="B253" s="16" t="s">
        <v>208</v>
      </c>
      <c r="C253" s="36"/>
      <c r="D253" s="8" t="s">
        <v>230</v>
      </c>
      <c r="E253" s="36"/>
      <c r="F253" s="12">
        <v>2500</v>
      </c>
      <c r="G253" s="29"/>
      <c r="H253" s="29"/>
      <c r="I253" s="29"/>
      <c r="J253" s="29"/>
    </row>
    <row r="254" spans="1:10" ht="15.75" x14ac:dyDescent="0.25">
      <c r="A254" s="29"/>
      <c r="B254" s="16" t="s">
        <v>48</v>
      </c>
      <c r="C254" s="36"/>
      <c r="D254" s="8" t="s">
        <v>231</v>
      </c>
      <c r="E254" s="36"/>
      <c r="F254" s="12">
        <v>1750</v>
      </c>
      <c r="G254" s="29"/>
      <c r="H254" s="29"/>
      <c r="I254" s="29"/>
      <c r="J254" s="29"/>
    </row>
    <row r="255" spans="1:10" ht="15.75" x14ac:dyDescent="0.25">
      <c r="A255" s="29"/>
      <c r="B255" s="16" t="s">
        <v>56</v>
      </c>
      <c r="C255" s="36"/>
      <c r="D255" s="8" t="s">
        <v>232</v>
      </c>
      <c r="E255" s="36"/>
      <c r="F255" s="12">
        <v>40000</v>
      </c>
      <c r="G255" s="29"/>
      <c r="H255" s="29"/>
      <c r="I255" s="29"/>
      <c r="J255" s="29"/>
    </row>
    <row r="256" spans="1:10" ht="15.75" x14ac:dyDescent="0.25">
      <c r="A256" s="29"/>
      <c r="B256" s="16" t="s">
        <v>56</v>
      </c>
      <c r="C256" s="36"/>
      <c r="D256" s="8" t="s">
        <v>232</v>
      </c>
      <c r="E256" s="36"/>
      <c r="F256" s="12">
        <v>40000</v>
      </c>
      <c r="G256" s="29"/>
      <c r="H256" s="29"/>
      <c r="I256" s="29"/>
      <c r="J256" s="29"/>
    </row>
    <row r="257" spans="1:10" ht="15.75" x14ac:dyDescent="0.25">
      <c r="A257" s="29"/>
      <c r="B257" s="16" t="s">
        <v>56</v>
      </c>
      <c r="C257" s="36"/>
      <c r="D257" s="8" t="s">
        <v>212</v>
      </c>
      <c r="E257" s="36"/>
      <c r="F257" s="12">
        <v>1000</v>
      </c>
      <c r="G257" s="29"/>
      <c r="H257" s="29"/>
      <c r="I257" s="29"/>
      <c r="J257" s="29"/>
    </row>
    <row r="258" spans="1:10" ht="15.75" x14ac:dyDescent="0.25">
      <c r="A258" s="29"/>
      <c r="B258" s="16" t="s">
        <v>56</v>
      </c>
      <c r="C258" s="36"/>
      <c r="D258" s="8" t="s">
        <v>233</v>
      </c>
      <c r="E258" s="36"/>
      <c r="F258" s="12">
        <v>25000</v>
      </c>
      <c r="G258" s="29"/>
      <c r="H258" s="29"/>
      <c r="I258" s="29"/>
      <c r="J258" s="29"/>
    </row>
    <row r="259" spans="1:10" ht="15.75" x14ac:dyDescent="0.25">
      <c r="A259" s="29"/>
      <c r="B259" s="16" t="s">
        <v>56</v>
      </c>
      <c r="C259" s="36"/>
      <c r="D259" s="8" t="s">
        <v>205</v>
      </c>
      <c r="E259" s="36"/>
      <c r="F259" s="12">
        <v>1600</v>
      </c>
      <c r="G259" s="29"/>
      <c r="H259" s="29"/>
      <c r="I259" s="29"/>
      <c r="J259" s="29"/>
    </row>
    <row r="260" spans="1:10" ht="15.75" x14ac:dyDescent="0.25">
      <c r="A260" s="29"/>
      <c r="B260" s="16" t="s">
        <v>56</v>
      </c>
      <c r="C260" s="36"/>
      <c r="D260" s="8" t="s">
        <v>234</v>
      </c>
      <c r="E260" s="36"/>
      <c r="F260" s="12">
        <v>4000</v>
      </c>
      <c r="G260" s="29"/>
      <c r="H260" s="29"/>
      <c r="I260" s="29"/>
      <c r="J260" s="29"/>
    </row>
    <row r="261" spans="1:10" ht="15.75" x14ac:dyDescent="0.25">
      <c r="A261" s="29"/>
      <c r="B261" s="16" t="s">
        <v>56</v>
      </c>
      <c r="C261" s="36"/>
      <c r="D261" s="8" t="s">
        <v>235</v>
      </c>
      <c r="E261" s="36"/>
      <c r="F261" s="12">
        <v>1500</v>
      </c>
      <c r="G261" s="29"/>
      <c r="H261" s="29"/>
      <c r="I261" s="29"/>
      <c r="J261" s="29"/>
    </row>
    <row r="262" spans="1:10" ht="15.75" x14ac:dyDescent="0.25">
      <c r="A262" s="29"/>
      <c r="B262" s="16" t="s">
        <v>56</v>
      </c>
      <c r="C262" s="36"/>
      <c r="D262" s="8" t="s">
        <v>212</v>
      </c>
      <c r="E262" s="36"/>
      <c r="F262" s="12">
        <v>1000</v>
      </c>
      <c r="G262" s="29"/>
      <c r="H262" s="29"/>
      <c r="I262" s="29"/>
      <c r="J262" s="29"/>
    </row>
    <row r="263" spans="1:10" ht="15.75" x14ac:dyDescent="0.25">
      <c r="A263" s="29"/>
      <c r="B263" s="16" t="s">
        <v>56</v>
      </c>
      <c r="C263" s="36"/>
      <c r="D263" s="8" t="s">
        <v>236</v>
      </c>
      <c r="E263" s="36"/>
      <c r="F263" s="12">
        <v>3008.45</v>
      </c>
      <c r="G263" s="29"/>
      <c r="H263" s="29"/>
      <c r="I263" s="29"/>
      <c r="J263" s="29"/>
    </row>
    <row r="264" spans="1:10" ht="15.75" x14ac:dyDescent="0.25">
      <c r="A264" s="29">
        <v>18</v>
      </c>
      <c r="B264" s="16" t="s">
        <v>48</v>
      </c>
      <c r="C264" s="31" t="s">
        <v>244</v>
      </c>
      <c r="D264" s="8" t="s">
        <v>239</v>
      </c>
      <c r="E264" s="34" t="s">
        <v>255</v>
      </c>
      <c r="F264" s="12">
        <v>2677.5</v>
      </c>
      <c r="G264" s="35">
        <f>SUM(F264:F272)</f>
        <v>10501254.6</v>
      </c>
      <c r="H264" s="29"/>
      <c r="I264" s="29"/>
      <c r="J264" s="29"/>
    </row>
    <row r="265" spans="1:10" ht="31.5" x14ac:dyDescent="0.25">
      <c r="A265" s="29"/>
      <c r="B265" s="16" t="s">
        <v>63</v>
      </c>
      <c r="C265" s="31"/>
      <c r="D265" s="8" t="s">
        <v>240</v>
      </c>
      <c r="E265" s="34"/>
      <c r="F265" s="12">
        <v>1800000</v>
      </c>
      <c r="G265" s="29"/>
      <c r="H265" s="29"/>
      <c r="I265" s="29"/>
      <c r="J265" s="29"/>
    </row>
    <row r="266" spans="1:10" ht="63" x14ac:dyDescent="0.25">
      <c r="A266" s="29"/>
      <c r="B266" s="16" t="s">
        <v>68</v>
      </c>
      <c r="C266" s="31"/>
      <c r="D266" s="8" t="s">
        <v>241</v>
      </c>
      <c r="E266" s="34"/>
      <c r="F266" s="12">
        <v>2092968.98</v>
      </c>
      <c r="G266" s="29"/>
      <c r="H266" s="29"/>
      <c r="I266" s="29"/>
      <c r="J266" s="29"/>
    </row>
    <row r="267" spans="1:10" ht="31.5" x14ac:dyDescent="0.25">
      <c r="A267" s="29"/>
      <c r="B267" s="16" t="s">
        <v>56</v>
      </c>
      <c r="C267" s="31"/>
      <c r="D267" s="8" t="s">
        <v>242</v>
      </c>
      <c r="E267" s="34"/>
      <c r="F267" s="12">
        <v>138279.84</v>
      </c>
      <c r="G267" s="29"/>
      <c r="H267" s="29"/>
      <c r="I267" s="29"/>
      <c r="J267" s="29"/>
    </row>
    <row r="268" spans="1:10" ht="31.5" x14ac:dyDescent="0.25">
      <c r="A268" s="29"/>
      <c r="B268" s="16" t="s">
        <v>56</v>
      </c>
      <c r="C268" s="31"/>
      <c r="D268" s="8" t="s">
        <v>242</v>
      </c>
      <c r="E268" s="34"/>
      <c r="F268" s="12">
        <v>543955.56000000006</v>
      </c>
      <c r="G268" s="29"/>
      <c r="H268" s="29"/>
      <c r="I268" s="29"/>
      <c r="J268" s="29"/>
    </row>
    <row r="269" spans="1:10" ht="31.5" x14ac:dyDescent="0.25">
      <c r="A269" s="29"/>
      <c r="B269" s="16" t="s">
        <v>56</v>
      </c>
      <c r="C269" s="31"/>
      <c r="D269" s="8" t="s">
        <v>242</v>
      </c>
      <c r="E269" s="34"/>
      <c r="F269" s="12">
        <v>115809.96</v>
      </c>
      <c r="G269" s="29"/>
      <c r="H269" s="29"/>
      <c r="I269" s="29"/>
      <c r="J269" s="29"/>
    </row>
    <row r="270" spans="1:10" ht="31.5" x14ac:dyDescent="0.25">
      <c r="A270" s="29"/>
      <c r="B270" s="16" t="s">
        <v>56</v>
      </c>
      <c r="C270" s="31"/>
      <c r="D270" s="8" t="s">
        <v>242</v>
      </c>
      <c r="E270" s="34"/>
      <c r="F270" s="12">
        <v>802562.76</v>
      </c>
      <c r="G270" s="29"/>
      <c r="H270" s="29"/>
      <c r="I270" s="29"/>
      <c r="J270" s="29"/>
    </row>
    <row r="271" spans="1:10" ht="63" x14ac:dyDescent="0.25">
      <c r="A271" s="29"/>
      <c r="B271" s="16" t="s">
        <v>56</v>
      </c>
      <c r="C271" s="31"/>
      <c r="D271" s="8" t="s">
        <v>243</v>
      </c>
      <c r="E271" s="34"/>
      <c r="F271" s="12">
        <v>1650000</v>
      </c>
      <c r="G271" s="29"/>
      <c r="H271" s="29"/>
      <c r="I271" s="29"/>
      <c r="J271" s="29"/>
    </row>
    <row r="272" spans="1:10" ht="63" x14ac:dyDescent="0.25">
      <c r="A272" s="29"/>
      <c r="B272" s="16" t="s">
        <v>56</v>
      </c>
      <c r="C272" s="31"/>
      <c r="D272" s="8" t="s">
        <v>241</v>
      </c>
      <c r="E272" s="34"/>
      <c r="F272" s="12">
        <v>3355000</v>
      </c>
      <c r="G272" s="29"/>
      <c r="H272" s="29"/>
      <c r="I272" s="29"/>
      <c r="J272" s="29"/>
    </row>
    <row r="273" spans="1:10" ht="15.75" x14ac:dyDescent="0.25">
      <c r="A273" s="30">
        <v>19</v>
      </c>
      <c r="B273" s="16" t="s">
        <v>68</v>
      </c>
      <c r="C273" s="33" t="s">
        <v>247</v>
      </c>
      <c r="D273" s="8" t="s">
        <v>245</v>
      </c>
      <c r="E273" s="34" t="s">
        <v>256</v>
      </c>
      <c r="F273" s="21">
        <v>0</v>
      </c>
      <c r="G273" s="35">
        <f>F273+F274</f>
        <v>0</v>
      </c>
      <c r="H273" s="29" t="s">
        <v>70</v>
      </c>
      <c r="I273" s="29" t="s">
        <v>68</v>
      </c>
      <c r="J273" s="29" t="s">
        <v>67</v>
      </c>
    </row>
    <row r="274" spans="1:10" ht="33" customHeight="1" x14ac:dyDescent="0.25">
      <c r="A274" s="30"/>
      <c r="B274" s="16" t="s">
        <v>67</v>
      </c>
      <c r="C274" s="33"/>
      <c r="D274" s="8" t="s">
        <v>246</v>
      </c>
      <c r="E274" s="34"/>
      <c r="F274" s="21">
        <v>0</v>
      </c>
      <c r="G274" s="29"/>
      <c r="H274" s="29"/>
      <c r="I274" s="29"/>
      <c r="J274" s="29"/>
    </row>
    <row r="275" spans="1:10" ht="110.25" x14ac:dyDescent="0.25">
      <c r="A275" s="30">
        <v>20</v>
      </c>
      <c r="B275" s="16" t="s">
        <v>48</v>
      </c>
      <c r="C275" s="30" t="s">
        <v>253</v>
      </c>
      <c r="D275" s="8" t="s">
        <v>248</v>
      </c>
      <c r="E275" s="31" t="s">
        <v>255</v>
      </c>
      <c r="F275" s="15">
        <v>80000</v>
      </c>
      <c r="G275" s="32">
        <v>1269981</v>
      </c>
      <c r="H275" s="30" t="s">
        <v>69</v>
      </c>
      <c r="I275" s="31" t="s">
        <v>257</v>
      </c>
      <c r="J275" s="30" t="s">
        <v>67</v>
      </c>
    </row>
    <row r="276" spans="1:10" ht="15.75" x14ac:dyDescent="0.25">
      <c r="A276" s="30"/>
      <c r="B276" s="16" t="s">
        <v>67</v>
      </c>
      <c r="C276" s="30"/>
      <c r="D276" s="8" t="s">
        <v>249</v>
      </c>
      <c r="E276" s="31"/>
      <c r="F276" s="12">
        <v>957981</v>
      </c>
      <c r="G276" s="30"/>
      <c r="H276" s="30"/>
      <c r="I276" s="30"/>
      <c r="J276" s="30"/>
    </row>
    <row r="277" spans="1:10" ht="47.25" x14ac:dyDescent="0.25">
      <c r="A277" s="30"/>
      <c r="B277" s="16" t="s">
        <v>254</v>
      </c>
      <c r="C277" s="30"/>
      <c r="D277" s="8" t="s">
        <v>250</v>
      </c>
      <c r="E277" s="31"/>
      <c r="F277" s="12">
        <v>80000</v>
      </c>
      <c r="G277" s="30"/>
      <c r="H277" s="30"/>
      <c r="I277" s="30"/>
      <c r="J277" s="30"/>
    </row>
    <row r="278" spans="1:10" ht="31.5" x14ac:dyDescent="0.25">
      <c r="A278" s="30"/>
      <c r="B278" s="16" t="s">
        <v>56</v>
      </c>
      <c r="C278" s="30"/>
      <c r="D278" s="8" t="s">
        <v>251</v>
      </c>
      <c r="E278" s="31"/>
      <c r="F278" s="23">
        <v>50000</v>
      </c>
      <c r="G278" s="30"/>
      <c r="H278" s="30"/>
      <c r="I278" s="30"/>
      <c r="J278" s="30"/>
    </row>
    <row r="279" spans="1:10" ht="31.5" x14ac:dyDescent="0.25">
      <c r="A279" s="30"/>
      <c r="B279" s="16" t="s">
        <v>56</v>
      </c>
      <c r="C279" s="30"/>
      <c r="D279" s="8" t="s">
        <v>252</v>
      </c>
      <c r="E279" s="31"/>
      <c r="F279" s="23">
        <v>100000</v>
      </c>
      <c r="G279" s="30"/>
      <c r="H279" s="30"/>
      <c r="I279" s="30"/>
      <c r="J279" s="30"/>
    </row>
    <row r="280" spans="1:10" ht="30" x14ac:dyDescent="0.25">
      <c r="A280" s="2">
        <v>21</v>
      </c>
      <c r="B280" s="1" t="s">
        <v>260</v>
      </c>
      <c r="C280" s="8" t="s">
        <v>258</v>
      </c>
      <c r="D280" s="8" t="s">
        <v>258</v>
      </c>
      <c r="E280" s="1" t="s">
        <v>263</v>
      </c>
      <c r="F280" s="23">
        <f>G280</f>
        <v>18719000</v>
      </c>
      <c r="G280" s="23">
        <v>18719000</v>
      </c>
      <c r="H280" s="28" t="s">
        <v>69</v>
      </c>
      <c r="I280" s="3" t="s">
        <v>260</v>
      </c>
      <c r="J280" s="2" t="s">
        <v>67</v>
      </c>
    </row>
    <row r="281" spans="1:10" ht="15.75" x14ac:dyDescent="0.25">
      <c r="A281" s="2">
        <v>22</v>
      </c>
      <c r="B281" t="s">
        <v>261</v>
      </c>
      <c r="C281" t="s">
        <v>262</v>
      </c>
      <c r="D281" s="8" t="s">
        <v>259</v>
      </c>
      <c r="E281" s="1" t="s">
        <v>264</v>
      </c>
      <c r="F281" s="23">
        <v>13574000</v>
      </c>
      <c r="G281" s="23">
        <v>13574000</v>
      </c>
      <c r="H281" s="28"/>
      <c r="I281" s="2" t="s">
        <v>158</v>
      </c>
      <c r="J281" s="2" t="s">
        <v>68</v>
      </c>
    </row>
    <row r="282" spans="1:10" x14ac:dyDescent="0.25">
      <c r="G282" s="24">
        <f>SUM(G3:G281)</f>
        <v>1205761965.21</v>
      </c>
    </row>
    <row r="283" spans="1:10" x14ac:dyDescent="0.25">
      <c r="G283" s="24"/>
    </row>
    <row r="288" spans="1:10" x14ac:dyDescent="0.25">
      <c r="G288" s="17"/>
    </row>
  </sheetData>
  <mergeCells count="129">
    <mergeCell ref="C19:C22"/>
    <mergeCell ref="C23:C28"/>
    <mergeCell ref="A19:A22"/>
    <mergeCell ref="A23:A28"/>
    <mergeCell ref="E19:E22"/>
    <mergeCell ref="I13:I15"/>
    <mergeCell ref="C3:C5"/>
    <mergeCell ref="C8:C9"/>
    <mergeCell ref="C10:C12"/>
    <mergeCell ref="C13:C15"/>
    <mergeCell ref="C16:C18"/>
    <mergeCell ref="A3:A5"/>
    <mergeCell ref="A8:A9"/>
    <mergeCell ref="A10:A12"/>
    <mergeCell ref="A13:A15"/>
    <mergeCell ref="A16:A18"/>
    <mergeCell ref="I3:I5"/>
    <mergeCell ref="J3:J5"/>
    <mergeCell ref="I8:I9"/>
    <mergeCell ref="J8:J9"/>
    <mergeCell ref="I10:I12"/>
    <mergeCell ref="J10:J12"/>
    <mergeCell ref="E23:E28"/>
    <mergeCell ref="E3:E5"/>
    <mergeCell ref="E8:E9"/>
    <mergeCell ref="E10:E12"/>
    <mergeCell ref="E13:E15"/>
    <mergeCell ref="E16:E18"/>
    <mergeCell ref="F8:F9"/>
    <mergeCell ref="F10:F12"/>
    <mergeCell ref="F13:F15"/>
    <mergeCell ref="F16:F18"/>
    <mergeCell ref="F19:F22"/>
    <mergeCell ref="F23:F28"/>
    <mergeCell ref="J16:J18"/>
    <mergeCell ref="I19:I22"/>
    <mergeCell ref="J19:J22"/>
    <mergeCell ref="I23:I28"/>
    <mergeCell ref="J23:J28"/>
    <mergeCell ref="J13:J15"/>
    <mergeCell ref="I16:I18"/>
    <mergeCell ref="G64:G104"/>
    <mergeCell ref="H64:H104"/>
    <mergeCell ref="I64:I104"/>
    <mergeCell ref="J64:J104"/>
    <mergeCell ref="A1:J1"/>
    <mergeCell ref="E29:E63"/>
    <mergeCell ref="C64:C104"/>
    <mergeCell ref="A64:A104"/>
    <mergeCell ref="E64:E104"/>
    <mergeCell ref="I29:I63"/>
    <mergeCell ref="J29:J63"/>
    <mergeCell ref="H29:H63"/>
    <mergeCell ref="H3:H5"/>
    <mergeCell ref="A29:A63"/>
    <mergeCell ref="G3:G28"/>
    <mergeCell ref="H8:H9"/>
    <mergeCell ref="H10:H12"/>
    <mergeCell ref="H13:H15"/>
    <mergeCell ref="H16:H18"/>
    <mergeCell ref="H19:H22"/>
    <mergeCell ref="H23:H28"/>
    <mergeCell ref="G29:G63"/>
    <mergeCell ref="C29:C63"/>
    <mergeCell ref="F3:F5"/>
    <mergeCell ref="A134:A146"/>
    <mergeCell ref="G134:G146"/>
    <mergeCell ref="H134:H146"/>
    <mergeCell ref="I134:I146"/>
    <mergeCell ref="J134:J146"/>
    <mergeCell ref="H105:H133"/>
    <mergeCell ref="I105:I133"/>
    <mergeCell ref="J105:J133"/>
    <mergeCell ref="C134:C146"/>
    <mergeCell ref="E134:E146"/>
    <mergeCell ref="C105:C133"/>
    <mergeCell ref="A105:A133"/>
    <mergeCell ref="E105:E133"/>
    <mergeCell ref="G105:G133"/>
    <mergeCell ref="J184:J229"/>
    <mergeCell ref="A149:A183"/>
    <mergeCell ref="E149:E183"/>
    <mergeCell ref="G149:G183"/>
    <mergeCell ref="H149:H183"/>
    <mergeCell ref="I149:I183"/>
    <mergeCell ref="A147:A148"/>
    <mergeCell ref="E147:E148"/>
    <mergeCell ref="G147:G148"/>
    <mergeCell ref="H147:H148"/>
    <mergeCell ref="I147:I148"/>
    <mergeCell ref="C147:C148"/>
    <mergeCell ref="J147:J148"/>
    <mergeCell ref="C149:C183"/>
    <mergeCell ref="J149:J183"/>
    <mergeCell ref="C184:C229"/>
    <mergeCell ref="A184:A229"/>
    <mergeCell ref="C230:C263"/>
    <mergeCell ref="A230:A263"/>
    <mergeCell ref="E230:E263"/>
    <mergeCell ref="E184:E229"/>
    <mergeCell ref="G184:G229"/>
    <mergeCell ref="H184:H229"/>
    <mergeCell ref="I184:I229"/>
    <mergeCell ref="A264:A272"/>
    <mergeCell ref="E264:E272"/>
    <mergeCell ref="G264:G272"/>
    <mergeCell ref="H264:H272"/>
    <mergeCell ref="I264:I272"/>
    <mergeCell ref="G230:G263"/>
    <mergeCell ref="H230:H263"/>
    <mergeCell ref="I230:I263"/>
    <mergeCell ref="J230:J263"/>
    <mergeCell ref="C264:C272"/>
    <mergeCell ref="J264:J272"/>
    <mergeCell ref="H280:H281"/>
    <mergeCell ref="I273:I274"/>
    <mergeCell ref="J273:J274"/>
    <mergeCell ref="C275:C279"/>
    <mergeCell ref="A275:A279"/>
    <mergeCell ref="E275:E279"/>
    <mergeCell ref="G275:G279"/>
    <mergeCell ref="H275:H279"/>
    <mergeCell ref="I275:I279"/>
    <mergeCell ref="J275:J279"/>
    <mergeCell ref="A273:A274"/>
    <mergeCell ref="C273:C274"/>
    <mergeCell ref="E273:E274"/>
    <mergeCell ref="G273:G274"/>
    <mergeCell ref="H273:H274"/>
  </mergeCells>
  <pageMargins left="0.511811024" right="0.511811024" top="0.78740157499999996" bottom="0.78740157499999996" header="0.31496062000000002" footer="0.31496062000000002"/>
  <pageSetup paperSize="9" orientation="portrait" r:id="rId1"/>
  <ignoredErrors>
    <ignoredError sqref="G147 G18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Daniela Ransolim</cp:lastModifiedBy>
  <dcterms:created xsi:type="dcterms:W3CDTF">2021-03-19T12:50:53Z</dcterms:created>
  <dcterms:modified xsi:type="dcterms:W3CDTF">2021-08-10T14:12:33Z</dcterms:modified>
</cp:coreProperties>
</file>