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aboragov.sharepoint.com/sites/AECI/Documentos Compartilhados/2026_Gestão de Riscos/"/>
    </mc:Choice>
  </mc:AlternateContent>
  <xr:revisionPtr revIDLastSave="27" documentId="8_{F294EE42-9BC2-462E-A437-D8AACED4E3E9}" xr6:coauthVersionLast="47" xr6:coauthVersionMax="47" xr10:uidLastSave="{34EE3657-E017-480A-8CCF-18B932BD5656}"/>
  <bookViews>
    <workbookView xWindow="-120" yWindow="-120" windowWidth="29040" windowHeight="15720" firstSheet="1" activeTab="1" xr2:uid="{408AE258-C170-4A74-B862-F238E137C4ED}"/>
  </bookViews>
  <sheets>
    <sheet name="Ident. de OP e Análise SWOT" sheetId="10" r:id="rId1"/>
    <sheet name="Matriz de Riscos e Controle" sheetId="9" r:id="rId2"/>
    <sheet name="Orientações" sheetId="2" r:id="rId3"/>
    <sheet name="Fontes de Risco" sheetId="8" r:id="rId4"/>
    <sheet name="Escalas Impacto e Probabilidade" sheetId="5" r:id="rId5"/>
    <sheet name="Escala Controles e Níveis Risco" sheetId="6" r:id="rId6"/>
  </sheets>
  <definedNames>
    <definedName name="_Toc500118380" localSheetId="1">'Matriz de Riscos e Controle'!#REF!</definedName>
    <definedName name="Basileia" localSheetId="3">#REF!</definedName>
    <definedName name="Basileia">#REF!</definedName>
    <definedName name="Esforço" localSheetId="5">'Escala Controles e Níveis Risco'!#REF!</definedName>
    <definedName name="Esforço" localSheetId="3">#REF!</definedName>
    <definedName name="Esforço">#REF!</definedName>
    <definedName name="Estabilidade" localSheetId="5">'Escala Controles e Níveis Risco'!#REF!</definedName>
    <definedName name="Estabilidade" localSheetId="3">#REF!</definedName>
    <definedName name="Estabilidade">#REF!</definedName>
    <definedName name="Estratégia" localSheetId="5">'Escala Controles e Níveis Risco'!#REF!</definedName>
    <definedName name="Estratégia" localSheetId="3">#REF!</definedName>
    <definedName name="Estratégia">#REF!</definedName>
    <definedName name="Extra" localSheetId="5">'Escala Controles e Níveis Risco'!#REF!</definedName>
    <definedName name="Extra" localSheetId="3">#REF!</definedName>
    <definedName name="Extra">#REF!</definedName>
    <definedName name="Futuro" localSheetId="3">#REF!</definedName>
    <definedName name="Futuro">#REF!</definedName>
    <definedName name="Imagem" localSheetId="5">'Escala Controles e Níveis Risco'!$A$1:$A$7</definedName>
    <definedName name="Imagem" localSheetId="3">#REF!</definedName>
    <definedName name="Imagem">#REF!</definedName>
    <definedName name="Impacto" localSheetId="5">'Escala Controles e Níveis Risco'!#REF!</definedName>
    <definedName name="Impacto" localSheetId="3">#REF!</definedName>
    <definedName name="Impacto">#REF!</definedName>
    <definedName name="Integridade" localSheetId="5">'Escala Controles e Níveis Risco'!#REF!</definedName>
    <definedName name="Integridade" localSheetId="3">#REF!</definedName>
    <definedName name="Integridade">#REF!</definedName>
    <definedName name="Intervenção" localSheetId="5">'Escala Controles e Níveis Risco'!$F$1:$F$7</definedName>
    <definedName name="Intervenção" localSheetId="3">#REF!</definedName>
    <definedName name="Intervenção">#REF!</definedName>
    <definedName name="Orçamentário" localSheetId="5">'Escala Controles e Níveis Risco'!#REF!</definedName>
    <definedName name="Orçamentário" localSheetId="3">#REF!</definedName>
    <definedName name="Orçamentário">#REF!</definedName>
    <definedName name="Probabilidade" localSheetId="3">#REF!</definedName>
    <definedName name="Probabilidade">#REF!</definedName>
    <definedName name="Regulação" localSheetId="5">'Escala Controles e Níveis Risco'!#REF!</definedName>
    <definedName name="Regulação" localSheetId="3">#REF!</definedName>
    <definedName name="Regulação">#REF!</definedName>
    <definedName name="Vulnerabilidade" localSheetId="3">#REF!</definedName>
    <definedName name="Vulnerabilida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9" l="1"/>
  <c r="M13" i="9"/>
  <c r="L13" i="9"/>
  <c r="I13" i="9"/>
  <c r="H13" i="9"/>
  <c r="L12" i="9"/>
  <c r="M12" i="9" s="1"/>
  <c r="N12" i="9" s="1"/>
  <c r="H12" i="9"/>
  <c r="I12" i="9" s="1"/>
  <c r="L11" i="9"/>
  <c r="M11" i="9" s="1"/>
  <c r="N11" i="9" s="1"/>
  <c r="H11" i="9"/>
  <c r="I11" i="9" s="1"/>
  <c r="L10" i="9"/>
  <c r="M10" i="9" s="1"/>
  <c r="N10" i="9" s="1"/>
  <c r="H10" i="9"/>
  <c r="I10" i="9" s="1"/>
  <c r="L9" i="9"/>
  <c r="M9" i="9" s="1"/>
  <c r="N9" i="9" s="1"/>
  <c r="I9" i="9"/>
  <c r="H9" i="9"/>
  <c r="L8" i="9"/>
  <c r="M8" i="9" s="1"/>
  <c r="N8" i="9" s="1"/>
  <c r="H8" i="9"/>
  <c r="I8" i="9" s="1"/>
  <c r="L7" i="9"/>
  <c r="M7" i="9" s="1"/>
  <c r="N7" i="9" s="1"/>
  <c r="H7" i="9"/>
  <c r="I7" i="9" s="1"/>
  <c r="M6" i="9"/>
  <c r="N6" i="9" s="1"/>
  <c r="L6" i="9"/>
  <c r="H6" i="9"/>
  <c r="I6" i="9" s="1"/>
  <c r="L5" i="9"/>
  <c r="M5" i="9" s="1"/>
  <c r="N5" i="9" s="1"/>
  <c r="H5" i="9"/>
  <c r="I5" i="9" s="1"/>
  <c r="L4" i="9"/>
  <c r="H4" i="9"/>
  <c r="I4" i="9" s="1"/>
  <c r="M4" i="9" l="1"/>
  <c r="N4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Eduardo Delmont</author>
  </authors>
  <commentList>
    <comment ref="A2" authorId="0" shapeId="0" xr:uid="{E9BAE09D-054E-4F31-B441-B935B3AC3690}">
      <text>
        <r>
          <rPr>
            <b/>
            <sz val="9"/>
            <color indexed="81"/>
            <rFont val="Segoe UI"/>
            <family val="2"/>
          </rPr>
          <t>Descrever o projeto/processo selecionado e seu objetivo institucional.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3" authorId="0" shapeId="0" xr:uid="{B1B05353-1D26-49A1-A2F9-1F08382ABF20}">
      <text>
        <r>
          <rPr>
            <b/>
            <sz val="9"/>
            <color indexed="81"/>
            <rFont val="Segoe UI"/>
            <family val="2"/>
          </rPr>
          <t>Descrever o projeto/processo selecionado e seu objetivo institucional.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4" authorId="0" shapeId="0" xr:uid="{20AADC3D-0444-4F0E-915C-ACBEAD68999A}">
      <text>
        <r>
          <rPr>
            <b/>
            <sz val="9"/>
            <color indexed="81"/>
            <rFont val="Segoe UI"/>
            <charset val="1"/>
          </rPr>
          <t>Descrever o objetivo principal do OP. (Exemplo: Conceder crédito aos MEIs, Microempresas e Empresas de Pequeno Porte)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A5" authorId="0" shapeId="0" xr:uid="{E2D3546A-F4D5-4606-AE6B-8CEFBA40F5D8}">
      <text>
        <r>
          <rPr>
            <b/>
            <sz val="9"/>
            <color indexed="81"/>
            <rFont val="Segoe UI"/>
            <family val="2"/>
          </rPr>
          <t>Listar características internas favoráveis (recursos, competências, processos, cultura).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6" authorId="0" shapeId="0" xr:uid="{7929DCCD-F444-4739-AA1B-568A1CE84640}">
      <text>
        <r>
          <rPr>
            <b/>
            <sz val="9"/>
            <color indexed="81"/>
            <rFont val="Segoe UI"/>
            <family val="2"/>
          </rPr>
          <t>Listar vulnerabilidades internas que podem amplificar riscos (lacunas de recursos, processos, sistemas, capacitação).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7" authorId="0" shapeId="0" xr:uid="{01507040-C548-4392-A1BA-94052387246B}">
      <text>
        <r>
          <rPr>
            <b/>
            <sz val="9"/>
            <color indexed="81"/>
            <rFont val="Segoe UI"/>
            <family val="2"/>
          </rPr>
          <t>Listar fatores externos que podem ser aproveitados (tendências, parcerias, tecnologias).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8" authorId="0" shapeId="0" xr:uid="{924C3ACC-0E55-4D63-9D14-9D91CD8605B5}">
      <text>
        <r>
          <rPr>
            <b/>
            <sz val="9"/>
            <color indexed="81"/>
            <rFont val="Segoe UI"/>
            <family val="2"/>
          </rPr>
          <t>Listar fatores externos que podem introduzir dificuldades (mudanças regulatórias, fatores econômicos, sociais, políticos).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Eduardo Delmont</author>
    <author>SERGIM</author>
    <author>Ana Lucia Carvalho Jardim Ferreira</author>
  </authors>
  <commentList>
    <comment ref="O2" authorId="0" shapeId="0" xr:uid="{B8F13E25-69F2-4353-8453-236E9B92FBDA}">
      <text>
        <r>
          <rPr>
            <b/>
            <sz val="9"/>
            <color indexed="81"/>
            <rFont val="Segoe UI"/>
            <family val="2"/>
          </rPr>
          <t>Nível máximo de risco aceito pela unidade para o OP (Baixo / Médio / Alto / Extremo).</t>
        </r>
      </text>
    </comment>
    <comment ref="P2" authorId="0" shapeId="0" xr:uid="{FD4C331A-0F82-4931-A98B-5F64E0442032}">
      <text>
        <r>
          <rPr>
            <b/>
            <sz val="9"/>
            <color indexed="81"/>
            <rFont val="Segoe UI"/>
            <family val="2"/>
          </rPr>
          <t>Aceitar / Mitigar / Evitar / Transferir / Explorar.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3" authorId="1" shapeId="0" xr:uid="{75E0ED0E-140F-4A15-99F0-9020B0C935F4}">
      <text>
        <r>
          <rPr>
            <sz val="9"/>
            <color indexed="81"/>
            <rFont val="Segoe UI"/>
            <family val="2"/>
          </rPr>
          <t xml:space="preserve">Identificar os principais riscos que ameaçam o atingimento do respectivo OP.
</t>
        </r>
      </text>
    </comment>
    <comment ref="B3" authorId="0" shapeId="0" xr:uid="{FA1ED0ED-9DC0-4DC5-8EE1-962752804879}">
      <text>
        <r>
          <rPr>
            <sz val="9"/>
            <color indexed="81"/>
            <rFont val="Segoe UI"/>
            <family val="2"/>
          </rPr>
          <t xml:space="preserve">Principais categorias: Estratégico, Operacional, Conformidade,  Financeiro, Imagem, Integridade e TI.
</t>
        </r>
      </text>
    </comment>
    <comment ref="C3" authorId="1" shapeId="0" xr:uid="{F0C0F3F1-C119-46C7-96E5-EF30A4DB9DB2}">
      <text>
        <r>
          <rPr>
            <sz val="9"/>
            <color indexed="81"/>
            <rFont val="Segoe UI"/>
            <family val="2"/>
          </rPr>
          <t>Relacionar as Fontes do Risco com base na aba "Fontes de Risco"</t>
        </r>
      </text>
    </comment>
    <comment ref="D3" authorId="1" shapeId="0" xr:uid="{3AFEDD8E-7FF9-4A7B-9AFE-BF7FD5DEF2A9}">
      <text>
        <r>
          <rPr>
            <sz val="9"/>
            <color indexed="81"/>
            <rFont val="Segoe UI"/>
            <family val="2"/>
          </rPr>
          <t>Relacionar as possíveis Causas do risco (fonte + vulnerabilidade), considerando as orientações da aba "fontes de risco"</t>
        </r>
      </text>
    </comment>
    <comment ref="E3" authorId="1" shapeId="0" xr:uid="{897FB1D4-C3BF-41B7-98CE-133B725F654D}">
      <text>
        <r>
          <rPr>
            <sz val="9"/>
            <color indexed="81"/>
            <rFont val="Segoe UI"/>
            <family val="2"/>
          </rPr>
          <t>Relacionar as possíveis Consequências, em caso de materialização do evento de risco</t>
        </r>
      </text>
    </comment>
    <comment ref="F3" authorId="2" shapeId="0" xr:uid="{1D1BD519-4EC1-4D65-8815-4D9F748317FA}">
      <text>
        <r>
          <rPr>
            <sz val="9"/>
            <color indexed="81"/>
            <rFont val="Segoe UI"/>
            <family val="2"/>
          </rPr>
          <t>Avaliar o impacto do risco com base nos critérios sugeridos na aba "Escalas de Impacto e Probabilidade".</t>
        </r>
      </text>
    </comment>
    <comment ref="G3" authorId="2" shapeId="0" xr:uid="{9BE19845-2AFB-42E3-8199-A7932CAE3B4B}">
      <text>
        <r>
          <rPr>
            <sz val="9"/>
            <color indexed="81"/>
            <rFont val="Segoe UI"/>
            <family val="2"/>
          </rPr>
          <t>Avaliar o impacto do risco com base nos critérios sugeridos na aba "Escalas de Impacto e Probabilidade".</t>
        </r>
      </text>
    </comment>
    <comment ref="H3" authorId="2" shapeId="0" xr:uid="{4CEF9975-0FF9-4B6B-B81B-8E47121904B7}">
      <text>
        <r>
          <rPr>
            <sz val="9"/>
            <color indexed="81"/>
            <rFont val="Segoe UI"/>
            <family val="2"/>
          </rPr>
          <t xml:space="preserve">Risco considerado independente dos controles. Calculado automaticamente = Impacto x Probabilidade [1 a 100]
</t>
        </r>
      </text>
    </comment>
    <comment ref="I3" authorId="0" shapeId="0" xr:uid="{E48A927C-D8C8-49B4-A27C-FE64999B7B6E}">
      <text>
        <r>
          <rPr>
            <b/>
            <sz val="9"/>
            <color indexed="81"/>
            <rFont val="Segoe UI"/>
            <family val="2"/>
          </rPr>
          <t>Classificação automática: Baixo / Médio / Alto / Extremo.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" authorId="2" shapeId="0" xr:uid="{043188A2-D89E-48F0-8087-ED0248DD6DE7}">
      <text>
        <r>
          <rPr>
            <sz val="9"/>
            <color indexed="81"/>
            <rFont val="Segoe UI"/>
            <family val="2"/>
          </rPr>
          <t>Controles internos (respostas aos riscos) que a gestão adota para gerenciar o risco</t>
        </r>
      </text>
    </comment>
    <comment ref="K3" authorId="2" shapeId="0" xr:uid="{5F75C8CB-22B4-4CF6-8509-4789D79AFCC7}">
      <text>
        <r>
          <rPr>
            <sz val="9"/>
            <color indexed="81"/>
            <rFont val="Segoe UI"/>
            <family val="2"/>
          </rPr>
          <t>Avaliação dos controles desenhados para o respectivo risco (Inexistente / Fraco / Mediano / Satisfatório / Forte).
Consultar a respectiva escala na aba "Escala Controles e Níveis Risco".</t>
        </r>
      </text>
    </comment>
    <comment ref="M3" authorId="2" shapeId="0" xr:uid="{1D106967-29F6-49C7-97AC-212DCF7D496D}">
      <text>
        <r>
          <rPr>
            <sz val="9"/>
            <color indexed="81"/>
            <rFont val="Segoe UI"/>
            <family val="2"/>
          </rPr>
          <t>Risco que permanece após a resposta da administração. É resultado da multiplicação RI x RC. É calculado automaticamente</t>
        </r>
      </text>
    </comment>
    <comment ref="N3" authorId="0" shapeId="0" xr:uid="{800ABE88-525C-43C0-B1EB-498936586AAE}">
      <text>
        <r>
          <rPr>
            <b/>
            <sz val="9"/>
            <color indexed="81"/>
            <rFont val="Segoe UI"/>
            <family val="2"/>
          </rPr>
          <t>Classificação automática: Baixo / Médio / Alto / Extremo.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<sst xmlns="http://schemas.openxmlformats.org/spreadsheetml/2006/main" count="140" uniqueCount="125">
  <si>
    <t>Campo</t>
  </si>
  <si>
    <t>Descrição</t>
  </si>
  <si>
    <t>Nome do Objeto Prioritário (OP)</t>
  </si>
  <si>
    <t>Descrição do Objeto Prioritário (OP)</t>
  </si>
  <si>
    <t>Objetivo do OP</t>
  </si>
  <si>
    <t>Forças (Strengths)</t>
  </si>
  <si>
    <t>Fraquezas (Weaknesses)</t>
  </si>
  <si>
    <t>Oportunidades (Opportunities)</t>
  </si>
  <si>
    <t>Ameaças (Threats)</t>
  </si>
  <si>
    <r>
      <t xml:space="preserve">Identificação e Análise de Riscos e Controles: OP: </t>
    </r>
    <r>
      <rPr>
        <b/>
        <sz val="18"/>
        <color rgb="FFFF0000"/>
        <rFont val="Calibri"/>
        <family val="2"/>
        <scheme val="minor"/>
      </rPr>
      <t>(descrição do objeto prioritário)</t>
    </r>
  </si>
  <si>
    <t>Avaliação do Risco Inerente</t>
  </si>
  <si>
    <t>Avaliação do Risco Residual</t>
  </si>
  <si>
    <t>Apetite ao Risco</t>
  </si>
  <si>
    <t>Opção de tratamento</t>
  </si>
  <si>
    <t>Evento de Risco</t>
  </si>
  <si>
    <t>Categoria</t>
  </si>
  <si>
    <t>Fonte do Risco</t>
  </si>
  <si>
    <t>Possíveis Causas</t>
  </si>
  <si>
    <t>Possíveis Consequências</t>
  </si>
  <si>
    <t>Impacto</t>
  </si>
  <si>
    <t>Probabilidade</t>
  </si>
  <si>
    <t>Risco Inerente (RI)</t>
  </si>
  <si>
    <t>Nível do RI</t>
  </si>
  <si>
    <t>Controles Existentes</t>
  </si>
  <si>
    <t>Avaliação Preliminar dos Controles - Risco de Controle (RC)</t>
  </si>
  <si>
    <t>Risco Residual (RR)</t>
  </si>
  <si>
    <t>Nível do RR</t>
  </si>
  <si>
    <t>R1 -</t>
  </si>
  <si>
    <t>R2 -</t>
  </si>
  <si>
    <t>R3 -</t>
  </si>
  <si>
    <t>R4 -</t>
  </si>
  <si>
    <t>R5 -</t>
  </si>
  <si>
    <t>R6 -</t>
  </si>
  <si>
    <t>R7 -</t>
  </si>
  <si>
    <t>R8 -</t>
  </si>
  <si>
    <t>R9 -</t>
  </si>
  <si>
    <t>R10 -</t>
  </si>
  <si>
    <t>Avaliar o impacto do risco com base nos critérios sugeridos na aba "Escalas de Impacto e Probabilidade".</t>
  </si>
  <si>
    <t>Avaliar a probabilidade do risco com base nos critérios sugeridos na aba "Escalas de Impacto e Probabilidade".</t>
  </si>
  <si>
    <t>Risco a que uma organização está exposta sem considerar quaisquer ações gerenciais que possam reduzir a probbilidade de sua ocorrência ou seu impacto. Calculado automaticamente = Impacto x Probabilidade [1 a 100]</t>
  </si>
  <si>
    <t>Avaliação de RI com base na "Escala de Avaliação dos Níveis de Risco" da aba "Escala Controles e Níveis Risco".</t>
  </si>
  <si>
    <t>Avaliação preliminar dos Controles e do Risco de Controle (RC)</t>
  </si>
  <si>
    <t>Avaliação dos controles desenhados para o respectivo risco (consultar a respectiva escala na aba "Escala Controles e Níveis Risco")</t>
  </si>
  <si>
    <t>Risco de que um erro ou classificação indevida materiais que possam constar de uma afirmação não sejam evitados ou detectados tempestivamente pelos controles internos da entidade.</t>
  </si>
  <si>
    <t>Risco que permanece após a resposta da administração. É resultado da multiplicação RI x RC.</t>
  </si>
  <si>
    <t>Avaliação do Risco Residual com base na "Escala de Avaliação dos Níveis de Risco" da aba "Escala Controles e Níveis Risco".</t>
  </si>
  <si>
    <t>Nível máximo de risco aceito pela unidade para o OP (Baixo / Médio / Alto / Extremo).</t>
  </si>
  <si>
    <t>Aceitar / Mitigar / Evitar / Transferir / Explorar.</t>
  </si>
  <si>
    <t>FONTES DE RISCO</t>
  </si>
  <si>
    <t>VULNERABILIDADES</t>
  </si>
  <si>
    <t>Pessoas</t>
  </si>
  <si>
    <t>Em número insuficiente; sem capacitação; perfil inadequado; desmotivadas, alta rotatividade, desvios éticos.</t>
  </si>
  <si>
    <t>Processos</t>
  </si>
  <si>
    <t>Mal concebidos (exemplo: fluxo, desenho); sem manuais ou instruções formalizadas (procedimentos, documentos padronizados); sem segregação de funções, sem transparência.</t>
  </si>
  <si>
    <t>Sistemas</t>
  </si>
  <si>
    <t>Obsoletos; sem manuais de operação; sem integração com outros sistemas; inexistência de controles de acesso lógico/backups, baixo grau de automação.</t>
  </si>
  <si>
    <t>Infraestrutura Física</t>
  </si>
  <si>
    <t>Localização inadequada; instalações ou leiaute inadequados; inexistência de controles de acesso físico.</t>
  </si>
  <si>
    <t>Tecnologia</t>
  </si>
  <si>
    <t>Técnica ultrapassada/produto obsoleto; falta de investimento em TI; Tecnologia sem proteção de patentes; processo produtivo sem proteção contra espionagem, controles insuficientes sobre a transferência de dados.</t>
  </si>
  <si>
    <t>Governança</t>
  </si>
  <si>
    <t xml:space="preserve">Competências e responsabilidades não identificadas ou desrespeitadas; centralização ou descentralização excessiva de responsabilidades; delegações exorbitantes; falta de definição de estratégia de controle para avaliar, direcionar e monitorar a atuação da gestão; deficiência nos fluxos de informação e comunicação; produção e/ou disponibilização de informações, que tenham como finalidade apoiar a tomada de decisão, incompletas, imprecisas ou obscuras; pressão competitiva; falta de rodízio de pessoal; falta de formalização de instruções. </t>
  </si>
  <si>
    <t>Planejamento</t>
  </si>
  <si>
    <t>Ausência de planejamento. Planejamento elaborado sem embasamento técnico ou em desacordo com as normas vigentes, objetivos e estratégias inadequados, em desacordo com a realidade.</t>
  </si>
  <si>
    <t>Eventos externos</t>
  </si>
  <si>
    <t>Ambientais: Mudança climática brusca;,incêndio, inundação, epidemia.</t>
  </si>
  <si>
    <t>Econômicos: oscilações de juros, de câmbio e de preços, contingenciamento, queda de arrecadação, crise de credibilidade, elevação ou redução da carga tributária.</t>
  </si>
  <si>
    <t>Políticos: novas leis e regulamentos, restrição de acesso a mercados estrangeiros, ações de responsabilidade de outro(s) gestor(es); "guerra fiscal" entre estados, conflitos militares, divergências diplomáticas.</t>
  </si>
  <si>
    <t>Sociais: alterações nas condições sociais e demográficas ou nos costumes sociais, alterações nas demandas sociais, paralisações das atividades, aumento do desemprego.</t>
  </si>
  <si>
    <t>Tecnológicos: novas formas de comércio eletrônico, alterações na disponibilização de dados, reduções ou aumento de custo de infraestrutura, aumento da demanda de serviços com base em tecnologia, ataques cibernéticos.</t>
  </si>
  <si>
    <t>Infraestrutura: estado de conservação das vias de acesso; distância de portos e aeroportos; interrupções no abastecimento de água, energia elétrica, serviços de telefonia; aumento nas tarifas de água, energia elétrica, serviços de telefonia.</t>
  </si>
  <si>
    <t>Legais/jurídicos: novas leis e normas reguladoras; novos regulamentos; alterações na jurisprudência de tribunais; ações judiciais.</t>
  </si>
  <si>
    <t>Escala de Impactos</t>
  </si>
  <si>
    <t>Escala de Probabilidades</t>
  </si>
  <si>
    <t>Magnitude</t>
  </si>
  <si>
    <t>I</t>
  </si>
  <si>
    <t>Muito baixo</t>
  </si>
  <si>
    <r>
      <t xml:space="preserve">Degradação de operações ou atividades de processos, projetos ou programas da organização, porém causando </t>
    </r>
    <r>
      <rPr>
        <b/>
        <sz val="11"/>
        <color theme="1"/>
        <rFont val="Calibri"/>
        <family val="2"/>
        <scheme val="minor"/>
      </rPr>
      <t>impactos mínimos nos objetivos</t>
    </r>
    <r>
      <rPr>
        <sz val="11"/>
        <color theme="1"/>
        <rFont val="Calibri"/>
        <family val="2"/>
        <scheme val="minor"/>
      </rPr>
      <t xml:space="preserve"> de prazo, custo, qualidade, escopo, imagem ou relacionados ao atendimento de metas, padrões ou à capacidade de entrega de produtos/serviços às partes interassadas (clientes internos/externos, beneficiários).</t>
    </r>
  </si>
  <si>
    <t>Muito baixa</t>
  </si>
  <si>
    <r>
      <rPr>
        <b/>
        <sz val="11"/>
        <color theme="1"/>
        <rFont val="Calibri"/>
        <family val="2"/>
        <scheme val="minor"/>
      </rPr>
      <t>Evento improvável de ocorrer.</t>
    </r>
    <r>
      <rPr>
        <sz val="11"/>
        <color theme="1"/>
        <rFont val="Calibri"/>
        <family val="2"/>
        <scheme val="minor"/>
      </rPr>
      <t xml:space="preserve"> Excepcionalmente poderá até ocorrer, porém não há elementos ou informações que indiquem essa possibilidade.</t>
    </r>
  </si>
  <si>
    <t>Baixo</t>
  </si>
  <si>
    <r>
      <t xml:space="preserve">Degradação de operações ou atividades de processos, projetos ou programas da organização, causando </t>
    </r>
    <r>
      <rPr>
        <b/>
        <sz val="11"/>
        <color theme="1"/>
        <rFont val="Calibri"/>
        <family val="2"/>
        <scheme val="minor"/>
      </rPr>
      <t>impactos pequenos nos objetivos</t>
    </r>
    <r>
      <rPr>
        <sz val="11"/>
        <color theme="1"/>
        <rFont val="Calibri"/>
        <family val="2"/>
        <scheme val="minor"/>
      </rPr>
      <t>.</t>
    </r>
  </si>
  <si>
    <t>Baixa</t>
  </si>
  <si>
    <r>
      <rPr>
        <b/>
        <sz val="11"/>
        <color theme="1"/>
        <rFont val="Calibri"/>
        <family val="2"/>
        <scheme val="minor"/>
      </rPr>
      <t>Evento raro de ocorrer.</t>
    </r>
    <r>
      <rPr>
        <sz val="11"/>
        <color theme="1"/>
        <rFont val="Calibri"/>
        <family val="2"/>
        <scheme val="minor"/>
      </rPr>
      <t xml:space="preserve"> O evento poderá ocorrer de forma inesperada, havendo poucos elementos ou informações que indicam essa possibilidade.</t>
    </r>
  </si>
  <si>
    <t>Médio</t>
  </si>
  <si>
    <r>
      <t xml:space="preserve">Interrupção de operações ou atividades de processos, projetos ou programas, causando </t>
    </r>
    <r>
      <rPr>
        <b/>
        <sz val="11"/>
        <color theme="1"/>
        <rFont val="Calibri"/>
        <family val="2"/>
        <scheme val="minor"/>
      </rPr>
      <t>impactos significativos nos objetivos, porém recuperáveis.</t>
    </r>
  </si>
  <si>
    <t>Média</t>
  </si>
  <si>
    <r>
      <rPr>
        <b/>
        <sz val="11"/>
        <color theme="1"/>
        <rFont val="Calibri"/>
        <family val="2"/>
        <scheme val="minor"/>
      </rPr>
      <t>Evento possível de ocorrer.</t>
    </r>
    <r>
      <rPr>
        <sz val="11"/>
        <color theme="1"/>
        <rFont val="Calibri"/>
        <family val="2"/>
        <scheme val="minor"/>
      </rPr>
      <t xml:space="preserve"> Há elementos e/ou informações que indicam moderadamente essa possibilidade.</t>
    </r>
  </si>
  <si>
    <t>Alto</t>
  </si>
  <si>
    <r>
      <t xml:space="preserve">Interrupção de operações ou atividades de processos, projetos ou programas da organização, causando </t>
    </r>
    <r>
      <rPr>
        <b/>
        <sz val="11"/>
        <color theme="1"/>
        <rFont val="Calibri"/>
        <family val="2"/>
        <scheme val="minor"/>
      </rPr>
      <t>impactos de reversão muito difícil nos objetivos.</t>
    </r>
  </si>
  <si>
    <t>Alta</t>
  </si>
  <si>
    <r>
      <rPr>
        <b/>
        <sz val="11"/>
        <color theme="1"/>
        <rFont val="Calibri"/>
        <family val="2"/>
        <scheme val="minor"/>
      </rPr>
      <t>Evento provável de ocorrer.</t>
    </r>
    <r>
      <rPr>
        <sz val="11"/>
        <color theme="1"/>
        <rFont val="Calibri"/>
        <family val="2"/>
        <scheme val="minor"/>
      </rPr>
      <t xml:space="preserve"> É esperado que o evento ocorra, pois os elementos e as informações disponíveis indicam de forma consistente essa possibilidade.</t>
    </r>
  </si>
  <si>
    <t>Muito alto</t>
  </si>
  <si>
    <r>
      <t xml:space="preserve">Paralisação de operações ou atividades de processos, projetos ou programas da organização, causando </t>
    </r>
    <r>
      <rPr>
        <b/>
        <sz val="11"/>
        <color theme="1"/>
        <rFont val="Calibri"/>
        <family val="2"/>
        <scheme val="minor"/>
      </rPr>
      <t>impactos irreversíveis/catastróficos nos objetivos.</t>
    </r>
  </si>
  <si>
    <t>Muito alta</t>
  </si>
  <si>
    <r>
      <rPr>
        <b/>
        <sz val="11"/>
        <color theme="1"/>
        <rFont val="Calibri"/>
        <family val="2"/>
        <scheme val="minor"/>
      </rPr>
      <t>Evento praticamente certo de ocorrer.</t>
    </r>
    <r>
      <rPr>
        <sz val="11"/>
        <color theme="1"/>
        <rFont val="Calibri"/>
        <family val="2"/>
        <scheme val="minor"/>
      </rPr>
      <t xml:space="preserve"> Inequivocamente o evento ocorrerá, pois os elementos e informações disponíveis indicam claramente essa possibilidade.</t>
    </r>
  </si>
  <si>
    <t>Fonte: Brasil. Tribunal de Contas da União. Roteiro de Auditoria de Gestão de Riscos. Brasília: TCU, Secretaria de Métodos e Suporte ao Controle Externo, 2017. (adaptada)</t>
  </si>
  <si>
    <r>
      <t xml:space="preserve">Escala de avaliação preliminar dos </t>
    </r>
    <r>
      <rPr>
        <b/>
        <u/>
        <sz val="18"/>
        <rFont val="Calibri"/>
        <family val="2"/>
        <scheme val="minor"/>
      </rPr>
      <t>Controles</t>
    </r>
    <r>
      <rPr>
        <b/>
        <sz val="18"/>
        <rFont val="Calibri"/>
        <family val="2"/>
        <scheme val="minor"/>
      </rPr>
      <t xml:space="preserve"> (desenho e implementação)</t>
    </r>
  </si>
  <si>
    <r>
      <t xml:space="preserve">Escala de Avaliação dos </t>
    </r>
    <r>
      <rPr>
        <b/>
        <u/>
        <sz val="18"/>
        <rFont val="Calibri"/>
        <family val="2"/>
        <scheme val="minor"/>
      </rPr>
      <t>Níveis de Risco</t>
    </r>
  </si>
  <si>
    <t>Avaliação do Controle*</t>
  </si>
  <si>
    <t>Situação do controle existente</t>
  </si>
  <si>
    <r>
      <rPr>
        <b/>
        <u/>
        <sz val="11"/>
        <color theme="1"/>
        <rFont val="Calibri"/>
        <family val="2"/>
        <scheme val="minor"/>
      </rPr>
      <t>Nível de Confiança</t>
    </r>
    <r>
      <rPr>
        <b/>
        <sz val="11"/>
        <color theme="1"/>
        <rFont val="Calibri"/>
        <family val="2"/>
        <scheme val="minor"/>
      </rPr>
      <t xml:space="preserve"> nos controles (NC)</t>
    </r>
  </si>
  <si>
    <r>
      <t>Risco de Controle (RC)</t>
    </r>
    <r>
      <rPr>
        <b/>
        <sz val="11"/>
        <color theme="1"/>
        <rFont val="Calibri"/>
        <family val="2"/>
        <scheme val="minor"/>
      </rPr>
      <t>, ou seja, 1 - NC</t>
    </r>
  </si>
  <si>
    <t>Nota</t>
  </si>
  <si>
    <t>Inexistente</t>
  </si>
  <si>
    <t>Controle não existe, não funciona ou não está implementado.</t>
  </si>
  <si>
    <r>
      <t>Nenhum nível de confiança.</t>
    </r>
    <r>
      <rPr>
        <sz val="9"/>
        <color theme="1"/>
        <rFont val="Calibri"/>
        <family val="2"/>
        <scheme val="minor"/>
      </rPr>
      <t xml:space="preserve"> Considerando RI igual a 1,00 e NC igual a zero, temos 1,00 - 0.</t>
    </r>
  </si>
  <si>
    <t>1 a 9,99</t>
  </si>
  <si>
    <t>Fraco</t>
  </si>
  <si>
    <t>Controle não institucionalizado; está na esfera de conhecimento pessoal dos operadores do processo; em geral realizado de maneira manual.</t>
  </si>
  <si>
    <r>
      <rPr>
        <b/>
        <sz val="9"/>
        <color theme="1"/>
        <rFont val="Calibri"/>
        <family val="2"/>
        <scheme val="minor"/>
      </rPr>
      <t>Nível de Confiança de 20%.</t>
    </r>
    <r>
      <rPr>
        <sz val="9"/>
        <color theme="1"/>
        <rFont val="Calibri"/>
        <family val="2"/>
        <scheme val="minor"/>
      </rPr>
      <t xml:space="preserve"> Os controles são capazes de mitigar 20% dos eventos. Risco de controle = 1,00 - 0,20.</t>
    </r>
  </si>
  <si>
    <t>10 a 39,99</t>
  </si>
  <si>
    <t>Mediano</t>
  </si>
  <si>
    <t>Controle razoavelmente institucionalizado, mas pode falhar por não contemplar todos os aspectos relevantes do risco ou porque seu desenho ou as ferramentas que o suportam não são adequados.</t>
  </si>
  <si>
    <r>
      <rPr>
        <b/>
        <sz val="9"/>
        <color theme="1"/>
        <rFont val="Calibri"/>
        <family val="2"/>
        <scheme val="minor"/>
      </rPr>
      <t>Nível de Confiança de 40%.</t>
    </r>
    <r>
      <rPr>
        <sz val="9"/>
        <color theme="1"/>
        <rFont val="Calibri"/>
        <family val="2"/>
        <scheme val="minor"/>
      </rPr>
      <t xml:space="preserve"> Os controles são capazes de mitigar 40% dos eventos. Risco de controle = 1,00 - 0,40.</t>
    </r>
  </si>
  <si>
    <t>40 a 79,99</t>
  </si>
  <si>
    <t>Satisfatório</t>
  </si>
  <si>
    <t>Controle institucionalizado e embora passível de aperfeiçoamento, é sustentado por ferramentas adequadas e mitiga o risco razoavelmente.</t>
  </si>
  <si>
    <r>
      <rPr>
        <b/>
        <sz val="9"/>
        <color theme="1"/>
        <rFont val="Calibri"/>
        <family val="2"/>
        <scheme val="minor"/>
      </rPr>
      <t>Nível de Confiança de 60%.</t>
    </r>
    <r>
      <rPr>
        <sz val="9"/>
        <color theme="1"/>
        <rFont val="Calibri"/>
        <family val="2"/>
        <scheme val="minor"/>
      </rPr>
      <t xml:space="preserve"> Os controles são capazes de mitigar 60% dos eventos. Risco de controle = 1,00 - 0,60.</t>
    </r>
  </si>
  <si>
    <t>80 a 100</t>
  </si>
  <si>
    <t>Extremo</t>
  </si>
  <si>
    <t>Forte</t>
  </si>
  <si>
    <t>Controle institucionalizado e sustentado por ferramentas adequadas, podendo ser considerado em um nível de "melhor prática"; mitiga o risco em todos os aspectos relevantes.</t>
  </si>
  <si>
    <r>
      <rPr>
        <b/>
        <sz val="9"/>
        <color theme="1"/>
        <rFont val="Calibri"/>
        <family val="2"/>
        <scheme val="minor"/>
      </rPr>
      <t>Nível de Confiança de 80%.</t>
    </r>
    <r>
      <rPr>
        <sz val="9"/>
        <color theme="1"/>
        <rFont val="Calibri"/>
        <family val="2"/>
        <scheme val="minor"/>
      </rPr>
      <t xml:space="preserve"> Os controles são capazes de mitigar 80% dos eventos. Risco de controle = 1,00 - 0,80.</t>
    </r>
  </si>
  <si>
    <r>
      <t xml:space="preserve">* Não há </t>
    </r>
    <r>
      <rPr>
        <u/>
        <sz val="8"/>
        <color theme="1"/>
        <rFont val="Calibri"/>
        <family val="2"/>
        <scheme val="minor"/>
      </rPr>
      <t>controle</t>
    </r>
    <r>
      <rPr>
        <sz val="8"/>
        <color theme="1"/>
        <rFont val="Calibri"/>
        <family val="2"/>
        <scheme val="minor"/>
      </rPr>
      <t xml:space="preserve"> perfeito. Todos têm limitações que impedem que NC seja igual a 1 (um). Por isto, não há RC &lt; 0,20. Limitações do controle: relação custo-benefício; burla pela administração; conluio; erros de julgamento; falha humana (causada por fadiga, doença...); eventos externos.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</si>
</sst>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b/>
      <sz val="9"/>
      <color indexed="81"/>
      <name val="Segoe UI"/>
      <family val="2"/>
    </font>
    <font>
      <b/>
      <sz val="14"/>
      <color rgb="FFFFFFFF"/>
      <name val="Calibri"/>
      <family val="2"/>
    </font>
    <font>
      <b/>
      <sz val="18"/>
      <color rgb="FFFF0000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0.74999237037263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rgb="FFDDDDDD"/>
      </left>
      <right style="hair">
        <color rgb="FFDDDDDD"/>
      </right>
      <top style="thin">
        <color auto="1"/>
      </top>
      <bottom style="thin">
        <color auto="1"/>
      </bottom>
      <diagonal/>
    </border>
    <border>
      <left style="hair">
        <color rgb="FFDDDDDD"/>
      </left>
      <right/>
      <top style="thin">
        <color auto="1"/>
      </top>
      <bottom style="thin">
        <color auto="1"/>
      </bottom>
      <diagonal/>
    </border>
    <border>
      <left/>
      <right style="hair">
        <color rgb="FFDDDDDD"/>
      </right>
      <top style="thin">
        <color auto="1"/>
      </top>
      <bottom style="thin">
        <color auto="1"/>
      </bottom>
      <diagonal/>
    </border>
    <border>
      <left style="hair">
        <color rgb="FFDDDDDD"/>
      </left>
      <right style="hair">
        <color rgb="FFDDDDDD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2E5DA6"/>
      </left>
      <right style="medium">
        <color rgb="FF2E5DA6"/>
      </right>
      <top style="medium">
        <color rgb="FF2E5DA6"/>
      </top>
      <bottom style="medium">
        <color rgb="FF2E5DA6"/>
      </bottom>
      <diagonal/>
    </border>
    <border>
      <left/>
      <right style="medium">
        <color rgb="FF2E5DA6"/>
      </right>
      <top style="medium">
        <color rgb="FF2E5DA6"/>
      </top>
      <bottom style="medium">
        <color rgb="FF2E5DA6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7" fillId="5" borderId="0" xfId="0" applyFont="1" applyFill="1" applyAlignment="1">
      <alignment wrapText="1"/>
    </xf>
    <xf numFmtId="0" fontId="5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5" fillId="9" borderId="10" xfId="0" applyFont="1" applyFill="1" applyBorder="1" applyAlignment="1">
      <alignment horizontal="justify" vertical="center" wrapText="1"/>
    </xf>
    <xf numFmtId="0" fontId="15" fillId="9" borderId="0" xfId="0" applyFont="1" applyFill="1" applyAlignment="1">
      <alignment horizontal="justify" vertical="center" wrapText="1"/>
    </xf>
    <xf numFmtId="0" fontId="0" fillId="9" borderId="11" xfId="0" applyFill="1" applyBorder="1" applyAlignment="1">
      <alignment horizontal="justify" vertical="center" wrapText="1"/>
    </xf>
    <xf numFmtId="0" fontId="16" fillId="8" borderId="0" xfId="0" applyFont="1" applyFill="1" applyAlignment="1">
      <alignment wrapText="1"/>
    </xf>
    <xf numFmtId="0" fontId="20" fillId="9" borderId="19" xfId="0" applyFont="1" applyFill="1" applyBorder="1" applyAlignment="1">
      <alignment horizontal="center" vertical="center" wrapText="1"/>
    </xf>
    <xf numFmtId="0" fontId="20" fillId="9" borderId="20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0" xfId="0" applyFont="1" applyFill="1" applyBorder="1" applyAlignment="1">
      <alignment horizontal="center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22" fillId="7" borderId="18" xfId="0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17" fillId="11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vertical="center" wrapText="1"/>
    </xf>
    <xf numFmtId="0" fontId="0" fillId="0" borderId="8" xfId="0" applyBorder="1"/>
    <xf numFmtId="0" fontId="0" fillId="5" borderId="8" xfId="0" applyFill="1" applyBorder="1" applyAlignment="1">
      <alignment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0" fontId="0" fillId="9" borderId="13" xfId="0" applyFill="1" applyBorder="1" applyAlignment="1">
      <alignment horizontal="justify" vertical="center" wrapText="1"/>
    </xf>
    <xf numFmtId="0" fontId="15" fillId="9" borderId="12" xfId="0" applyFont="1" applyFill="1" applyBorder="1" applyAlignment="1">
      <alignment horizontal="justify" vertical="center" wrapText="1"/>
    </xf>
    <xf numFmtId="0" fontId="15" fillId="9" borderId="11" xfId="0" applyFont="1" applyFill="1" applyBorder="1" applyAlignment="1">
      <alignment horizontal="justify" vertical="center" wrapText="1"/>
    </xf>
    <xf numFmtId="0" fontId="0" fillId="0" borderId="2" xfId="0" applyBorder="1" applyAlignment="1">
      <alignment horizontal="left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44A53-3D7A-431A-8196-74C561C53A51}">
  <dimension ref="A1:B8"/>
  <sheetViews>
    <sheetView workbookViewId="0">
      <selection activeCell="B3" sqref="B3"/>
    </sheetView>
  </sheetViews>
  <sheetFormatPr defaultRowHeight="15"/>
  <cols>
    <col min="1" max="1" width="30.140625" bestFit="1" customWidth="1"/>
    <col min="2" max="2" width="122.140625" customWidth="1"/>
  </cols>
  <sheetData>
    <row r="1" spans="1:2" ht="19.5" thickBot="1">
      <c r="A1" s="37" t="s">
        <v>0</v>
      </c>
      <c r="B1" s="38" t="s">
        <v>1</v>
      </c>
    </row>
    <row r="2" spans="1:2" ht="63.75" customHeight="1" thickBot="1">
      <c r="A2" s="39" t="s">
        <v>2</v>
      </c>
      <c r="B2" s="40"/>
    </row>
    <row r="3" spans="1:2" ht="63.75" customHeight="1" thickBot="1">
      <c r="A3" s="33" t="s">
        <v>3</v>
      </c>
      <c r="B3" s="34"/>
    </row>
    <row r="4" spans="1:2" ht="61.5" customHeight="1" thickBot="1">
      <c r="A4" s="35" t="s">
        <v>4</v>
      </c>
      <c r="B4" s="36"/>
    </row>
    <row r="5" spans="1:2" ht="69.75" customHeight="1" thickBot="1">
      <c r="A5" s="33" t="s">
        <v>5</v>
      </c>
      <c r="B5" s="34"/>
    </row>
    <row r="6" spans="1:2" ht="69.75" customHeight="1" thickBot="1">
      <c r="A6" s="39" t="s">
        <v>6</v>
      </c>
      <c r="B6" s="40"/>
    </row>
    <row r="7" spans="1:2" ht="66.75" customHeight="1" thickBot="1">
      <c r="A7" s="33" t="s">
        <v>7</v>
      </c>
      <c r="B7" s="34"/>
    </row>
    <row r="8" spans="1:2" ht="52.5" customHeight="1" thickBot="1">
      <c r="A8" s="39" t="s">
        <v>8</v>
      </c>
      <c r="B8" s="40"/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ACC0-4AC3-448B-89FC-E1C0EA7EEABA}">
  <dimension ref="A1:P13"/>
  <sheetViews>
    <sheetView showGridLines="0" tabSelected="1" zoomScale="80" zoomScaleNormal="80" workbookViewId="0">
      <selection activeCell="E5" sqref="E5"/>
    </sheetView>
  </sheetViews>
  <sheetFormatPr defaultRowHeight="15"/>
  <cols>
    <col min="1" max="1" width="43.7109375" customWidth="1"/>
    <col min="2" max="2" width="29.5703125" customWidth="1"/>
    <col min="3" max="3" width="33.140625" customWidth="1"/>
    <col min="4" max="4" width="50.85546875" customWidth="1"/>
    <col min="5" max="5" width="51" customWidth="1"/>
    <col min="6" max="6" width="24.28515625" customWidth="1"/>
    <col min="7" max="8" width="17.5703125" customWidth="1"/>
    <col min="9" max="9" width="16.85546875" customWidth="1"/>
    <col min="10" max="10" width="16.7109375" customWidth="1"/>
    <col min="11" max="11" width="27" customWidth="1"/>
    <col min="12" max="12" width="23.42578125" customWidth="1"/>
    <col min="13" max="13" width="24" customWidth="1"/>
    <col min="15" max="15" width="14" customWidth="1"/>
    <col min="16" max="16" width="16.7109375" customWidth="1"/>
  </cols>
  <sheetData>
    <row r="1" spans="1:16" ht="4.5" customHeight="1"/>
    <row r="2" spans="1:16" ht="45" customHeight="1">
      <c r="A2" s="45" t="s">
        <v>9</v>
      </c>
      <c r="B2" s="45"/>
      <c r="C2" s="45"/>
      <c r="D2" s="45"/>
      <c r="E2" s="45"/>
      <c r="F2" s="48" t="s">
        <v>10</v>
      </c>
      <c r="G2" s="50"/>
      <c r="H2" s="50"/>
      <c r="I2" s="49"/>
      <c r="J2" s="48" t="s">
        <v>11</v>
      </c>
      <c r="K2" s="50"/>
      <c r="L2" s="50"/>
      <c r="M2" s="50"/>
      <c r="N2" s="49"/>
      <c r="O2" s="46" t="s">
        <v>12</v>
      </c>
      <c r="P2" s="46" t="s">
        <v>13</v>
      </c>
    </row>
    <row r="3" spans="1:16" ht="35.25" customHeight="1">
      <c r="A3" s="41" t="s">
        <v>14</v>
      </c>
      <c r="B3" s="41" t="s">
        <v>15</v>
      </c>
      <c r="C3" s="41" t="s">
        <v>16</v>
      </c>
      <c r="D3" s="41" t="s">
        <v>17</v>
      </c>
      <c r="E3" s="41" t="s">
        <v>18</v>
      </c>
      <c r="F3" s="24" t="s">
        <v>19</v>
      </c>
      <c r="G3" s="24" t="s">
        <v>20</v>
      </c>
      <c r="H3" s="24" t="s">
        <v>21</v>
      </c>
      <c r="I3" s="24" t="s">
        <v>22</v>
      </c>
      <c r="J3" s="24" t="s">
        <v>23</v>
      </c>
      <c r="K3" s="48" t="s">
        <v>24</v>
      </c>
      <c r="L3" s="49"/>
      <c r="M3" s="24" t="s">
        <v>25</v>
      </c>
      <c r="N3" s="24" t="s">
        <v>26</v>
      </c>
      <c r="O3" s="47"/>
      <c r="P3" s="47"/>
    </row>
    <row r="4" spans="1:16" ht="99.95" customHeight="1">
      <c r="A4" s="42" t="s">
        <v>27</v>
      </c>
      <c r="B4" s="42"/>
      <c r="C4" s="43"/>
      <c r="D4" s="44"/>
      <c r="E4" s="44"/>
      <c r="F4" s="25">
        <v>1</v>
      </c>
      <c r="G4" s="25">
        <v>1</v>
      </c>
      <c r="H4" s="26">
        <f t="shared" ref="H4:H13" si="0">F4*G4</f>
        <v>1</v>
      </c>
      <c r="I4" s="27" t="str">
        <f t="shared" ref="I4:I13" si="1">IF(H4&lt;=9.99,"Baixo",IF(H4&lt;=39.99,"Médio",IF(H4&lt;=79.99,"Alto","Extremo")))</f>
        <v>Baixo</v>
      </c>
      <c r="J4" s="27"/>
      <c r="K4" s="25"/>
      <c r="L4" s="26">
        <f>IF(K4='Escala Controles e Níveis Risco'!$A$3,'Escala Controles e Níveis Risco'!$D$3,IF(K4='Escala Controles e Níveis Risco'!$A$4,'Escala Controles e Níveis Risco'!$D$4, IF(K4='Escala Controles e Níveis Risco'!$A$5,'Escala Controles e Níveis Risco'!$D$5,IF(K4='Escala Controles e Níveis Risco'!$A$6,'Escala Controles e Níveis Risco'!$D$6, IF(K4='Escala Controles e Níveis Risco'!$A$7,'Escala Controles e Níveis Risco'!$D$7,0)))))</f>
        <v>0</v>
      </c>
      <c r="M4" s="26">
        <f t="shared" ref="M4:M13" si="2">L4*H4</f>
        <v>0</v>
      </c>
      <c r="N4" s="26" t="str">
        <f t="shared" ref="N4:N13" si="3">IF(M4&lt;=9.99,"Baixo",IF(M4&lt;=39.99,"Médio",IF(M4&lt;=79.99,"Alto","Extremo")))</f>
        <v>Baixo</v>
      </c>
      <c r="O4" s="26"/>
      <c r="P4" s="28"/>
    </row>
    <row r="5" spans="1:16" ht="99.95" customHeight="1">
      <c r="A5" s="42" t="s">
        <v>28</v>
      </c>
      <c r="B5" s="42"/>
      <c r="C5" s="43"/>
      <c r="D5" s="44"/>
      <c r="E5" s="44"/>
      <c r="F5" s="25"/>
      <c r="G5" s="25"/>
      <c r="H5" s="26">
        <f t="shared" si="0"/>
        <v>0</v>
      </c>
      <c r="I5" s="27" t="str">
        <f t="shared" si="1"/>
        <v>Baixo</v>
      </c>
      <c r="J5" s="27"/>
      <c r="K5" s="25"/>
      <c r="L5" s="26">
        <f>IF(K5='Escala Controles e Níveis Risco'!$A$3,'Escala Controles e Níveis Risco'!$D$3,IF(K5='Escala Controles e Níveis Risco'!$A$4,'Escala Controles e Níveis Risco'!$D$4, IF(K5='Escala Controles e Níveis Risco'!$A$5,'Escala Controles e Níveis Risco'!$D$5,IF(K5='Escala Controles e Níveis Risco'!$A$6,'Escala Controles e Níveis Risco'!$D$6, IF(K5='Escala Controles e Níveis Risco'!$A$7,'Escala Controles e Níveis Risco'!$D$7,0)))))</f>
        <v>0</v>
      </c>
      <c r="M5" s="26">
        <f t="shared" si="2"/>
        <v>0</v>
      </c>
      <c r="N5" s="27" t="str">
        <f t="shared" si="3"/>
        <v>Baixo</v>
      </c>
      <c r="O5" s="27"/>
      <c r="P5" s="28"/>
    </row>
    <row r="6" spans="1:16" ht="99.95" customHeight="1">
      <c r="A6" s="42" t="s">
        <v>29</v>
      </c>
      <c r="B6" s="42"/>
      <c r="C6" s="43"/>
      <c r="D6" s="44"/>
      <c r="E6" s="44"/>
      <c r="F6" s="25"/>
      <c r="G6" s="25"/>
      <c r="H6" s="26">
        <f t="shared" si="0"/>
        <v>0</v>
      </c>
      <c r="I6" s="27" t="str">
        <f t="shared" si="1"/>
        <v>Baixo</v>
      </c>
      <c r="J6" s="27"/>
      <c r="K6" s="25"/>
      <c r="L6" s="26">
        <f>IF(K6='Escala Controles e Níveis Risco'!$A$3,'Escala Controles e Níveis Risco'!$D$3,IF(K6='Escala Controles e Níveis Risco'!$A$4,'Escala Controles e Níveis Risco'!$D$4, IF(K6='Escala Controles e Níveis Risco'!$A$5,'Escala Controles e Níveis Risco'!$D$5,IF(K6='Escala Controles e Níveis Risco'!$A$6,'Escala Controles e Níveis Risco'!$D$6, IF(K6='Escala Controles e Níveis Risco'!$A$7,'Escala Controles e Níveis Risco'!$D$7,0)))))</f>
        <v>0</v>
      </c>
      <c r="M6" s="26">
        <f t="shared" si="2"/>
        <v>0</v>
      </c>
      <c r="N6" s="27" t="str">
        <f t="shared" si="3"/>
        <v>Baixo</v>
      </c>
      <c r="O6" s="27"/>
      <c r="P6" s="28"/>
    </row>
    <row r="7" spans="1:16" ht="99.95" customHeight="1">
      <c r="A7" s="42" t="s">
        <v>30</v>
      </c>
      <c r="B7" s="42"/>
      <c r="C7" s="43"/>
      <c r="D7" s="44"/>
      <c r="E7" s="44"/>
      <c r="F7" s="25"/>
      <c r="G7" s="25"/>
      <c r="H7" s="26">
        <f t="shared" si="0"/>
        <v>0</v>
      </c>
      <c r="I7" s="27" t="str">
        <f t="shared" si="1"/>
        <v>Baixo</v>
      </c>
      <c r="J7" s="27"/>
      <c r="K7" s="25"/>
      <c r="L7" s="26">
        <f>IF(K7='Escala Controles e Níveis Risco'!$A$3,'Escala Controles e Níveis Risco'!$D$3,IF(K7='Escala Controles e Níveis Risco'!$A$4,'Escala Controles e Níveis Risco'!$D$4, IF(K7='Escala Controles e Níveis Risco'!$A$5,'Escala Controles e Níveis Risco'!$D$5,IF(K7='Escala Controles e Níveis Risco'!$A$6,'Escala Controles e Níveis Risco'!$D$6, IF(K7='Escala Controles e Níveis Risco'!$A$7,'Escala Controles e Níveis Risco'!$D$7,0)))))</f>
        <v>0</v>
      </c>
      <c r="M7" s="26">
        <f t="shared" si="2"/>
        <v>0</v>
      </c>
      <c r="N7" s="27" t="str">
        <f t="shared" si="3"/>
        <v>Baixo</v>
      </c>
      <c r="O7" s="27"/>
      <c r="P7" s="28"/>
    </row>
    <row r="8" spans="1:16" ht="99.95" customHeight="1">
      <c r="A8" s="42" t="s">
        <v>31</v>
      </c>
      <c r="B8" s="42"/>
      <c r="C8" s="43"/>
      <c r="D8" s="44"/>
      <c r="E8" s="44"/>
      <c r="F8" s="25"/>
      <c r="G8" s="25"/>
      <c r="H8" s="26">
        <f t="shared" si="0"/>
        <v>0</v>
      </c>
      <c r="I8" s="27" t="str">
        <f t="shared" si="1"/>
        <v>Baixo</v>
      </c>
      <c r="J8" s="27"/>
      <c r="K8" s="25"/>
      <c r="L8" s="26">
        <f>IF(K8='Escala Controles e Níveis Risco'!$A$3,'Escala Controles e Níveis Risco'!$D$3,IF(K8='Escala Controles e Níveis Risco'!$A$4,'Escala Controles e Níveis Risco'!$D$4, IF(K8='Escala Controles e Níveis Risco'!$A$5,'Escala Controles e Níveis Risco'!$D$5,IF(K8='Escala Controles e Níveis Risco'!$A$6,'Escala Controles e Níveis Risco'!$D$6, IF(K8='Escala Controles e Níveis Risco'!$A$7,'Escala Controles e Níveis Risco'!$D$7,0)))))</f>
        <v>0</v>
      </c>
      <c r="M8" s="26">
        <f t="shared" si="2"/>
        <v>0</v>
      </c>
      <c r="N8" s="27" t="str">
        <f t="shared" si="3"/>
        <v>Baixo</v>
      </c>
      <c r="O8" s="27"/>
      <c r="P8" s="28"/>
    </row>
    <row r="9" spans="1:16" ht="99.95" customHeight="1">
      <c r="A9" s="42" t="s">
        <v>32</v>
      </c>
      <c r="B9" s="42"/>
      <c r="C9" s="43"/>
      <c r="D9" s="44"/>
      <c r="E9" s="44"/>
      <c r="F9" s="25"/>
      <c r="G9" s="25"/>
      <c r="H9" s="26">
        <f t="shared" si="0"/>
        <v>0</v>
      </c>
      <c r="I9" s="27" t="str">
        <f t="shared" si="1"/>
        <v>Baixo</v>
      </c>
      <c r="J9" s="27"/>
      <c r="K9" s="25"/>
      <c r="L9" s="26">
        <f>IF(K9='Escala Controles e Níveis Risco'!$A$3,'Escala Controles e Níveis Risco'!$D$3,IF(K9='Escala Controles e Níveis Risco'!$A$4,'Escala Controles e Níveis Risco'!$D$4, IF(K9='Escala Controles e Níveis Risco'!$A$5,'Escala Controles e Níveis Risco'!$D$5,IF(K9='Escala Controles e Níveis Risco'!$A$6,'Escala Controles e Níveis Risco'!$D$6, IF(K9='Escala Controles e Níveis Risco'!$A$7,'Escala Controles e Níveis Risco'!$D$7,0)))))</f>
        <v>0</v>
      </c>
      <c r="M9" s="26">
        <f t="shared" si="2"/>
        <v>0</v>
      </c>
      <c r="N9" s="27" t="str">
        <f t="shared" si="3"/>
        <v>Baixo</v>
      </c>
      <c r="O9" s="27"/>
      <c r="P9" s="28"/>
    </row>
    <row r="10" spans="1:16" ht="99.95" customHeight="1">
      <c r="A10" s="42" t="s">
        <v>33</v>
      </c>
      <c r="B10" s="42"/>
      <c r="C10" s="43"/>
      <c r="D10" s="44"/>
      <c r="E10" s="44"/>
      <c r="F10" s="25"/>
      <c r="G10" s="25"/>
      <c r="H10" s="26">
        <f t="shared" si="0"/>
        <v>0</v>
      </c>
      <c r="I10" s="27" t="str">
        <f t="shared" si="1"/>
        <v>Baixo</v>
      </c>
      <c r="J10" s="27"/>
      <c r="K10" s="25"/>
      <c r="L10" s="26">
        <f>IF(K10='Escala Controles e Níveis Risco'!$A$3,'Escala Controles e Níveis Risco'!$D$3,IF(K10='Escala Controles e Níveis Risco'!$A$4,'Escala Controles e Níveis Risco'!$D$4, IF(K10='Escala Controles e Níveis Risco'!$A$5,'Escala Controles e Níveis Risco'!$D$5,IF(K10='Escala Controles e Níveis Risco'!$A$6,'Escala Controles e Níveis Risco'!$D$6, IF(K10='Escala Controles e Níveis Risco'!$A$7,'Escala Controles e Níveis Risco'!$D$7,0)))))</f>
        <v>0</v>
      </c>
      <c r="M10" s="26">
        <f t="shared" si="2"/>
        <v>0</v>
      </c>
      <c r="N10" s="27" t="str">
        <f t="shared" si="3"/>
        <v>Baixo</v>
      </c>
      <c r="O10" s="27"/>
      <c r="P10" s="28"/>
    </row>
    <row r="11" spans="1:16" ht="99.95" customHeight="1">
      <c r="A11" s="42" t="s">
        <v>34</v>
      </c>
      <c r="B11" s="42"/>
      <c r="C11" s="43"/>
      <c r="D11" s="44"/>
      <c r="E11" s="44"/>
      <c r="F11" s="25"/>
      <c r="G11" s="25"/>
      <c r="H11" s="26">
        <f t="shared" si="0"/>
        <v>0</v>
      </c>
      <c r="I11" s="27" t="str">
        <f t="shared" si="1"/>
        <v>Baixo</v>
      </c>
      <c r="J11" s="27"/>
      <c r="K11" s="25"/>
      <c r="L11" s="26">
        <f>IF(K11='Escala Controles e Níveis Risco'!$A$3,'Escala Controles e Níveis Risco'!$D$3,IF(K11='Escala Controles e Níveis Risco'!$A$4,'Escala Controles e Níveis Risco'!$D$4, IF(K11='Escala Controles e Níveis Risco'!$A$5,'Escala Controles e Níveis Risco'!$D$5,IF(K11='Escala Controles e Níveis Risco'!$A$6,'Escala Controles e Níveis Risco'!$D$6, IF(K11='Escala Controles e Níveis Risco'!$A$7,'Escala Controles e Níveis Risco'!$D$7,0)))))</f>
        <v>0</v>
      </c>
      <c r="M11" s="26">
        <f t="shared" si="2"/>
        <v>0</v>
      </c>
      <c r="N11" s="27" t="str">
        <f t="shared" si="3"/>
        <v>Baixo</v>
      </c>
      <c r="O11" s="27"/>
      <c r="P11" s="28"/>
    </row>
    <row r="12" spans="1:16" ht="99.95" customHeight="1">
      <c r="A12" s="42" t="s">
        <v>35</v>
      </c>
      <c r="B12" s="42"/>
      <c r="C12" s="43"/>
      <c r="D12" s="44"/>
      <c r="E12" s="44"/>
      <c r="F12" s="25"/>
      <c r="G12" s="25"/>
      <c r="H12" s="26">
        <f t="shared" si="0"/>
        <v>0</v>
      </c>
      <c r="I12" s="27" t="str">
        <f t="shared" si="1"/>
        <v>Baixo</v>
      </c>
      <c r="J12" s="27"/>
      <c r="K12" s="25"/>
      <c r="L12" s="26">
        <f>IF(K12='Escala Controles e Níveis Risco'!$A$3,'Escala Controles e Níveis Risco'!$D$3,IF(K12='Escala Controles e Níveis Risco'!$A$4,'Escala Controles e Níveis Risco'!$D$4, IF(K12='Escala Controles e Níveis Risco'!$A$5,'Escala Controles e Níveis Risco'!$D$5,IF(K12='Escala Controles e Níveis Risco'!$A$6,'Escala Controles e Níveis Risco'!$D$6, IF(K12='Escala Controles e Níveis Risco'!$A$7,'Escala Controles e Níveis Risco'!$D$7,0)))))</f>
        <v>0</v>
      </c>
      <c r="M12" s="26">
        <f t="shared" si="2"/>
        <v>0</v>
      </c>
      <c r="N12" s="27" t="str">
        <f t="shared" si="3"/>
        <v>Baixo</v>
      </c>
      <c r="O12" s="27"/>
      <c r="P12" s="28"/>
    </row>
    <row r="13" spans="1:16" ht="99.95" customHeight="1">
      <c r="A13" s="42" t="s">
        <v>36</v>
      </c>
      <c r="B13" s="43"/>
      <c r="C13" s="43"/>
      <c r="D13" s="43"/>
      <c r="E13" s="43"/>
      <c r="F13" s="25"/>
      <c r="G13" s="25"/>
      <c r="H13" s="26">
        <f t="shared" si="0"/>
        <v>0</v>
      </c>
      <c r="I13" s="27" t="str">
        <f t="shared" si="1"/>
        <v>Baixo</v>
      </c>
      <c r="J13" s="27"/>
      <c r="K13" s="25"/>
      <c r="L13" s="26">
        <f>IF(K13='Escala Controles e Níveis Risco'!$A$3,'Escala Controles e Níveis Risco'!$D$3,IF(K13='Escala Controles e Níveis Risco'!$A$4,'Escala Controles e Níveis Risco'!$D$4, IF(K13='Escala Controles e Níveis Risco'!$A$5,'Escala Controles e Níveis Risco'!$D$5,IF(K13='Escala Controles e Níveis Risco'!$A$6,'Escala Controles e Níveis Risco'!$D$6, IF(K13='Escala Controles e Níveis Risco'!$A$7,'Escala Controles e Níveis Risco'!$D$7,0)))))</f>
        <v>0</v>
      </c>
      <c r="M13" s="26">
        <f t="shared" si="2"/>
        <v>0</v>
      </c>
      <c r="N13" s="27" t="str">
        <f t="shared" si="3"/>
        <v>Baixo</v>
      </c>
      <c r="O13" s="27"/>
      <c r="P13" s="28"/>
    </row>
  </sheetData>
  <mergeCells count="6">
    <mergeCell ref="A2:E2"/>
    <mergeCell ref="O2:O3"/>
    <mergeCell ref="P2:P3"/>
    <mergeCell ref="K3:L3"/>
    <mergeCell ref="F2:I2"/>
    <mergeCell ref="J2:N2"/>
  </mergeCells>
  <phoneticPr fontId="19" type="noConversion"/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921FB84-81D0-4B06-90EC-9C2D71581E47}">
          <x14:formula1>
            <xm:f>'Escalas Impacto e Probabilidade'!$H$4:$H$8</xm:f>
          </x14:formula1>
          <xm:sqref>G4:G13</xm:sqref>
        </x14:dataValidation>
        <x14:dataValidation type="list" allowBlank="1" showInputMessage="1" showErrorMessage="1" xr:uid="{9898859C-F2E3-44D5-8B20-2BBF9919D260}">
          <x14:formula1>
            <xm:f>'Escalas Impacto e Probabilidade'!$C$4:$C$8</xm:f>
          </x14:formula1>
          <xm:sqref>F4:F13</xm:sqref>
        </x14:dataValidation>
        <x14:dataValidation type="list" allowBlank="1" showInputMessage="1" showErrorMessage="1" xr:uid="{A79075E3-6BB4-415A-BA7C-58B0F0357485}">
          <x14:formula1>
            <xm:f>'Escala Controles e Níveis Risco'!$A$3:$A$7</xm:f>
          </x14:formula1>
          <xm:sqref>K4:K13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FC96-2D8A-4D98-AE20-7F07DDE6A6EC}">
  <dimension ref="A2:N12"/>
  <sheetViews>
    <sheetView showGridLines="0" workbookViewId="0">
      <selection activeCell="B6" sqref="B6:N6"/>
    </sheetView>
  </sheetViews>
  <sheetFormatPr defaultRowHeight="15"/>
  <cols>
    <col min="1" max="1" width="18.140625" customWidth="1"/>
  </cols>
  <sheetData>
    <row r="2" spans="1:14" ht="34.5" customHeight="1">
      <c r="A2" s="15" t="s">
        <v>19</v>
      </c>
      <c r="B2" s="51" t="s">
        <v>37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28.5" customHeight="1">
      <c r="A3" s="15" t="s">
        <v>20</v>
      </c>
      <c r="B3" s="51" t="s">
        <v>38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30" customHeight="1">
      <c r="A4" s="53" t="s">
        <v>21</v>
      </c>
      <c r="B4" s="51" t="s">
        <v>39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25.5" customHeight="1">
      <c r="A5" s="53"/>
      <c r="B5" s="51" t="s">
        <v>40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</row>
    <row r="6" spans="1:14" ht="29.25" customHeight="1">
      <c r="A6" s="53" t="s">
        <v>41</v>
      </c>
      <c r="B6" s="51" t="s">
        <v>42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47.25" customHeight="1">
      <c r="A7" s="53"/>
      <c r="B7" s="51" t="s">
        <v>43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28.5" customHeight="1">
      <c r="A8" s="53" t="s">
        <v>25</v>
      </c>
      <c r="B8" s="51" t="s">
        <v>44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1:14" ht="27" customHeight="1">
      <c r="A9" s="53"/>
      <c r="B9" s="51" t="s">
        <v>45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</row>
    <row r="10" spans="1:14" ht="29.25" customHeight="1">
      <c r="A10" s="15" t="s">
        <v>12</v>
      </c>
      <c r="B10" s="51" t="s">
        <v>46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</row>
    <row r="11" spans="1:14" ht="45" customHeight="1">
      <c r="A11" s="15" t="s">
        <v>13</v>
      </c>
      <c r="B11" s="51" t="s">
        <v>47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</row>
    <row r="12" spans="1:14" ht="15.75">
      <c r="A12" s="1"/>
    </row>
  </sheetData>
  <mergeCells count="13">
    <mergeCell ref="B10:N10"/>
    <mergeCell ref="B11:N11"/>
    <mergeCell ref="A4:A5"/>
    <mergeCell ref="B2:N2"/>
    <mergeCell ref="B4:N4"/>
    <mergeCell ref="B5:N5"/>
    <mergeCell ref="A8:A9"/>
    <mergeCell ref="B3:N3"/>
    <mergeCell ref="B7:N7"/>
    <mergeCell ref="B8:N8"/>
    <mergeCell ref="B9:N9"/>
    <mergeCell ref="A6:A7"/>
    <mergeCell ref="B6:N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1843-5219-404F-B50B-8C5FB5C672C0}">
  <dimension ref="B1:C17"/>
  <sheetViews>
    <sheetView showGridLines="0" workbookViewId="0">
      <selection activeCell="B2" sqref="B2:C17"/>
    </sheetView>
  </sheetViews>
  <sheetFormatPr defaultRowHeight="15"/>
  <cols>
    <col min="1" max="1" width="1.7109375" customWidth="1"/>
    <col min="2" max="2" width="29.5703125" customWidth="1"/>
    <col min="3" max="3" width="87.7109375" customWidth="1"/>
  </cols>
  <sheetData>
    <row r="1" spans="2:3" ht="7.5" customHeight="1"/>
    <row r="2" spans="2:3" ht="23.25">
      <c r="B2" s="32" t="s">
        <v>48</v>
      </c>
      <c r="C2" s="32" t="s">
        <v>49</v>
      </c>
    </row>
    <row r="3" spans="2:3" ht="30">
      <c r="B3" s="31" t="s">
        <v>50</v>
      </c>
      <c r="C3" s="29" t="s">
        <v>51</v>
      </c>
    </row>
    <row r="4" spans="2:3" ht="30">
      <c r="B4" s="31" t="s">
        <v>52</v>
      </c>
      <c r="C4" s="29" t="s">
        <v>53</v>
      </c>
    </row>
    <row r="5" spans="2:3" ht="30">
      <c r="B5" s="31" t="s">
        <v>54</v>
      </c>
      <c r="C5" s="29" t="s">
        <v>55</v>
      </c>
    </row>
    <row r="6" spans="2:3" ht="30">
      <c r="B6" s="31" t="s">
        <v>56</v>
      </c>
      <c r="C6" s="29" t="s">
        <v>57</v>
      </c>
    </row>
    <row r="7" spans="2:3" ht="45">
      <c r="B7" s="31" t="s">
        <v>58</v>
      </c>
      <c r="C7" s="29" t="s">
        <v>59</v>
      </c>
    </row>
    <row r="8" spans="2:3" ht="90">
      <c r="B8" s="31" t="s">
        <v>60</v>
      </c>
      <c r="C8" s="29" t="s">
        <v>61</v>
      </c>
    </row>
    <row r="9" spans="2:3" ht="45">
      <c r="B9" s="31" t="s">
        <v>62</v>
      </c>
      <c r="C9" s="29" t="s">
        <v>63</v>
      </c>
    </row>
    <row r="10" spans="2:3">
      <c r="B10" s="54" t="s">
        <v>64</v>
      </c>
      <c r="C10" s="30" t="s">
        <v>65</v>
      </c>
    </row>
    <row r="11" spans="2:3" ht="30">
      <c r="B11" s="55"/>
      <c r="C11" s="30" t="s">
        <v>66</v>
      </c>
    </row>
    <row r="12" spans="2:3" ht="45">
      <c r="B12" s="55"/>
      <c r="C12" s="30" t="s">
        <v>67</v>
      </c>
    </row>
    <row r="13" spans="2:3" ht="30">
      <c r="B13" s="55"/>
      <c r="C13" s="30" t="s">
        <v>68</v>
      </c>
    </row>
    <row r="14" spans="2:3" ht="45">
      <c r="B14" s="55"/>
      <c r="C14" s="30" t="s">
        <v>69</v>
      </c>
    </row>
    <row r="15" spans="2:3" ht="45">
      <c r="B15" s="55"/>
      <c r="C15" s="30" t="s">
        <v>70</v>
      </c>
    </row>
    <row r="16" spans="2:3" ht="30">
      <c r="B16" s="55"/>
      <c r="C16" s="30" t="s">
        <v>71</v>
      </c>
    </row>
    <row r="17" spans="2:3">
      <c r="B17" s="56"/>
      <c r="C17" s="29"/>
    </row>
  </sheetData>
  <mergeCells count="1">
    <mergeCell ref="B10:B1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BE69-2B33-4D76-86ED-082667FA8B11}">
  <dimension ref="A1:H9"/>
  <sheetViews>
    <sheetView showGridLines="0" workbookViewId="0">
      <selection activeCell="E19" sqref="E19"/>
    </sheetView>
  </sheetViews>
  <sheetFormatPr defaultRowHeight="15"/>
  <cols>
    <col min="1" max="1" width="11.85546875" customWidth="1"/>
    <col min="2" max="2" width="69.7109375" customWidth="1"/>
    <col min="3" max="3" width="10.28515625" customWidth="1"/>
    <col min="6" max="6" width="12" customWidth="1"/>
    <col min="7" max="7" width="62" customWidth="1"/>
    <col min="8" max="8" width="9.85546875" customWidth="1"/>
  </cols>
  <sheetData>
    <row r="1" spans="1:8" ht="8.25" customHeight="1"/>
    <row r="2" spans="1:8" s="2" customFormat="1" ht="18.75" customHeight="1">
      <c r="A2" s="48" t="s">
        <v>72</v>
      </c>
      <c r="B2" s="50"/>
      <c r="C2" s="50"/>
      <c r="F2" s="50" t="s">
        <v>73</v>
      </c>
      <c r="G2" s="50"/>
      <c r="H2" s="50"/>
    </row>
    <row r="3" spans="1:8" s="2" customFormat="1" ht="15.75">
      <c r="A3" s="12" t="s">
        <v>74</v>
      </c>
      <c r="B3" s="12" t="s">
        <v>1</v>
      </c>
      <c r="C3" s="12" t="s">
        <v>75</v>
      </c>
      <c r="F3" s="12" t="s">
        <v>74</v>
      </c>
      <c r="G3" s="12" t="s">
        <v>1</v>
      </c>
      <c r="H3" s="12" t="s">
        <v>75</v>
      </c>
    </row>
    <row r="4" spans="1:8" ht="75" customHeight="1">
      <c r="A4" s="13" t="s">
        <v>76</v>
      </c>
      <c r="B4" s="14" t="s">
        <v>77</v>
      </c>
      <c r="C4" s="13">
        <v>1</v>
      </c>
      <c r="D4" s="3"/>
      <c r="E4" s="3"/>
      <c r="F4" s="13" t="s">
        <v>78</v>
      </c>
      <c r="G4" s="14" t="s">
        <v>79</v>
      </c>
      <c r="H4" s="13">
        <v>1</v>
      </c>
    </row>
    <row r="5" spans="1:8" ht="45">
      <c r="A5" s="13" t="s">
        <v>80</v>
      </c>
      <c r="B5" s="14" t="s">
        <v>81</v>
      </c>
      <c r="C5" s="13">
        <v>2</v>
      </c>
      <c r="D5" s="3"/>
      <c r="E5" s="3"/>
      <c r="F5" s="13" t="s">
        <v>82</v>
      </c>
      <c r="G5" s="14" t="s">
        <v>83</v>
      </c>
      <c r="H5" s="13">
        <v>2</v>
      </c>
    </row>
    <row r="6" spans="1:8" ht="30.75" customHeight="1">
      <c r="A6" s="13" t="s">
        <v>84</v>
      </c>
      <c r="B6" s="14" t="s">
        <v>85</v>
      </c>
      <c r="C6" s="13">
        <v>5</v>
      </c>
      <c r="D6" s="3"/>
      <c r="E6" s="3"/>
      <c r="F6" s="13" t="s">
        <v>86</v>
      </c>
      <c r="G6" s="14" t="s">
        <v>87</v>
      </c>
      <c r="H6" s="13">
        <v>5</v>
      </c>
    </row>
    <row r="7" spans="1:8" ht="45">
      <c r="A7" s="13" t="s">
        <v>88</v>
      </c>
      <c r="B7" s="14" t="s">
        <v>89</v>
      </c>
      <c r="C7" s="13">
        <v>8</v>
      </c>
      <c r="D7" s="3"/>
      <c r="E7" s="3"/>
      <c r="F7" s="13" t="s">
        <v>90</v>
      </c>
      <c r="G7" s="14" t="s">
        <v>91</v>
      </c>
      <c r="H7" s="13">
        <v>8</v>
      </c>
    </row>
    <row r="8" spans="1:8" ht="45">
      <c r="A8" s="13" t="s">
        <v>92</v>
      </c>
      <c r="B8" s="14" t="s">
        <v>93</v>
      </c>
      <c r="C8" s="13">
        <v>10</v>
      </c>
      <c r="D8" s="3"/>
      <c r="E8" s="3"/>
      <c r="F8" s="13" t="s">
        <v>94</v>
      </c>
      <c r="G8" s="14" t="s">
        <v>95</v>
      </c>
      <c r="H8" s="13">
        <v>10</v>
      </c>
    </row>
    <row r="9" spans="1:8" ht="33" customHeight="1">
      <c r="A9" s="57" t="s">
        <v>96</v>
      </c>
      <c r="B9" s="57"/>
      <c r="C9" s="57"/>
      <c r="F9" s="57" t="s">
        <v>96</v>
      </c>
      <c r="G9" s="57"/>
      <c r="H9" s="57"/>
    </row>
  </sheetData>
  <mergeCells count="4">
    <mergeCell ref="A2:C2"/>
    <mergeCell ref="F2:H2"/>
    <mergeCell ref="A9:C9"/>
    <mergeCell ref="F9:H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E8E0-B582-4DF7-80F5-B579FA52FD71}">
  <dimension ref="A1:XEY48"/>
  <sheetViews>
    <sheetView showGridLines="0" workbookViewId="0">
      <selection activeCell="H10" sqref="H10"/>
    </sheetView>
  </sheetViews>
  <sheetFormatPr defaultColWidth="0" defaultRowHeight="15" zeroHeight="1"/>
  <cols>
    <col min="1" max="1" width="20.42578125" style="4" customWidth="1"/>
    <col min="2" max="2" width="36.5703125" style="4" customWidth="1"/>
    <col min="3" max="3" width="29.7109375" style="4" customWidth="1"/>
    <col min="4" max="4" width="47.28515625" style="4" customWidth="1"/>
    <col min="5" max="5" width="20.85546875" style="4" customWidth="1"/>
    <col min="6" max="6" width="25" style="4" customWidth="1"/>
    <col min="7" max="7" width="25.5703125" style="4" customWidth="1"/>
    <col min="8" max="8" width="17.140625" style="4" customWidth="1"/>
    <col min="9" max="9" width="35.5703125" style="4" customWidth="1"/>
    <col min="10" max="19" width="9.140625" style="4" customWidth="1"/>
    <col min="20" max="16379" width="9.140625" style="4" hidden="1"/>
    <col min="16380" max="16380" width="2" style="4" customWidth="1"/>
    <col min="16381" max="16381" width="2.140625" style="4" customWidth="1"/>
    <col min="16382" max="16382" width="3.28515625" style="4" customWidth="1"/>
    <col min="16383" max="16383" width="8.28515625" style="4" customWidth="1"/>
    <col min="16384" max="16384" width="6.5703125" style="4" customWidth="1"/>
  </cols>
  <sheetData>
    <row r="1" spans="1:7" ht="45.75" customHeight="1">
      <c r="A1" s="58" t="s">
        <v>97</v>
      </c>
      <c r="B1" s="61"/>
      <c r="C1" s="61"/>
      <c r="D1" s="59"/>
      <c r="F1" s="58" t="s">
        <v>98</v>
      </c>
      <c r="G1" s="59"/>
    </row>
    <row r="2" spans="1:7" s="5" customFormat="1" ht="31.5">
      <c r="A2" s="12" t="s">
        <v>99</v>
      </c>
      <c r="B2" s="12" t="s">
        <v>100</v>
      </c>
      <c r="C2" s="12" t="s">
        <v>101</v>
      </c>
      <c r="D2" s="12" t="s">
        <v>102</v>
      </c>
      <c r="F2" s="12" t="s">
        <v>103</v>
      </c>
      <c r="G2" s="12" t="s">
        <v>74</v>
      </c>
    </row>
    <row r="3" spans="1:7" ht="36">
      <c r="A3" s="17" t="s">
        <v>104</v>
      </c>
      <c r="B3" s="18" t="s">
        <v>105</v>
      </c>
      <c r="C3" s="19" t="s">
        <v>106</v>
      </c>
      <c r="D3" s="20">
        <v>1</v>
      </c>
      <c r="E3" s="5"/>
      <c r="F3" s="17" t="s">
        <v>107</v>
      </c>
      <c r="G3" s="18" t="s">
        <v>80</v>
      </c>
    </row>
    <row r="4" spans="1:7" ht="48">
      <c r="A4" s="17" t="s">
        <v>108</v>
      </c>
      <c r="B4" s="18" t="s">
        <v>109</v>
      </c>
      <c r="C4" s="17" t="s">
        <v>110</v>
      </c>
      <c r="D4" s="20">
        <v>0.8</v>
      </c>
      <c r="E4" s="5"/>
      <c r="F4" s="17" t="s">
        <v>111</v>
      </c>
      <c r="G4" s="18" t="s">
        <v>84</v>
      </c>
    </row>
    <row r="5" spans="1:7" ht="60">
      <c r="A5" s="17" t="s">
        <v>112</v>
      </c>
      <c r="B5" s="18" t="s">
        <v>113</v>
      </c>
      <c r="C5" s="17" t="s">
        <v>114</v>
      </c>
      <c r="D5" s="20">
        <v>0.6</v>
      </c>
      <c r="E5" s="5"/>
      <c r="F5" s="17" t="s">
        <v>115</v>
      </c>
      <c r="G5" s="18" t="s">
        <v>88</v>
      </c>
    </row>
    <row r="6" spans="1:7" ht="48">
      <c r="A6" s="17" t="s">
        <v>116</v>
      </c>
      <c r="B6" s="18" t="s">
        <v>117</v>
      </c>
      <c r="C6" s="17" t="s">
        <v>118</v>
      </c>
      <c r="D6" s="20">
        <v>0.4</v>
      </c>
      <c r="E6" s="5"/>
      <c r="F6" s="17" t="s">
        <v>119</v>
      </c>
      <c r="G6" s="18" t="s">
        <v>120</v>
      </c>
    </row>
    <row r="7" spans="1:7" ht="60.75" thickBot="1">
      <c r="A7" s="21" t="s">
        <v>121</v>
      </c>
      <c r="B7" s="22" t="s">
        <v>122</v>
      </c>
      <c r="C7" s="21" t="s">
        <v>123</v>
      </c>
      <c r="D7" s="23">
        <v>0.2</v>
      </c>
      <c r="E7" s="16"/>
      <c r="F7" s="6"/>
    </row>
    <row r="8" spans="1:7" ht="21" customHeight="1">
      <c r="A8" s="60" t="s">
        <v>124</v>
      </c>
      <c r="B8" s="60"/>
      <c r="C8" s="60"/>
      <c r="D8" s="60"/>
      <c r="E8" s="60"/>
    </row>
    <row r="9" spans="1:7"/>
    <row r="10" spans="1:7" ht="28.5" customHeight="1">
      <c r="A10" s="7"/>
    </row>
    <row r="17" ht="44.25" customHeight="1"/>
    <row r="18" ht="37.5" customHeight="1"/>
    <row r="19" ht="64.5" customHeight="1"/>
    <row r="20" ht="53.25" customHeight="1"/>
    <row r="21" ht="45.75" customHeight="1"/>
    <row r="22" ht="45" customHeight="1"/>
    <row r="23" ht="41.25" customHeight="1"/>
    <row r="24" ht="69" customHeight="1"/>
    <row r="25" ht="52.5" customHeight="1"/>
    <row r="26" ht="48.75" customHeight="1"/>
    <row r="27" ht="40.5" customHeight="1"/>
    <row r="28" ht="43.5" customHeight="1"/>
    <row r="29" ht="68.25" customHeight="1"/>
    <row r="30" ht="55.5" customHeight="1"/>
    <row r="31" ht="49.5" customHeight="1"/>
    <row r="32"/>
    <row r="33" spans="3:7" ht="20.25" customHeight="1">
      <c r="C33" s="8"/>
      <c r="D33" s="8"/>
      <c r="E33" s="9"/>
      <c r="F33" s="9"/>
      <c r="G33" s="9"/>
    </row>
    <row r="34" spans="3:7" ht="20.25" customHeight="1">
      <c r="C34" s="10"/>
      <c r="D34" s="10"/>
      <c r="E34" s="11"/>
      <c r="F34" s="11"/>
      <c r="G34" s="5"/>
    </row>
    <row r="35" spans="3:7"/>
    <row r="36" spans="3:7"/>
    <row r="37" spans="3:7"/>
    <row r="38" spans="3:7"/>
    <row r="39" spans="3:7"/>
    <row r="40" spans="3:7"/>
    <row r="41" spans="3:7"/>
    <row r="42" spans="3:7"/>
    <row r="43" spans="3:7"/>
    <row r="44" spans="3:7"/>
    <row r="45" spans="3:7"/>
    <row r="46" spans="3:7"/>
    <row r="47" spans="3:7"/>
    <row r="48" spans="3:7"/>
  </sheetData>
  <mergeCells count="3">
    <mergeCell ref="F1:G1"/>
    <mergeCell ref="A8:E8"/>
    <mergeCell ref="A1:D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b00f22-d1f3-4c85-8659-8c67cdd5736d">
      <Terms xmlns="http://schemas.microsoft.com/office/infopath/2007/PartnerControls"/>
    </lcf76f155ced4ddcb4097134ff3c332f>
    <TaxCatchAll xmlns="4b1ac3b5-f894-4aff-bf87-7e0cc6901e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71A77B64B1F2439EF532D9FF9CB091" ma:contentTypeVersion="11" ma:contentTypeDescription="Crie um novo documento." ma:contentTypeScope="" ma:versionID="518d0baedc71e18308fa537dff9fb82e">
  <xsd:schema xmlns:xsd="http://www.w3.org/2001/XMLSchema" xmlns:xs="http://www.w3.org/2001/XMLSchema" xmlns:p="http://schemas.microsoft.com/office/2006/metadata/properties" xmlns:ns2="abb00f22-d1f3-4c85-8659-8c67cdd5736d" xmlns:ns3="4b1ac3b5-f894-4aff-bf87-7e0cc6901e37" targetNamespace="http://schemas.microsoft.com/office/2006/metadata/properties" ma:root="true" ma:fieldsID="e7ec77dfdc0c04ffd0520b07c7bb9c85" ns2:_="" ns3:_="">
    <xsd:import namespace="abb00f22-d1f3-4c85-8659-8c67cdd5736d"/>
    <xsd:import namespace="4b1ac3b5-f894-4aff-bf87-7e0cc6901e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00f22-d1f3-4c85-8659-8c67cdd57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ac3b5-f894-4aff-bf87-7e0cc6901e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6cc0776-4506-4e52-9e19-528bb459b9d2}" ma:internalName="TaxCatchAll" ma:showField="CatchAllData" ma:web="4b1ac3b5-f894-4aff-bf87-7e0cc6901e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12BA05-3DE4-4B85-9988-C95D11FD1BB5}"/>
</file>

<file path=customXml/itemProps2.xml><?xml version="1.0" encoding="utf-8"?>
<ds:datastoreItem xmlns:ds="http://schemas.openxmlformats.org/officeDocument/2006/customXml" ds:itemID="{D6EA913E-D899-4CED-BF88-E4AFE0C36207}"/>
</file>

<file path=customXml/itemProps3.xml><?xml version="1.0" encoding="utf-8"?>
<ds:datastoreItem xmlns:ds="http://schemas.openxmlformats.org/officeDocument/2006/customXml" ds:itemID="{BFCE2722-7337-4715-978B-C5A744F0BF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Lucia Carvalho Jardim Ferreira</dc:creator>
  <cp:keywords/>
  <dc:description/>
  <cp:lastModifiedBy>Ana Carla de Melo Franco Vasconcelos</cp:lastModifiedBy>
  <cp:revision/>
  <dcterms:created xsi:type="dcterms:W3CDTF">2019-07-12T18:50:39Z</dcterms:created>
  <dcterms:modified xsi:type="dcterms:W3CDTF">2026-06-24T13:36:19Z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0x0101008E71A77B64B1F2439EF532D9FF9CB091</vt:lpwstr>
  </property>
  <property fmtid="{D5CDD505-2E9C-101B-9397-08002B2CF9AE}" pid="3" name="MediaServiceImageTags">
    <vt:lpwstr/>
  </property>
</Properties>
</file>