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enata.florentino\Downloads\"/>
    </mc:Choice>
  </mc:AlternateContent>
  <xr:revisionPtr revIDLastSave="0" documentId="13_ncr:1_{E8786DC7-624B-4C49-8369-B38BE9486A0F}" xr6:coauthVersionLast="47" xr6:coauthVersionMax="47" xr10:uidLastSave="{00000000-0000-0000-0000-000000000000}"/>
  <bookViews>
    <workbookView xWindow="-120" yWindow="-120" windowWidth="24240" windowHeight="13140" xr2:uid="{ACF20BBD-762F-4562-863A-44652074090F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  <c r="G12" i="1" a="1"/>
  <c r="G12" i="1" s="1"/>
  <c r="G10" i="1" a="1"/>
  <c r="G10" i="1" s="1"/>
  <c r="G8" i="1" a="1"/>
  <c r="G8" i="1" s="1"/>
  <c r="G6" i="1" a="1"/>
  <c r="G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<sst xmlns="http://schemas.openxmlformats.org/spreadsheetml/2006/main" count="11" uniqueCount="11">
  <si>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Insira o valor total da Meta 1</t>
  </si>
  <si>
    <r>
      <rPr>
        <b/>
        <sz val="11"/>
        <color theme="1"/>
        <rFont val="Aptos Narrow"/>
        <family val="2"/>
        <scheme val="minor"/>
      </rPr>
      <t>Insira o valor total da Meta 2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9"/>
        <color theme="1"/>
        <rFont val="Aptos Narrow"/>
        <family val="2"/>
        <scheme val="minor"/>
      </rPr>
      <t>(Regra: Até 5% da Meta 1)</t>
    </r>
  </si>
  <si>
    <r>
      <rPr>
        <b/>
        <sz val="11"/>
        <color theme="1"/>
        <rFont val="Aptos Narrow"/>
        <family val="2"/>
        <scheme val="minor"/>
      </rPr>
      <t>Insira o valor da Meta 2 destinado à Equipamento para as Cozinhas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9"/>
        <color theme="1"/>
        <rFont val="Aptos Narrow"/>
        <family val="2"/>
        <scheme val="minor"/>
      </rPr>
      <t>(Regra: No máximo 50% da Meta 2 pode ser investido em equipamentos)</t>
    </r>
  </si>
  <si>
    <r>
      <rPr>
        <b/>
        <sz val="11"/>
        <color theme="1"/>
        <rFont val="Aptos Narrow"/>
        <family val="2"/>
        <scheme val="minor"/>
      </rPr>
      <t>Insira o valor total da Meta 3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9"/>
        <color theme="1"/>
        <rFont val="Aptos Narrow"/>
        <family val="2"/>
        <scheme val="minor"/>
      </rPr>
      <t>(Regra: Até 15% da Meta 1.)</t>
    </r>
  </si>
  <si>
    <r>
      <rPr>
        <b/>
        <sz val="11"/>
        <color theme="1"/>
        <rFont val="Aptos Narrow"/>
        <family val="2"/>
        <scheme val="minor"/>
      </rPr>
      <t>Insira o valor máximo recebido por uma cozinha solidária</t>
    </r>
    <r>
      <rPr>
        <i/>
        <sz val="11"/>
        <color theme="1"/>
        <rFont val="Aptos Narrow"/>
        <family val="2"/>
        <scheme val="minor"/>
      </rPr>
      <t xml:space="preserve">
</t>
    </r>
    <r>
      <rPr>
        <i/>
        <sz val="9"/>
        <color theme="1"/>
        <rFont val="Aptos Narrow"/>
        <family val="2"/>
        <scheme val="minor"/>
      </rPr>
      <t>(Regra: No máximo 30% do valor total da Meta 1 em uma única cozinha)</t>
    </r>
  </si>
  <si>
    <r>
      <rPr>
        <b/>
        <sz val="20"/>
        <color theme="0"/>
        <rFont val="Aptos Narrow"/>
        <family val="2"/>
        <scheme val="minor"/>
      </rPr>
      <t>Meta 2</t>
    </r>
    <r>
      <rPr>
        <b/>
        <sz val="11"/>
        <color theme="0"/>
        <rFont val="Aptos Narrow"/>
        <family val="2"/>
        <scheme val="minor"/>
      </rPr>
      <t xml:space="preserve">
Qualificação das Cozinhas</t>
    </r>
  </si>
  <si>
    <r>
      <rPr>
        <b/>
        <sz val="20"/>
        <color theme="0"/>
        <rFont val="Aptos Narrow"/>
        <family val="2"/>
        <scheme val="minor"/>
      </rPr>
      <t>Meta 3</t>
    </r>
    <r>
      <rPr>
        <b/>
        <sz val="11"/>
        <color theme="0"/>
        <rFont val="Aptos Narrow"/>
        <family val="2"/>
        <scheme val="minor"/>
      </rPr>
      <t xml:space="preserve">
Gestão Operacional da Entidade Gestora</t>
    </r>
  </si>
  <si>
    <r>
      <rPr>
        <b/>
        <sz val="20"/>
        <color theme="0"/>
        <rFont val="Aptos Narrow"/>
        <family val="2"/>
        <scheme val="minor"/>
      </rPr>
      <t>Meta 1</t>
    </r>
    <r>
      <rPr>
        <b/>
        <sz val="11"/>
        <color theme="0"/>
        <rFont val="Aptos Narrow"/>
        <family val="2"/>
        <scheme val="minor"/>
      </rPr>
      <t xml:space="preserve">
Fomento Operacional:
Apoio à Oferta de Refeições</t>
    </r>
  </si>
  <si>
    <t>Calculadora para avaliar conformidade de valores da proposta - EDITAL MDS 001/2026</t>
  </si>
  <si>
    <t>Meta 1 + Meta 2 + Meta 3</t>
  </si>
  <si>
    <t>Valor Total da Proposta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</si>
</sst>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$-416]\ * #,##0.00_-;\-[$R$-416]\ * #,##0.00_-;_-[$R$-416]\ * &quot;-&quot;??_-;_-@_-"/>
  </numFmts>
  <fonts count="10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b/>
      <sz val="15"/>
      <color theme="1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2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69438C"/>
        <bgColor indexed="64"/>
      </patternFill>
    </fill>
    <fill>
      <patternFill patternType="solid">
        <fgColor rgb="FF317C5D"/>
        <bgColor indexed="64"/>
      </patternFill>
    </fill>
    <fill>
      <patternFill patternType="solid">
        <fgColor rgb="FFE45946"/>
        <bgColor indexed="64"/>
      </patternFill>
    </fill>
    <fill>
      <patternFill patternType="solid">
        <fgColor rgb="FFFF9C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6" borderId="0" xfId="0" applyFill="1" applyAlignment="1">
      <alignment vertical="center"/>
    </xf>
    <xf numFmtId="0" fontId="5" fillId="6" borderId="0" xfId="0" applyFont="1" applyFill="1" applyAlignment="1">
      <alignment vertical="center"/>
    </xf>
    <xf numFmtId="0" fontId="3" fillId="6" borderId="0" xfId="0" applyFont="1" applyFill="1" applyAlignment="1">
      <alignment vertical="center" wrapText="1"/>
    </xf>
    <xf numFmtId="0" fontId="0" fillId="6" borderId="0" xfId="0" applyFill="1" applyAlignment="1">
      <alignment horizontal="right" vertical="center" wrapText="1"/>
    </xf>
    <xf numFmtId="164" fontId="5" fillId="6" borderId="1" xfId="0" applyNumberFormat="1" applyFont="1" applyFill="1" applyBorder="1" applyAlignment="1" applyProtection="1">
      <alignment vertical="center"/>
      <protection locked="0"/>
    </xf>
    <xf numFmtId="0" fontId="0" fillId="6" borderId="0" xfId="0" applyFill="1" applyAlignment="1">
      <alignment horizontal="center" vertical="center" wrapText="1"/>
    </xf>
    <xf numFmtId="0" fontId="0" fillId="6" borderId="0" xfId="0" applyFill="1" applyAlignment="1">
      <alignment horizontal="right" vertical="center"/>
    </xf>
    <xf numFmtId="0" fontId="2" fillId="6" borderId="0" xfId="0" applyFont="1" applyFill="1" applyAlignment="1">
      <alignment horizontal="right" vertical="center"/>
    </xf>
    <xf numFmtId="0" fontId="5" fillId="6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8" fillId="6" borderId="0" xfId="0" applyFont="1" applyFill="1" applyAlignment="1">
      <alignment horizontal="right" vertical="center"/>
    </xf>
    <xf numFmtId="0" fontId="9" fillId="5" borderId="0" xfId="0" applyFont="1" applyFill="1" applyAlignment="1">
      <alignment horizontal="center" vertical="center"/>
    </xf>
    <xf numFmtId="164" fontId="5" fillId="6" borderId="1" xfId="0" applyNumberFormat="1" applyFont="1" applyFill="1" applyBorder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12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9C00"/>
      <color rgb="FFE45946"/>
      <color rgb="FF317C5D"/>
      <color rgb="FF6943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99060</xdr:colOff>
      <xdr:row>3</xdr:row>
      <xdr:rowOff>137160</xdr:rowOff>
    </xdr:from>
    <xdr:to>
      <xdr:col>3</xdr:col>
      <xdr:colOff>388620</xdr:colOff>
      <xdr:row>3</xdr:row>
      <xdr:rowOff>263652</xdr:rowOff>
    </xdr:to>
    <xdr:sp macro="" textlink="">
      <xdr:nvSpPr>
        <xdr:cNvPr id="2" name="Seta: para a Direita 1">
          <a:extLst>
            <a:ext uri="{FF2B5EF4-FFF2-40B4-BE49-F238E27FC236}">
              <a16:creationId xmlns:a16="http://schemas.microsoft.com/office/drawing/2014/main" id="{BBA03EF5-A612-3BFD-A6EE-921B9A94D28C}"/>
            </a:ext>
          </a:extLst>
        </xdr:cNvPr>
        <xdr:cNvSpPr/>
      </xdr:nvSpPr>
      <xdr:spPr>
        <a:xfrm>
          <a:off x="6880860" y="327660"/>
          <a:ext cx="289560" cy="126492"/>
        </a:xfrm>
        <a:prstGeom prst="righ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83820</xdr:colOff>
      <xdr:row>5</xdr:row>
      <xdr:rowOff>83820</xdr:rowOff>
    </xdr:from>
    <xdr:to>
      <xdr:col>3</xdr:col>
      <xdr:colOff>373380</xdr:colOff>
      <xdr:row>5</xdr:row>
      <xdr:rowOff>210312</xdr:rowOff>
    </xdr:to>
    <xdr:sp macro="" textlink="">
      <xdr:nvSpPr>
        <xdr:cNvPr id="3" name="Seta: para a Direita 2">
          <a:extLst>
            <a:ext uri="{FF2B5EF4-FFF2-40B4-BE49-F238E27FC236}">
              <a16:creationId xmlns:a16="http://schemas.microsoft.com/office/drawing/2014/main" id="{EF448B80-B731-4761-9048-F75F70509772}"/>
            </a:ext>
          </a:extLst>
        </xdr:cNvPr>
        <xdr:cNvSpPr/>
      </xdr:nvSpPr>
      <xdr:spPr>
        <a:xfrm>
          <a:off x="6865620" y="845820"/>
          <a:ext cx="289560" cy="126492"/>
        </a:xfrm>
        <a:prstGeom prst="righ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91440</xdr:colOff>
      <xdr:row>7</xdr:row>
      <xdr:rowOff>53340</xdr:rowOff>
    </xdr:from>
    <xdr:to>
      <xdr:col>3</xdr:col>
      <xdr:colOff>381000</xdr:colOff>
      <xdr:row>7</xdr:row>
      <xdr:rowOff>179832</xdr:rowOff>
    </xdr:to>
    <xdr:sp macro="" textlink="">
      <xdr:nvSpPr>
        <xdr:cNvPr id="4" name="Seta: para a Direita 3">
          <a:extLst>
            <a:ext uri="{FF2B5EF4-FFF2-40B4-BE49-F238E27FC236}">
              <a16:creationId xmlns:a16="http://schemas.microsoft.com/office/drawing/2014/main" id="{14CDD935-C1AC-425F-912B-C2E58D40EE7E}"/>
            </a:ext>
          </a:extLst>
        </xdr:cNvPr>
        <xdr:cNvSpPr/>
      </xdr:nvSpPr>
      <xdr:spPr>
        <a:xfrm>
          <a:off x="6530340" y="2080260"/>
          <a:ext cx="289560" cy="126492"/>
        </a:xfrm>
        <a:prstGeom prst="righ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106680</xdr:colOff>
      <xdr:row>9</xdr:row>
      <xdr:rowOff>76200</xdr:rowOff>
    </xdr:from>
    <xdr:to>
      <xdr:col>3</xdr:col>
      <xdr:colOff>396240</xdr:colOff>
      <xdr:row>9</xdr:row>
      <xdr:rowOff>202692</xdr:rowOff>
    </xdr:to>
    <xdr:sp macro="" textlink="">
      <xdr:nvSpPr>
        <xdr:cNvPr id="5" name="Seta: para a Direita 4">
          <a:extLst>
            <a:ext uri="{FF2B5EF4-FFF2-40B4-BE49-F238E27FC236}">
              <a16:creationId xmlns:a16="http://schemas.microsoft.com/office/drawing/2014/main" id="{92E8FCC4-5E05-4C41-9929-C00100B1283A}"/>
            </a:ext>
          </a:extLst>
        </xdr:cNvPr>
        <xdr:cNvSpPr/>
      </xdr:nvSpPr>
      <xdr:spPr>
        <a:xfrm>
          <a:off x="6888480" y="2171700"/>
          <a:ext cx="289560" cy="126492"/>
        </a:xfrm>
        <a:prstGeom prst="righ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91440</xdr:colOff>
      <xdr:row>11</xdr:row>
      <xdr:rowOff>60960</xdr:rowOff>
    </xdr:from>
    <xdr:to>
      <xdr:col>3</xdr:col>
      <xdr:colOff>381000</xdr:colOff>
      <xdr:row>11</xdr:row>
      <xdr:rowOff>187452</xdr:rowOff>
    </xdr:to>
    <xdr:sp macro="" textlink="">
      <xdr:nvSpPr>
        <xdr:cNvPr id="7" name="Seta: para a Direita 6">
          <a:extLst>
            <a:ext uri="{FF2B5EF4-FFF2-40B4-BE49-F238E27FC236}">
              <a16:creationId xmlns:a16="http://schemas.microsoft.com/office/drawing/2014/main" id="{4101AB7A-5148-4AC3-8A15-0DC7CC3E249D}"/>
            </a:ext>
          </a:extLst>
        </xdr:cNvPr>
        <xdr:cNvSpPr/>
      </xdr:nvSpPr>
      <xdr:spPr>
        <a:xfrm>
          <a:off x="6530340" y="3421380"/>
          <a:ext cx="289560" cy="126492"/>
        </a:xfrm>
        <a:prstGeom prst="righ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68580</xdr:colOff>
      <xdr:row>14</xdr:row>
      <xdr:rowOff>137160</xdr:rowOff>
    </xdr:from>
    <xdr:to>
      <xdr:col>3</xdr:col>
      <xdr:colOff>358140</xdr:colOff>
      <xdr:row>14</xdr:row>
      <xdr:rowOff>263652</xdr:rowOff>
    </xdr:to>
    <xdr:sp macro="" textlink="">
      <xdr:nvSpPr>
        <xdr:cNvPr id="6" name="Seta: para a Direita 5">
          <a:extLst>
            <a:ext uri="{FF2B5EF4-FFF2-40B4-BE49-F238E27FC236}">
              <a16:creationId xmlns:a16="http://schemas.microsoft.com/office/drawing/2014/main" id="{7A8D16D6-BE7F-4457-BDD7-D9CDFEDAE9F3}"/>
            </a:ext>
          </a:extLst>
        </xdr:cNvPr>
        <xdr:cNvSpPr/>
      </xdr:nvSpPr>
      <xdr:spPr>
        <a:xfrm>
          <a:off x="6278880" y="4511040"/>
          <a:ext cx="289560" cy="126492"/>
        </a:xfrm>
        <a:prstGeom prst="righ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8CAC0-CA87-4CF1-B9BD-C51B317FA180}">
  <dimension ref="B1:G15"/>
  <sheetViews>
    <sheetView tabSelected="1" workbookViewId="0">
      <selection activeCell="E12" sqref="E12"/>
    </sheetView>
  </sheetViews>
  <sheetFormatPr defaultColWidth="30.7109375" defaultRowHeight="19.5" x14ac:dyDescent="0.25"/>
  <cols>
    <col min="1" max="1" width="5.7109375" style="1" customWidth="1"/>
    <col min="2" max="2" width="25.7109375" style="1" customWidth="1"/>
    <col min="3" max="3" width="59" style="1" customWidth="1"/>
    <col min="4" max="4" width="7.7109375" style="1" customWidth="1"/>
    <col min="5" max="5" width="25.140625" style="2" bestFit="1" customWidth="1"/>
    <col min="6" max="6" width="5.7109375" style="1" customWidth="1"/>
    <col min="7" max="7" width="50.7109375" style="3" customWidth="1"/>
    <col min="8" max="8" width="5.7109375" style="1" customWidth="1"/>
    <col min="9" max="16384" width="30.7109375" style="1"/>
  </cols>
  <sheetData>
    <row r="1" spans="2:7" ht="10.15" customHeight="1" x14ac:dyDescent="0.25"/>
    <row r="2" spans="2:7" ht="25.15" customHeight="1" x14ac:dyDescent="0.25">
      <c r="B2" s="16" t="s">
        <v>8</v>
      </c>
      <c r="C2" s="16"/>
      <c r="D2" s="16"/>
      <c r="E2" s="16"/>
      <c r="F2" s="16"/>
      <c r="G2" s="16"/>
    </row>
    <row r="3" spans="2:7" s="6" customFormat="1" ht="10.15" customHeight="1" thickBot="1" x14ac:dyDescent="0.3">
      <c r="E3" s="9"/>
      <c r="G3" s="10"/>
    </row>
    <row r="4" spans="2:7" ht="30" customHeight="1" thickBot="1" x14ac:dyDescent="0.3">
      <c r="B4" s="14" t="s">
        <v>7</v>
      </c>
      <c r="C4" s="8" t="s">
        <v>0</v>
      </c>
      <c r="E4" s="5"/>
    </row>
    <row r="5" spans="2:7" ht="15" customHeight="1" thickBot="1" x14ac:dyDescent="0.3">
      <c r="B5" s="14"/>
      <c r="C5" s="7"/>
    </row>
    <row r="6" spans="2:7" ht="30" customHeight="1" thickBot="1" x14ac:dyDescent="0.3">
      <c r="B6" s="14"/>
      <c r="C6" s="4" t="s">
        <v>4</v>
      </c>
      <c r="E6" s="5"/>
      <c r="G6" s="3" t="str" cm="1">
        <f t="array" ref="G6">_xlfn.IFS(E6&gt;(E4*0.3), "Valor excede o valor máximo de 30% do valor total da Meta 1 em uma única cozinha.",E6="","",E6&gt;0,"Ok")</f>
        <v/>
      </c>
    </row>
    <row r="7" spans="2:7" ht="30" customHeight="1" thickBot="1" x14ac:dyDescent="0.3">
      <c r="B7" s="6"/>
      <c r="C7" s="7"/>
    </row>
    <row r="8" spans="2:7" ht="30" customHeight="1" thickBot="1" x14ac:dyDescent="0.3">
      <c r="B8" s="15" t="s">
        <v>5</v>
      </c>
      <c r="C8" s="4" t="s">
        <v>1</v>
      </c>
      <c r="E8" s="5"/>
      <c r="G8" s="3" t="str" cm="1">
        <f t="array" ref="G8">_xlfn.IFS(E8&gt;(E4*0.05),"Valor excede o máximo de 5% do valor total da Meta1.",E8="","",E8&gt;0,"Ok")</f>
        <v/>
      </c>
    </row>
    <row r="9" spans="2:7" ht="15" customHeight="1" thickBot="1" x14ac:dyDescent="0.3">
      <c r="B9" s="15"/>
      <c r="C9" s="4"/>
    </row>
    <row r="10" spans="2:7" ht="30" customHeight="1" thickBot="1" x14ac:dyDescent="0.3">
      <c r="B10" s="15"/>
      <c r="C10" s="4" t="s">
        <v>2</v>
      </c>
      <c r="E10" s="5"/>
      <c r="G10" s="3" t="str" cm="1">
        <f t="array" ref="G10">_xlfn.IFS(E10&gt;(E8/2), "Valor excede o máximo 50% do valor totla da Meta 2 em Equipamento para as Cozinhas",E10="","",E10&gt;0,"Ok")</f>
        <v/>
      </c>
    </row>
    <row r="11" spans="2:7" ht="30" customHeight="1" thickBot="1" x14ac:dyDescent="0.3">
      <c r="B11" s="6"/>
      <c r="C11" s="7"/>
    </row>
    <row r="12" spans="2:7" ht="30" customHeight="1" thickBot="1" x14ac:dyDescent="0.3">
      <c r="B12" s="17" t="s">
        <v>6</v>
      </c>
      <c r="C12" s="4" t="s">
        <v>3</v>
      </c>
      <c r="E12" s="5"/>
      <c r="G12" s="3" t="str" cm="1">
        <f t="array" ref="G12">_xlfn.IFS(E12&gt;(E4*0.15),"Valor excede o máximo de 15% do valor total da Meta1.",E12="","",E12&gt;0,"Ok")</f>
        <v/>
      </c>
    </row>
    <row r="13" spans="2:7" ht="30" customHeight="1" x14ac:dyDescent="0.25">
      <c r="B13" s="17"/>
    </row>
    <row r="14" spans="2:7" ht="20.25" thickBot="1" x14ac:dyDescent="0.3"/>
    <row r="15" spans="2:7" ht="30" customHeight="1" thickBot="1" x14ac:dyDescent="0.3">
      <c r="B15" s="12" t="s">
        <v>9</v>
      </c>
      <c r="C15" s="11" t="s">
        <v>10</v>
      </c>
      <c r="E15" s="13">
        <f>SUM(E4,E8,E12)</f>
        <v>0</v>
      </c>
    </row>
  </sheetData>
  <sheetProtection algorithmName="SHA-512" hashValue="fJlrcipyMzo3pm/bF6G8oUx1ZXAwaDgvkyS1uLu6mC/qT/6HI5IBOThYlxJTcBnz/LzSEzWcCi1+riN22F679A==" saltValue="vrAzpBp3FKYSYkUPQc2E/g==" spinCount="100000" sheet="1" selectLockedCells="1"/>
  <mergeCells count="4">
    <mergeCell ref="B4:B6"/>
    <mergeCell ref="B8:B10"/>
    <mergeCell ref="B2:G2"/>
    <mergeCell ref="B12:B13"/>
  </mergeCells>
  <conditionalFormatting sqref="E6">
    <cfRule type="cellIs" dxfId="11" priority="7" operator="equal">
      <formula>0</formula>
    </cfRule>
    <cfRule type="cellIs" dxfId="10" priority="11" operator="greaterThan">
      <formula>($E$4)*0.3</formula>
    </cfRule>
    <cfRule type="cellIs" dxfId="9" priority="14" operator="lessThanOrEqual">
      <formula>($E$4)*0.3</formula>
    </cfRule>
  </conditionalFormatting>
  <conditionalFormatting sqref="E8">
    <cfRule type="cellIs" dxfId="8" priority="6" operator="equal">
      <formula>0</formula>
    </cfRule>
    <cfRule type="cellIs" dxfId="7" priority="10" operator="greaterThan">
      <formula>($E$4)*0.05</formula>
    </cfRule>
    <cfRule type="cellIs" dxfId="6" priority="15" operator="lessThanOrEqual">
      <formula>($E$4)*0.05</formula>
    </cfRule>
  </conditionalFormatting>
  <conditionalFormatting sqref="E10">
    <cfRule type="cellIs" dxfId="5" priority="5" operator="equal">
      <formula>0</formula>
    </cfRule>
    <cfRule type="cellIs" dxfId="4" priority="9" operator="greaterThan">
      <formula>($E$8)/2</formula>
    </cfRule>
    <cfRule type="cellIs" dxfId="3" priority="13" operator="lessThanOrEqual">
      <formula>($E$8)/2</formula>
    </cfRule>
  </conditionalFormatting>
  <conditionalFormatting sqref="E12">
    <cfRule type="cellIs" dxfId="2" priority="4" operator="equal">
      <formula>0</formula>
    </cfRule>
    <cfRule type="cellIs" dxfId="1" priority="8" operator="greaterThan">
      <formula>($E$4)*0.15</formula>
    </cfRule>
    <cfRule type="cellIs" dxfId="0" priority="12" operator="lessThanOrEqual">
      <formula>($E$4)*0.15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Sinimbu</dc:creator>
  <cp:lastModifiedBy>Renata Florentino</cp:lastModifiedBy>
  <dcterms:created xsi:type="dcterms:W3CDTF">2026-02-23T18:01:10Z</dcterms:created>
  <dcterms:modified xsi:type="dcterms:W3CDTF">2026-02-23T20:13:54Z</dcterms:modified>
</cp:coreProperties>
</file>