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hidePivotFieldList="1" defaultThemeVersion="124226"/>
  <bookViews>
    <workbookView xWindow="-120" yWindow="-120" windowWidth="20730" windowHeight="11760"/>
  </bookViews>
  <sheets>
    <sheet name="Pleitos LETEC" sheetId="5" r:id="rId1"/>
    <sheet name="Feriados 2017" sheetId="2" state="hidden" r:id="rId2"/>
    <sheet name="Plan3" sheetId="3" state="hidden" r:id="rId3"/>
  </sheets>
  <definedNames>
    <definedName name="_xlnm._FilterDatabase" localSheetId="0" hidden="1">'Pleitos LETEC'!$A$2:$P$148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8" i="5"/>
  <c r="C147"/>
  <c r="C146"/>
  <c r="C145"/>
  <c r="C144"/>
  <c r="C143"/>
  <c r="C142"/>
  <c r="C141"/>
  <c r="C140"/>
  <c r="C139"/>
  <c r="C138"/>
  <c r="C137"/>
  <c r="C136"/>
  <c r="C135"/>
  <c r="C134"/>
  <c r="C133"/>
  <c r="C132"/>
  <c r="C131"/>
  <c r="C124"/>
  <c r="C130"/>
  <c r="C129"/>
  <c r="C128"/>
  <c r="C127"/>
  <c r="C126"/>
  <c r="C125"/>
  <c r="C123"/>
  <c r="C122"/>
  <c r="C121"/>
  <c r="C120"/>
  <c r="C119"/>
  <c r="C118"/>
  <c r="C117"/>
  <c r="C116"/>
  <c r="C115"/>
  <c r="C114"/>
  <c r="C113"/>
  <c r="C112"/>
  <c r="C111"/>
  <c r="C110"/>
  <c r="C109"/>
  <c r="C108"/>
  <c r="C107"/>
  <c r="C106"/>
  <c r="C105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C4"/>
</calcChain>
</file>

<file path=xl/sharedStrings.xml><?xml version="1.0" encoding="utf-8"?>
<sst xmlns="http://schemas.openxmlformats.org/spreadsheetml/2006/main" count="1510" uniqueCount="543">
  <si>
    <t>Tipo do Pleito</t>
  </si>
  <si>
    <t>Efeito Tarifário Pretendido</t>
  </si>
  <si>
    <t>NCM</t>
  </si>
  <si>
    <t>Descrição do Produto</t>
  </si>
  <si>
    <t xml:space="preserve">TEC </t>
  </si>
  <si>
    <t>Alíquota pretendida</t>
  </si>
  <si>
    <t>Cota Pretendida</t>
  </si>
  <si>
    <t>Medida da Cota</t>
  </si>
  <si>
    <t>Prazo Pretendido</t>
  </si>
  <si>
    <t xml:space="preserve">Pleiteante </t>
  </si>
  <si>
    <t xml:space="preserve">Status </t>
  </si>
  <si>
    <t>19971.101214/2022-67</t>
  </si>
  <si>
    <t>Exclusão</t>
  </si>
  <si>
    <t>sem prazo</t>
  </si>
  <si>
    <t>Elevação</t>
  </si>
  <si>
    <t>8507.60.00</t>
  </si>
  <si>
    <t xml:space="preserve">Ex 032 (MODULOS ACUMULADORES ELÉTRICOS DE IONS)
DE LITIO
</t>
  </si>
  <si>
    <t>-</t>
  </si>
  <si>
    <t>UNICOBA DA AMAZONIA S.A.</t>
  </si>
  <si>
    <t>Mantido Pauta CAT</t>
  </si>
  <si>
    <t>19971.101215/2022-10</t>
  </si>
  <si>
    <t>UNICOBA INDUSTRIA DE COMPONENTES ELETRONICOS E
INFORMATICA S.A</t>
  </si>
  <si>
    <t>19971.101227/2022-36</t>
  </si>
  <si>
    <t>WEG EQUIPAMENTOS ELETRICOS S/A</t>
  </si>
  <si>
    <t>19971.100067/2023-99</t>
  </si>
  <si>
    <t>Inclusão de Ex-tarifário</t>
  </si>
  <si>
    <t>Redução</t>
  </si>
  <si>
    <t>9018.39.99</t>
  </si>
  <si>
    <t>Outros instrumentos semelhantes a seringas, agulhas, catéteres, etc</t>
  </si>
  <si>
    <t>BOSTON SCIENTIFIC DO BRASIL LTDA</t>
  </si>
  <si>
    <t>Inserido Pauta CAT</t>
  </si>
  <si>
    <t>19971.100959/2023-90
19971.100953/2023-12</t>
  </si>
  <si>
    <t>Pleito Novo</t>
  </si>
  <si>
    <t>Células de íons de lítio para acumuladores elétricos.</t>
  </si>
  <si>
    <t>ACUMULADORES MOURA S A</t>
  </si>
  <si>
    <t>19971.100557/2023-95</t>
  </si>
  <si>
    <t>8516.40.00</t>
  </si>
  <si>
    <t>Ferro pressurizado a vapor de caldeira, dotado de reservatório de água separado da base do ferro com capacidade de 1,3L ou de 1,8L, bomba de pressão de 6 bar ou 6,5 bar, cabo de mangueira de 1.6 metros, constituído de um processador de controle inteligente, com sensor de temperatura e microprocessador interno (Tecnologia OptimalTEMP), de motor potente de vapor, com regulamentação automática e ideal de temperatura e do vapor, com sensor que impede queimaduras sobre as roupas</t>
  </si>
  <si>
    <t>PHILIPS Domestic Appliances do Brasil Ltda</t>
  </si>
  <si>
    <t>19971.100981/2023-30</t>
  </si>
  <si>
    <t>5503.20.90</t>
  </si>
  <si>
    <t>Outras fibras de poliésteres, descontínuas, não cardadas, não penteadas nem transformadas de outro modo para fiação</t>
  </si>
  <si>
    <t>Indorama Ventures Fibras Brasil Ltda</t>
  </si>
  <si>
    <t>19971.100984/2023-73</t>
  </si>
  <si>
    <t>Ecofabril Indústria e Comércio Ltda.</t>
  </si>
  <si>
    <t>19971.101127/2023-91</t>
  </si>
  <si>
    <t>2907.11.00</t>
  </si>
  <si>
    <t>Fenol (hidroxibenzeno) e seus sais</t>
  </si>
  <si>
    <t>RHODIA BRASIL S.A.</t>
  </si>
  <si>
    <t>19971.101036/2023-55</t>
  </si>
  <si>
    <t>3004.90.69</t>
  </si>
  <si>
    <t>Contendo Mavacanteno</t>
  </si>
  <si>
    <t>Bristol-Myers Squibb Farmacêutica Ltda</t>
  </si>
  <si>
    <t>19971.100977/2023-71</t>
  </si>
  <si>
    <t>6809.11.00</t>
  </si>
  <si>
    <t>Chapas, placas, painéis, ladrilhos e semelhantes, não ornamentados, revestidos ou reforçados exclusivamente com papel ou cartão, de gesso ou de composições à base de gesso</t>
  </si>
  <si>
    <t>ABCLS - ASSOCIAÇÃO BRASILEIRA DA CONSTRUÇÃO LEVE E SUSTENTÁVE</t>
  </si>
  <si>
    <t>19971.101037/2023-08</t>
  </si>
  <si>
    <t>3004.90.49</t>
  </si>
  <si>
    <t>Contendo Pomalidomida</t>
  </si>
  <si>
    <t>19971.101159/2023-96</t>
  </si>
  <si>
    <t>3912.39.10</t>
  </si>
  <si>
    <t>Metil-, etil- e propilcelulose, hidroxiladas</t>
  </si>
  <si>
    <t>FORTAL INDUSTRIA E COMERCIO S.A</t>
  </si>
  <si>
    <t>19971.101160/2023-11</t>
  </si>
  <si>
    <t>7219.12.00</t>
  </si>
  <si>
    <t>Produtos laminados planos de aço inoxidável, de largura igual ou superior a 600 mm, simplesmente laminados a quente, em rolos, de espessura igual ou superior a 4,75 mm, mas não superior a 10 mm</t>
  </si>
  <si>
    <t>Instituto Aço Brasil</t>
  </si>
  <si>
    <t>19971.101161/2023-65</t>
  </si>
  <si>
    <t>7219.33.00</t>
  </si>
  <si>
    <t>Produtos laminados planos de aço inoxidável, de largura igual ou superior a 600 mm, simplesmente laminados a frio, de espessura superior a 1 mm, mas inferior a 3 mm</t>
  </si>
  <si>
    <t>19971.101162/2023-18</t>
  </si>
  <si>
    <t>7219.34.00</t>
  </si>
  <si>
    <t>Produtos laminados planos de aço inoxidável, de largura igual ou superior a 600 mm, simplesmente laminados a frio, de espessura igual ou superior a 0,5 mm, mas não superior a 1 mm</t>
  </si>
  <si>
    <t>19971.101164/2023-07</t>
  </si>
  <si>
    <t>7219.35.00</t>
  </si>
  <si>
    <t>Produtos laminados planos de aço inoxidável, de largura igual ou superior a 600 mm, simplesmente laminados a frio, de espessura inferior a 0,5 mm</t>
  </si>
  <si>
    <t>19971.101175/2023-89</t>
  </si>
  <si>
    <t>7222.20.00</t>
  </si>
  <si>
    <t>Barras de aço inxodiável simplesmente obtidas ou completamente acabadas a frio</t>
  </si>
  <si>
    <t>19971.101181/2023-36</t>
  </si>
  <si>
    <t>7304.59.10</t>
  </si>
  <si>
    <t>Tubos de diâmetro exterior inferior ou igual a 229 mm</t>
  </si>
  <si>
    <t>19971.101185/2023-14</t>
  </si>
  <si>
    <t>7210.61.00</t>
  </si>
  <si>
    <t>Produtos laminados planos, de ferro ou aço não ligado, de largura igual ou superior a 600 mm, revestidos de ligas de alumínio-zinco</t>
  </si>
  <si>
    <t>19971.101186/2023-69</t>
  </si>
  <si>
    <t>7210.49.10</t>
  </si>
  <si>
    <t>Produtos laminados planos, de ferro ou aço não ligado, de largura igual ou superior a 600 mm, folheados ou chapeados, ou revestidos, galvanizados por outro processo, de espessura inferior a 4,75 mm</t>
  </si>
  <si>
    <t>19971.101187/2023-11</t>
  </si>
  <si>
    <t>7209.16.00</t>
  </si>
  <si>
    <t>Produtos laminados planos, de ferro ou aço não ligado, de largura igual ou superior a 600 mm, não folheados ou chapeados, nem revestidos, em rolos simplesmente laminados a frio, de espessura superior a 1 mm, mas inferior a 3 mm</t>
  </si>
  <si>
    <t>19971.101188/2023-58</t>
  </si>
  <si>
    <t>7209.17.00</t>
  </si>
  <si>
    <t>Produtos laminados planos, de ferro ou aço não ligado, de largura igual ou superior a 600 mm, não folheados ou chapeados, nem revestidos, em rolos simplesmente laminados a frio, de espessura igual ou superior a 0,5 mm, mas não superior a 1 mm</t>
  </si>
  <si>
    <t>19971.101191/2023-71</t>
  </si>
  <si>
    <t>7208.37.00</t>
  </si>
  <si>
    <t>Produtos laminados planos, de ferro ou aço não ligado, de largura igual ou superior a 600 mm, laminados a quente, não folheados ou chapeados, nem revestidos, em rolos, simplesmente laminados a quente, de espessura &gt;= 4,75 mm, mas não superior a 10 mm</t>
  </si>
  <si>
    <t>19971.101192/2023-16</t>
  </si>
  <si>
    <t>7208.38.90</t>
  </si>
  <si>
    <t>Outros produtos laminados planos, de ferro ou aço não ligado, de largura igual ou superior a 600 mm, não folheados ou chapeados, nem revestidos, em rolos, simplesmente laminados a quente, de espessura &gt;= 3 mm, mas inferior a 4,75 mm</t>
  </si>
  <si>
    <t>19971.101193/2023-61</t>
  </si>
  <si>
    <t>7208.39.10</t>
  </si>
  <si>
    <t>Produtos laminados planos, de ferro ou aço não ligado, de largura igual ou superior a 600 mm,não folheados ou chapeados, nem revestidos, em rolos, simplesmente laminados a quente,de espessura inferior a 3 mm,com um limite mínimo de elasticidade de 275 MPa</t>
  </si>
  <si>
    <t>19971.101195/2023-50</t>
  </si>
  <si>
    <t>7208.39.90</t>
  </si>
  <si>
    <t>Outros produtos laminados planos, de ferro ou aço não ligado, de largura igual ou superior a 600 mm, não folheados ou chapeados, nem revestidos, em rolos, simplesmente laminados a quente, de espessura inferior a 3 mm</t>
  </si>
  <si>
    <t>19971.101199/2023-38</t>
  </si>
  <si>
    <t>7213.91.90</t>
  </si>
  <si>
    <t>Outros fios-máquinas de ferro ou aço não ligado, de seção circular, de diâmetro inferior a 14 mm</t>
  </si>
  <si>
    <t>19971.101200/2023-24</t>
  </si>
  <si>
    <t>7214.20.00</t>
  </si>
  <si>
    <t>Barras de ferro ou aço não ligado, a quente, dentadas, com nervuras, sulcos ou relevos, obtidos durante a laminagem, ou torcidas após laminagem</t>
  </si>
  <si>
    <t>19971.101176/2023-23</t>
  </si>
  <si>
    <t>7304.19.00</t>
  </si>
  <si>
    <t>Outros tubos e perfis ocos, sem costura, de ferro ou aço, dos tipos utilizados em oleodutos ou gasodutos</t>
  </si>
  <si>
    <t>19971.101180/2023-91</t>
  </si>
  <si>
    <t>7304.29.39</t>
  </si>
  <si>
    <t>Outros tubos de ligas de aços, não revestidos, sem costura, para revestimento de poços, etc</t>
  </si>
  <si>
    <t>19971.101204/2023-11</t>
  </si>
  <si>
    <t>2824.90.10</t>
  </si>
  <si>
    <t>Mínio (zarcão) e mínio-laranja (mine-orange)</t>
  </si>
  <si>
    <t>CAMARA DE COMERCIO, INDUSTRIA E SERVICOS DO BRASIL CISBRA</t>
  </si>
  <si>
    <t>19971.101295/2023-86</t>
  </si>
  <si>
    <t>Manutenção</t>
  </si>
  <si>
    <t>3004.90.39</t>
  </si>
  <si>
    <t>Outros medicam.c/compostos de funcao amina,etc.em doses</t>
  </si>
  <si>
    <t>GLAXOSMITHKLINE BRASIL LTDA</t>
  </si>
  <si>
    <t>Arquivado</t>
  </si>
  <si>
    <t>19971.101300/2023-51</t>
  </si>
  <si>
    <t>Inclusão</t>
  </si>
  <si>
    <r>
      <t>Contendo cloridrato de </t>
    </r>
    <r>
      <rPr>
        <sz val="10"/>
        <color rgb="FF242424"/>
        <rFont val="Arial"/>
        <family val="2"/>
      </rPr>
      <t>valaciclovir</t>
    </r>
  </si>
  <si>
    <t>19971.101304/2023-39</t>
  </si>
  <si>
    <t>7306.19.00</t>
  </si>
  <si>
    <t>Outros tubos dos tipos utilizados em oleodutos ou gasodutos</t>
  </si>
  <si>
    <t>ABITAM – Associação Brasileira Indústria de Tubos e Acessórios de Metal</t>
  </si>
  <si>
    <t>19971.101305/2023-83</t>
  </si>
  <si>
    <t>7306.29.00</t>
  </si>
  <si>
    <t>Outros tubos para revestimento de poços, de produção ou suprimento, dos tipos utilizados na extração de petróleo ou de gás, de ferro ou aço</t>
  </si>
  <si>
    <t>19971.101306/2023-28</t>
  </si>
  <si>
    <t>7306.30.00</t>
  </si>
  <si>
    <t>Outros tubos soldados, de seção circular, de ferro ou aço não ligado</t>
  </si>
  <si>
    <t>19971.101308/2023-17</t>
  </si>
  <si>
    <t>7306.61.00</t>
  </si>
  <si>
    <t>Outros tubos soldados, de seção quadrada ou retangular</t>
  </si>
  <si>
    <t>19971.101310/2023-96</t>
  </si>
  <si>
    <t>7306.69.00</t>
  </si>
  <si>
    <t>Outros tubos soldados de seção não circular</t>
  </si>
  <si>
    <t>19971.101313/2023-20</t>
  </si>
  <si>
    <t>7307.19.10</t>
  </si>
  <si>
    <t>Acessórios moldados para tubos de ferro fundido maleável, de diâmetro interior superior a 50,8 mm</t>
  </si>
  <si>
    <t>19971.101314/2023-74</t>
  </si>
  <si>
    <t>7307.19.90</t>
  </si>
  <si>
    <t>Outros acessórios para tubos moldados de ferro fundido, etc</t>
  </si>
  <si>
    <t>19971.101323/2023-65</t>
  </si>
  <si>
    <t>7305.11.00</t>
  </si>
  <si>
    <t>Tubos dos tipos utilizados em oleodutos ou gasodutos, soldados longitudinalmente por arco imerso, de seção circular, de diâmetro exterior superior a 406,4 mm, de ferro ou aço</t>
  </si>
  <si>
    <t>19971.101324/2023-18</t>
  </si>
  <si>
    <t>7305.12.00</t>
  </si>
  <si>
    <t>Outros tubos dos tipos utilizados em oleodutos ou gasodutos, soldados longitudinalmente, de seção circular, de diâmetro exterior superior a 406,4 mm, de ferro ou aço</t>
  </si>
  <si>
    <t>19971.101325/2023-54</t>
  </si>
  <si>
    <t>7305.20.00</t>
  </si>
  <si>
    <t>Tubos para revestimento de poços, dos tipos utilizados na extração de petróleo ou de gás, de seção circular, de diâmetro exterior superior a 406,4 mm, de ferro ou aço</t>
  </si>
  <si>
    <t>19971.100866/2023-65</t>
  </si>
  <si>
    <t>3206.11.10</t>
  </si>
  <si>
    <t>001- Pigmento do tipo rutilo, que contenha, em peso, 82% ou mais de dióxido de titânio, tratado superficialmente, a base única ou combinada, com alumina (Al2O3), pentóxido de difósforo (P2O5), óxido de potássio (K2O), sílica (SiO2) e/ou compostos orgânicos, apresentando ponto isoelétrico de pH igual ou superior a 6,5 e inferior ou igual a 8,1.</t>
  </si>
  <si>
    <t>10,8%</t>
  </si>
  <si>
    <t>Toneladas</t>
  </si>
  <si>
    <t>24 meses</t>
  </si>
  <si>
    <t>VIA IMPORTER COMERCIO EXTERIOR SA</t>
  </si>
  <si>
    <t>Em Análise</t>
  </si>
  <si>
    <t>19971.101353/2023-71</t>
  </si>
  <si>
    <t>0303.53.00</t>
  </si>
  <si>
    <t>Sardinhas (Sardina pilchardus, Sardinops spp., Sardinella spp.), anchoveta (Sprattus sprattus), congeladas</t>
  </si>
  <si>
    <t>18 meses</t>
  </si>
  <si>
    <t>Associação Brasileira das Indústrias de Pescados (ABIPESCA)</t>
  </si>
  <si>
    <t>19971.101436/2023-61</t>
  </si>
  <si>
    <t>003- Pigmento do tipo rutilo, que contenha, em peso, 82% ou mais de dióxido de titânio, com superfície tratada superficialmente, à base única ou combinada, com alumina (Al2O3), pentóxido de difósforo (P2O5), óxido de potássio (K2O), sílica (SiO2) e/ou compostos orgânicos, apresentando ponto isoelétrico de pH igual ou superior a 6,5 e inferior ou igual a 8,1, próprios para fabricação tintas</t>
  </si>
  <si>
    <t>19971.101509/2023-14</t>
  </si>
  <si>
    <t>7210.12.00</t>
  </si>
  <si>
    <t>Produtos laminados planos, de ferro ou aço não ligado, de largura igual ou superior a 600 mm, folheados ou chapeados, ou revestidos, estanhados, de espessura inferior a 0,5 mm</t>
  </si>
  <si>
    <t>Companhia Siderúrgica Nacional</t>
  </si>
  <si>
    <t>19971.101508/2023-70</t>
  </si>
  <si>
    <t>7210.50.00</t>
  </si>
  <si>
    <t>Produtos laminados planos, de ferro ou aço não ligado, de largura igual ou superior a 600 mm, revestidos de óxidos de cromo ou de cromo e óxidos de cromo</t>
  </si>
  <si>
    <t>19971.101507/2023-25</t>
  </si>
  <si>
    <t>7210.70.10</t>
  </si>
  <si>
    <t>Produtos laminados planos, de ferro ou aço não ligado, de largura igual ou superior a 600 mm, folheados ou chapeados, pintados ou envernizados</t>
  </si>
  <si>
    <t>19971.101050/2023-59</t>
  </si>
  <si>
    <t>8535.90.90</t>
  </si>
  <si>
    <t>Outros aparelhos para interrupção, etc, de circuitos elétricos, para uma tensão superior a 1.000 V</t>
  </si>
  <si>
    <t>Unidades</t>
  </si>
  <si>
    <t>GE POWER CONVERSION BRASIL LTDA</t>
  </si>
  <si>
    <t>Migrado para Desabastecimento</t>
  </si>
  <si>
    <t>19971.101565/2023-59</t>
  </si>
  <si>
    <t>4805.92.90</t>
  </si>
  <si>
    <t xml:space="preserve"> Papéis próprios para fabricação de placas de gesso acartonado, em rolo</t>
  </si>
  <si>
    <t>12 meses</t>
  </si>
  <si>
    <t>ABCLS Associação Brasileira da Construção Leve e Sustentável (ABCLS)</t>
  </si>
  <si>
    <t>19971.101429/2023-69</t>
  </si>
  <si>
    <t>Contendo darolutamida</t>
  </si>
  <si>
    <t>48 meses</t>
  </si>
  <si>
    <t>BAYER S.A.</t>
  </si>
  <si>
    <t>19971.101568/2023-92</t>
  </si>
  <si>
    <t>2807.00.10</t>
  </si>
  <si>
    <t>Ácido sulfúrico</t>
  </si>
  <si>
    <t>9 meses</t>
  </si>
  <si>
    <t>Tronox Pigmentos do Brasil S.A.</t>
  </si>
  <si>
    <t>19971.101203/2023-68</t>
  </si>
  <si>
    <t>2824.10.00</t>
  </si>
  <si>
    <t>Monóxido de chumbo (litargirio, massicote)</t>
  </si>
  <si>
    <t>Câmara de Comércio, Indústria e Serviços do Brasil (CISBRA)</t>
  </si>
  <si>
    <t>19971.101592/2023-21</t>
  </si>
  <si>
    <t>2824.90.90</t>
  </si>
  <si>
    <t>Outros óxidos de chumbo</t>
  </si>
  <si>
    <t>19971.101513/2023-82</t>
  </si>
  <si>
    <t>2902.43.00</t>
  </si>
  <si>
    <t>P-xileno</t>
  </si>
  <si>
    <t>ALPEK POLYESTER PERNAMBUCO S.A.</t>
  </si>
  <si>
    <t>19971.101405/2023-18</t>
  </si>
  <si>
    <t>3906.90.49</t>
  </si>
  <si>
    <t>Copolímeros acrílicos em forma de microesferas termoplásticos encapsulando gás inerte</t>
  </si>
  <si>
    <t>FCC - Indústria e Comércia LTDA</t>
  </si>
  <si>
    <t>19971.101538/2023-86</t>
  </si>
  <si>
    <t>4806.40.00</t>
  </si>
  <si>
    <t>Papel cristal e outros papéis calandrados transparentes ou translúcidos, em rolos ou em folhas</t>
  </si>
  <si>
    <t xml:space="preserve">365 dias </t>
  </si>
  <si>
    <t>IBÁ - Indústria Brasileira de Árvores</t>
  </si>
  <si>
    <t>19971.101569/2023-37</t>
  </si>
  <si>
    <t>4810.13.99</t>
  </si>
  <si>
    <t>Outros papéis e cartões para escrita, etc, fibra &lt;= 10%, em rolos</t>
  </si>
  <si>
    <t>19971.101570/2023-61</t>
  </si>
  <si>
    <t>4810.19.89</t>
  </si>
  <si>
    <t>Outros papéis e cartões dos tipos utilizados para escrita, impressão ou outras finalidades gráficas,sem fibras obtidas por processo mecânico ou químico_x0002_mecânico ou em que a percentagem destas fibras &lt; 10 %,em peso,do conteúdo total de fibras, p &gt; 150 g/m2</t>
  </si>
  <si>
    <t>19971.101574/2023-40</t>
  </si>
  <si>
    <t>4810.19.99</t>
  </si>
  <si>
    <t>Outros papéis e cartões dos tipos utilizados para escrita, impressão ou outras finalidades gráficas,sem fibras obtidas por processo mecânico ou químico_x0002_mecânico ou em que a percentagem destas fibras &lt; 10 %,em peso,do conteúdo total de fibras</t>
  </si>
  <si>
    <t>19971.101575/2023-94</t>
  </si>
  <si>
    <t>4810.29.90</t>
  </si>
  <si>
    <t>Outros papéis e cartões dos tipos utilizados para escrita, impressão ou outras finalidades gráficas, em que mais de 10 %, em peso, do conteúdo total de fibras seja constituído por fibras obtidas por processo mecânico ou químico-mecânico</t>
  </si>
  <si>
    <t>19971.101576/2023-39</t>
  </si>
  <si>
    <t>4810.92.90</t>
  </si>
  <si>
    <t>Outros papéis e cartões de camadas múltiplas, revestidos de caulim, em rolos ou folhas</t>
  </si>
  <si>
    <t>19971.101609/2023-41</t>
  </si>
  <si>
    <t>2916.12.40</t>
  </si>
  <si>
    <t>Ésteres de 2-etilexila do ácido acrílico</t>
  </si>
  <si>
    <t>BASF S.A</t>
  </si>
  <si>
    <t>19971.101462/2023-99</t>
  </si>
  <si>
    <t>4811.90.90</t>
  </si>
  <si>
    <t>Papéis termossensíveis, em rolos de largura igual ou superior a 200mm, mas inferior ou igual a 1.540mm, com gramatura igual ou superior a 35g/m², mas não superior a 80g/m²</t>
  </si>
  <si>
    <t>730 dias</t>
  </si>
  <si>
    <t>19971.000022/2024-04</t>
  </si>
  <si>
    <t>2917.35.00</t>
  </si>
  <si>
    <t>Anidrido ftálico</t>
  </si>
  <si>
    <t>PETROM PETROQUIMICA MOGI DAS CRUZES S/A</t>
  </si>
  <si>
    <t>19971.000087/2024-41</t>
  </si>
  <si>
    <t>2917.12.10</t>
  </si>
  <si>
    <t>Acido adípico</t>
  </si>
  <si>
    <t>3. 300</t>
  </si>
  <si>
    <t>19971.000088/2024-96</t>
  </si>
  <si>
    <t>2915.33.00</t>
  </si>
  <si>
    <t>Acetato de n-butila</t>
  </si>
  <si>
    <t>19971.000089/2024-31</t>
  </si>
  <si>
    <t>2905.12.20</t>
  </si>
  <si>
    <t>Álcool isopropílico</t>
  </si>
  <si>
    <t>19971.000099/2024-76</t>
  </si>
  <si>
    <t>Alteração</t>
  </si>
  <si>
    <t>2915.39.21</t>
  </si>
  <si>
    <t>Triacetina</t>
  </si>
  <si>
    <t>DENVER ESPECIALIDADES QUIMICAS LTDA.</t>
  </si>
  <si>
    <t>19971.101585/2023-20</t>
  </si>
  <si>
    <t>3907.61.00</t>
  </si>
  <si>
    <t>Poli(tereftalato de etileno), de um índice de viscosidade de 78 ml/g ou mais</t>
  </si>
  <si>
    <t>19971.101618/2023-31</t>
  </si>
  <si>
    <t>9018.90.99</t>
  </si>
  <si>
    <t>Outros instrumentos e aparelhos para medicina, cirurgia, etc</t>
  </si>
  <si>
    <t>BHIO SUPPLY INDUSTRIA E COMERCIO DE EQUIPAMENTOS MEDICOS S/A</t>
  </si>
  <si>
    <t>19971.000028/2024-73</t>
  </si>
  <si>
    <t>2902.50.00</t>
  </si>
  <si>
    <t>Estireno</t>
  </si>
  <si>
    <t>UNIGEL PARTICIPACOES S/A</t>
  </si>
  <si>
    <t>19971.000050/2024-13</t>
  </si>
  <si>
    <t>2916.14.10</t>
  </si>
  <si>
    <t>Ésteres de metila do ácido metacrílico</t>
  </si>
  <si>
    <t>19971.000051/2024-68</t>
  </si>
  <si>
    <t>3906.10.00</t>
  </si>
  <si>
    <t>Polimetacrilato de metila, em forma primária</t>
  </si>
  <si>
    <t>19971.000052/2024-11</t>
  </si>
  <si>
    <t>3903.19.00</t>
  </si>
  <si>
    <t>Outros poliestirenos em formas primárias</t>
  </si>
  <si>
    <t>19971.000109/2024-73</t>
  </si>
  <si>
    <t>3504.00.20</t>
  </si>
  <si>
    <t>Proteínas de soja em pó, com teor de proteínas superior ou igual a 90 %, em peso, em base seca</t>
  </si>
  <si>
    <t>ADM DO BRASIL LTDA</t>
  </si>
  <si>
    <t>19971.000110/2024-06</t>
  </si>
  <si>
    <t>2106.10.00</t>
  </si>
  <si>
    <t>concentrados de proteína e substâncias proteicas de soja.</t>
  </si>
  <si>
    <t>19971.100862/2023-87</t>
  </si>
  <si>
    <t>2933.39.19</t>
  </si>
  <si>
    <t>Outros compostos heterocíclicos com flúor e/ou bromo, ligação covalente</t>
  </si>
  <si>
    <t>ADAMA BRASIL S/A</t>
  </si>
  <si>
    <t>19971.100864/2023-76</t>
  </si>
  <si>
    <t>2933.99.69</t>
  </si>
  <si>
    <t>Outros compostos heterocíclicos contendo ciclo triazol</t>
  </si>
  <si>
    <t>19971.101252/2023-09</t>
  </si>
  <si>
    <t>3808.91.91</t>
  </si>
  <si>
    <t>Inseticida à base de acefato ou de Bacillus thuringiensis, apresentado de outro modo</t>
  </si>
  <si>
    <t>19971.101301/2023-03</t>
  </si>
  <si>
    <t xml:space="preserve"> Contendo cloridrato de bupropiona</t>
  </si>
  <si>
    <t>Kilogramas</t>
  </si>
  <si>
    <t>GLAXOSMITHKLINE BRASIL  LTDA</t>
  </si>
  <si>
    <t>19971.000135/2024-00</t>
  </si>
  <si>
    <t>3904.61.90</t>
  </si>
  <si>
    <t>Outros politetrafluoretilenos em formas primárias</t>
  </si>
  <si>
    <t>60 meses</t>
  </si>
  <si>
    <t>FLUOROMASTERS POLIMEROS INDUSTRIA, COMERCIO, IMPORTACAO E EXPORTACAO LTDA</t>
  </si>
  <si>
    <t>19971.101302/2023-40</t>
  </si>
  <si>
    <t xml:space="preserve"> Contendo Tosilato de niraparibe monoidratado </t>
  </si>
  <si>
    <t>19971.000106/2024-30</t>
  </si>
  <si>
    <t>3912.31.11</t>
  </si>
  <si>
    <t>Carboximetilcelulose com teor&gt; =75%, em formas primárias</t>
  </si>
  <si>
    <t>DENVER ESPECIALIDADES QUIMICAS LTDA</t>
  </si>
  <si>
    <t>19971.000156/2024-17</t>
  </si>
  <si>
    <t>2309.90.90</t>
  </si>
  <si>
    <t>Preparações para alimentação de animais contendo vitamina B12 (cerca de 1% em peso), em um suporte ou diluente</t>
  </si>
  <si>
    <t>SINDICATO NACIONAL DA INDUSTRIA DE ALIMENTACAO ANIMAl</t>
  </si>
  <si>
    <t>19971.000173/2024-54</t>
  </si>
  <si>
    <t>9018.31.90</t>
  </si>
  <si>
    <t>Seringas, mesmo com agulhas, de outras matérias</t>
  </si>
  <si>
    <t>BLAU FARMACÊUTICA S.A</t>
  </si>
  <si>
    <t>19971.000212/2024-13</t>
  </si>
  <si>
    <t>3926.90.40</t>
  </si>
  <si>
    <t>Exclusivamente para utilização em seringas</t>
  </si>
  <si>
    <t>19971.000195/2024-14</t>
  </si>
  <si>
    <t>2905.16.00</t>
  </si>
  <si>
    <t>Octanol (álcool octilico) e seus isômeros</t>
  </si>
  <si>
    <t>ELEKEIROZ S/A</t>
  </si>
  <si>
    <t>19971.000141/2024-59</t>
  </si>
  <si>
    <t>2811.22.10</t>
  </si>
  <si>
    <t>Dióxido de silício obtido por precipitação química</t>
  </si>
  <si>
    <t>19971.000194/2024-70</t>
  </si>
  <si>
    <t>3903.90.90</t>
  </si>
  <si>
    <t>Outros polímeros de estireno, em formas primárias</t>
  </si>
  <si>
    <t>19971.000196/2024-69</t>
  </si>
  <si>
    <t>2905.14.10</t>
  </si>
  <si>
    <t>Álcool isobutílico (2-metil-1-propanol)</t>
  </si>
  <si>
    <t>19971.000198/2024-58</t>
  </si>
  <si>
    <t>2917.14.00</t>
  </si>
  <si>
    <t>Anidrido maleico</t>
  </si>
  <si>
    <t>19971.000216/2024-00</t>
  </si>
  <si>
    <t>2917.32.00</t>
  </si>
  <si>
    <t>Ortoftalatos de dioctila</t>
  </si>
  <si>
    <t>19971.000217/2024-46</t>
  </si>
  <si>
    <t>2917.34.00</t>
  </si>
  <si>
    <t>Outros ésteres do ácido ortoftálico</t>
  </si>
  <si>
    <t>19971.000197/2024-11</t>
  </si>
  <si>
    <t>2915.90.21</t>
  </si>
  <si>
    <t>Ácido 2-etilexanóico (acido 2-etilexóico)</t>
  </si>
  <si>
    <t>19971.000231/2024-40</t>
  </si>
  <si>
    <t>8414.30.11</t>
  </si>
  <si>
    <t>Motocompressores herméticos, com capacidade inferior a 4.700 frigorias/hora, dos tipos utilizados nos equipamentos frigoríficos</t>
  </si>
  <si>
    <t>ELETROS ASS NACIONAL DE FABR DE PRODS.ELETROELETRONICOS</t>
  </si>
  <si>
    <t>19971.000253/2024-18</t>
  </si>
  <si>
    <t>2828.90.20</t>
  </si>
  <si>
    <t>Clorito de sódio</t>
  </si>
  <si>
    <t>SABARA QUIMICOS E INGREDIENTES S/A</t>
  </si>
  <si>
    <t>19971.000261/2024-56</t>
  </si>
  <si>
    <t>1109.00.00</t>
  </si>
  <si>
    <t>Glúten de trigo, mesmo seco</t>
  </si>
  <si>
    <t>Associação Brasileira da Indústria de Alimentos</t>
  </si>
  <si>
    <t>19971.000350/2024-01</t>
  </si>
  <si>
    <t>4016.93.00</t>
  </si>
  <si>
    <t>RETENTOR DE BORRACHA VULCANIZADA NÃO ENDURECIDA PARA VEDAÇÃO DE ÊMBOLOS NO INTERIOR DE SERINGAS DE VIDRO USADAS NO ENVASE DE MEDICAMENTOS.</t>
  </si>
  <si>
    <t>16%</t>
  </si>
  <si>
    <t>2.500.000</t>
  </si>
  <si>
    <t>19971.000383/2024-42</t>
  </si>
  <si>
    <t>3907.99.99</t>
  </si>
  <si>
    <t>Outros poliésteres em formas primárias</t>
  </si>
  <si>
    <t>12,6%</t>
  </si>
  <si>
    <t xml:space="preserve">4.000 </t>
  </si>
  <si>
    <t>FCC - INDUSTRIA E COMERCIO LTDA</t>
  </si>
  <si>
    <t>19971.000384/2024-97</t>
  </si>
  <si>
    <t xml:space="preserve">6.000 </t>
  </si>
  <si>
    <t>19971.000391/2024-99</t>
  </si>
  <si>
    <t>8607.19.90</t>
  </si>
  <si>
    <t>Eixos, rodas e suas partes de veículos para vias férreas</t>
  </si>
  <si>
    <t>100</t>
  </si>
  <si>
    <t>5 anos</t>
  </si>
  <si>
    <t>SIND INTERESTADUAL DA IND DE MAT E EQUIP FERROV E RODOV</t>
  </si>
  <si>
    <t>19971.000332/2024-11</t>
  </si>
  <si>
    <t>2917.39.31</t>
  </si>
  <si>
    <t>Ésteres de dioctila do ácido tereftálico</t>
  </si>
  <si>
    <t>10.8%</t>
  </si>
  <si>
    <t>Associação Brasileira da Indústria Química</t>
  </si>
  <si>
    <t>Retirado pelo pleiteante</t>
  </si>
  <si>
    <t>19971.000325/2024-19</t>
  </si>
  <si>
    <t>3909.40.11</t>
  </si>
  <si>
    <t>Fenol-formaldeído, lipossolúvel, puro ou modificado</t>
  </si>
  <si>
    <t>12.6%</t>
  </si>
  <si>
    <t>19971.000327/2024-16</t>
  </si>
  <si>
    <t>3909.40.91</t>
  </si>
  <si>
    <t>Outros fenóis-formaldeídos em formas primárias</t>
  </si>
  <si>
    <t>19971.000309/2024-26</t>
  </si>
  <si>
    <t>3904.22.00</t>
  </si>
  <si>
    <t>Policloreto de vinila, plastificado, em forma primária</t>
  </si>
  <si>
    <t>19971.000311/2024-03</t>
  </si>
  <si>
    <t>Outros polímeros acrílicos, em blocos irregulares, pedaços, pós, etc</t>
  </si>
  <si>
    <t>19971.000313/2024-94</t>
  </si>
  <si>
    <t>3907.29.90</t>
  </si>
  <si>
    <t>Outros poliéteres, em formas primárias, não classificados em códigos anteriores</t>
  </si>
  <si>
    <t>19971.000315/2024-83</t>
  </si>
  <si>
    <t>3907.30.22</t>
  </si>
  <si>
    <t>Resinas epóxidas sem carga, em líquido e pastas</t>
  </si>
  <si>
    <t>19971.000316/2024-28</t>
  </si>
  <si>
    <t>3907.30.29</t>
  </si>
  <si>
    <t>Outras resinas epoxidas sem carga, em formas primárias</t>
  </si>
  <si>
    <t>19971.000320/2024-96</t>
  </si>
  <si>
    <t>3907.69.00</t>
  </si>
  <si>
    <t>Outros poli(tereftalato de etileno)</t>
  </si>
  <si>
    <t>19971.000335/2024-54</t>
  </si>
  <si>
    <t>4002.19.11</t>
  </si>
  <si>
    <t>Borracha de estireno-butadieno (SBR), em chapas, folhas, tiras</t>
  </si>
  <si>
    <t>19971.000343/2024-09</t>
  </si>
  <si>
    <t>4002.99.90</t>
  </si>
  <si>
    <t>Outras borrachas sintéticas e artificiais, em chapas, etc</t>
  </si>
  <si>
    <t>19971.000356/2024-70</t>
  </si>
  <si>
    <t>3402.41.90</t>
  </si>
  <si>
    <t>Outros agentes orgânicos de superfície, catiônicos</t>
  </si>
  <si>
    <t>19971.100061/2023-11</t>
  </si>
  <si>
    <t>23/01/2023</t>
  </si>
  <si>
    <t>Torres de vídeo concebidas especialmente para sistemas robóticos completos de cirurgias assistidas, compostas por câmera de vídeo 3DHD, um computador que funciona como o gerenciador de dados de comunicação entre o console do cirurgião e os braços robóticos e um sistema de gravação e gerenciamento de imagem denominado DS1, também utilizadas como suporte do endoscópio durante uma laparoscopia, para visualização laparoscópica padrão e para eletrocirurgia</t>
  </si>
  <si>
    <t>0%</t>
  </si>
  <si>
    <t>Auto Suture do Brasil Ltda</t>
  </si>
  <si>
    <t>19971.000256/2024-43</t>
  </si>
  <si>
    <t>2934.99.35</t>
  </si>
  <si>
    <t>Propiconazol</t>
  </si>
  <si>
    <t>até 31/12/2028</t>
  </si>
  <si>
    <t>SYNGENTA PROTECAO DE CULTIVOS LTDA</t>
  </si>
  <si>
    <t>Em análise</t>
  </si>
  <si>
    <t>19971.000257/2024-98</t>
  </si>
  <si>
    <t>2933.69.13</t>
  </si>
  <si>
    <t>Atrazina</t>
  </si>
  <si>
    <t>19971.000244/2024-19</t>
  </si>
  <si>
    <t xml:space="preserve">2931.49.14 </t>
  </si>
  <si>
    <t>Glifosato e seu sal de monoisopropilamina</t>
  </si>
  <si>
    <t>19971.000414/2024-65</t>
  </si>
  <si>
    <t>7303.00.00</t>
  </si>
  <si>
    <t>Tubos e perfis ocos, de ferro fundido</t>
  </si>
  <si>
    <t>ASSOCIACAO BRASILEIRA DOS FABRICANTES DE MATERIAIS PARA SANEAMENTO - ASFAMAS</t>
  </si>
  <si>
    <t>19971.000427/2024-34</t>
  </si>
  <si>
    <t>3909.50.29</t>
  </si>
  <si>
    <t>Outros poliuretanos em blocos irregulares, pedaços, pós, etc</t>
  </si>
  <si>
    <t>PU - POLYMERS DO BRASIL LTDA</t>
  </si>
  <si>
    <t>19971.000447/2024-13</t>
  </si>
  <si>
    <t>8607.11.10</t>
  </si>
  <si>
    <t>Bogies de tração de veículos para vias férreas</t>
  </si>
  <si>
    <t>19971.000473/2024-33</t>
  </si>
  <si>
    <t>8903.93.00</t>
  </si>
  <si>
    <t>- Motos aquáticas (jet-skis)</t>
  </si>
  <si>
    <t>DE OFICIO</t>
  </si>
  <si>
    <t>19971.000478/2024-66</t>
  </si>
  <si>
    <t>3908.10.24</t>
  </si>
  <si>
    <t>Ex 003 - Poliamida-6, apresentada sob a forma de grânulos, sem carga, concebida para ser utilizada na fabricação de tripas plásticas para embutidos cozidos.</t>
  </si>
  <si>
    <t>VISCOFAN DO BRASIL SOCIEDADE COMERCIAL E INDUSTRIAL LTDA</t>
  </si>
  <si>
    <t>19971.000521/2024-93</t>
  </si>
  <si>
    <t>8705.30.00</t>
  </si>
  <si>
    <t>Veículo de combate a incêndio e resgate de aeronaves em aeródromos, preparado para operação em qualquer tipo de terreno, com 02 (dois) motores turbo diesel Euro 5 de 13 litros, 6 cilindros em linha e potência somada de 1.120 HP a 1.600 rpm, tração 6x6 integral, câmbio automático de 6 velocidades com conversor de torque e retardador como opcional, aceleração de 0 a 80km/h em até 19seg, velocidade máxima de até 135 Km/h, considerando um peso operacional de 40.000kg, dotado de: tanque de água para 12.000 litros, tanque de líquido gerador de espuma (LGE) de 1.500 litros e sistema automático de dosagem de espuma com taxas de 1%, 3% e 6%; sistema de pó químico com reservatório de 250kg e capacidade de descarga de até 5,0kg/seg; canhões de teto e de para-choque, de longo alcance, com sistemas de iluminação por LEDs integrados e capacidades máximas de descarga de agentes extintores, de até 6.500 e 1.200 litros por minuto, respectivamente; bicos aspersores sob o veículo na parte dianteira e traseira para expedição de espuma de autoproteção; dispositivos de iluminação e sinalização. 100% de acordo as normas ICAO e NFPA.</t>
  </si>
  <si>
    <t>ON-HIGHWAY BRASIL LTDA</t>
  </si>
  <si>
    <t>19971.000495/2024-01</t>
  </si>
  <si>
    <t>2905.13.00</t>
  </si>
  <si>
    <t>Butan-1-ol (álcool n-butílico)</t>
  </si>
  <si>
    <t>Elekeiroz S.A.</t>
  </si>
  <si>
    <t>19971.000524/2024-27</t>
  </si>
  <si>
    <t>Veículo de combate a incêndio e resgate de aeronaves em aeródromos, preparado para operação em qualquer tipo de terreno, com motor turbo diesel Euro 5 de 13 litros, 6 cilindros em linha e potência de 560 HP a 1.600 rpm, tração 4x4 integral, câmbio automático de 6 velocidades com conversor de torque e retardador como opcional, aceleração de 0 a 80km/h em até 25seg, velocidade máxima de 115 Km/h, considerando um peso operacional de 26.000kg, dotado de: tanque de água para 6.000 litros, tanque de líquido gerador de espuma (LGE) de 750 litros e sistema automático de dosagem de espuma com taxas de 1%, 3% e 6%; sistema de pó químico com reservatório de 250kg e capacidade de descarga de até 2,3kg/seg; canhões de teto e de para-choque, de longo alcance, com sistemas de iluminação por LEDs integrados e capacidades máximas de descarga de agentes extintores, de até 3.800 e 1.200 litros por minuto, respectivamente; bicos aspersores sob o veículo na parte dianteira e traseira para expedição de espuma de autoproteção; dispositivos de iluminação e sinalização, em conformidade com as normas ICAO e NFPA.</t>
  </si>
  <si>
    <t>19971.000443/2024-27</t>
  </si>
  <si>
    <t>8606.91.00</t>
  </si>
  <si>
    <t>Vagões cobertos e fechados, para transporte de mercadorias sobre vias férreas</t>
  </si>
  <si>
    <t>19971.000547/2024-31</t>
  </si>
  <si>
    <t>8504.40.10</t>
  </si>
  <si>
    <t>Sistema de carregamento com fios de baterias de íons de lítio de 24V para uso em motocicletas elétricas, com sistema composto por: placa controladora IoT (Internet of things), protocolo de comunicação MQTT, com a função de conectar o gabinete ao software de gerenciamento da rede de baterias; 9 compartimentos (slots) de bateria que são utilizados para guardar e carregar a bateria; 9 placas controladoras de bateria, com a função de gerenciar o carregamento da bateria, controlar o compartimento e reporta informações da bateria para a placa IoT;  9 carregadores com fio; provido de sistema de controle térmico; provido de sistema de supressão de eventos térmicos de bateria; o sistema de carregamento possui tensão de entrada de 230 V em rede monofásica ou rede trifásica, estrutura metálica, peso de 275 00 Kgs, com dimesões de 170 x 122 x 55 cm</t>
  </si>
  <si>
    <t>Vammo Ltda</t>
  </si>
  <si>
    <t>19971.000564/2024-79</t>
  </si>
  <si>
    <t>7312.10.90</t>
  </si>
  <si>
    <t>Outras cordas e cabos, de ferro ou aço, não isolados para usos elétricos</t>
  </si>
  <si>
    <t>SICETEL - Sindicato Nacional da Indústria de Trefilação e Laminação de Metais Ferrosos</t>
  </si>
  <si>
    <t>19971.000602/2024-93</t>
  </si>
  <si>
    <t>7217.20.10</t>
  </si>
  <si>
    <t>Fios de ferro ou aço não ligado, galvanizados, com um teor de carbono superior ou igual a 0,6 %, em peso</t>
  </si>
  <si>
    <t>19971.000598/2024-63</t>
  </si>
  <si>
    <t>7317.00.90</t>
  </si>
  <si>
    <t>Pregos, percevejos e artefatos semelhantes, de ferro fundido, ferro ou aço</t>
  </si>
  <si>
    <t>19971.000596/2024-74</t>
  </si>
  <si>
    <t>7308.40.00</t>
  </si>
  <si>
    <t>Material para andaimes, para armações ou para escoramentos, de ferro fundido, ferro ou aço</t>
  </si>
  <si>
    <t>19971.000577/2024-48</t>
  </si>
  <si>
    <t>7314.31.00</t>
  </si>
  <si>
    <t>Outras grades e redes, soldadas nos pontos de interseção, de fios de ferro ou aço, galvanizadas</t>
  </si>
  <si>
    <t>19971.000566/2024-68</t>
  </si>
  <si>
    <t>7312.10.10</t>
  </si>
  <si>
    <t>Cordas e cabos, de fios de aço revestidos de bronze ou latão, não isolados para usos elétricos</t>
  </si>
  <si>
    <t>19971.000567/2024-11</t>
  </si>
  <si>
    <t>7229.20.00</t>
  </si>
  <si>
    <t>Fios de ligas de aços silício-manganês</t>
  </si>
  <si>
    <t>19971.000568/2024-57</t>
  </si>
  <si>
    <t>7229.90.00</t>
  </si>
  <si>
    <t>Fios de outras ligas de aços</t>
  </si>
  <si>
    <t>19971.000603/2024-38</t>
  </si>
  <si>
    <t>7217.20.90</t>
  </si>
  <si>
    <t>Outros fios de ferro ou aço não ligado, galvanizados</t>
  </si>
  <si>
    <t>19971.000576/2024-01</t>
  </si>
  <si>
    <t>7217.30.10</t>
  </si>
  <si>
    <t>Fios de ferro ou aço não ligado, revestidos de outros metais comuns, com um teor de carbono superior ou igual a 0,6 %, em peso</t>
  </si>
  <si>
    <t>19971.000575/2024-59</t>
  </si>
  <si>
    <t>7217.10.90</t>
  </si>
  <si>
    <t>Outros fios de ferro ou aço não ligado, não revestidos</t>
  </si>
  <si>
    <t>19971.000672/2024-41</t>
  </si>
  <si>
    <t>2833.29.60</t>
  </si>
  <si>
    <t>Sulfatos de cromo</t>
  </si>
  <si>
    <t>Centro das Indústrias de Curtumes do Brasil</t>
  </si>
  <si>
    <t>Data</t>
  </si>
  <si>
    <t>Feriado</t>
  </si>
  <si>
    <t>Reveillon</t>
  </si>
  <si>
    <t>Carnaval</t>
  </si>
  <si>
    <t>Paixão de Cristo</t>
  </si>
  <si>
    <t>Tiradentes</t>
  </si>
  <si>
    <t>Dia do Trabalho</t>
  </si>
  <si>
    <t>Corpus Christi</t>
  </si>
  <si>
    <t>Independência do Brasil</t>
  </si>
  <si>
    <t>Nossa Senhora Aparecida</t>
  </si>
  <si>
    <t>Finados</t>
  </si>
  <si>
    <t>Proclamação da República</t>
  </si>
  <si>
    <t>Natal</t>
  </si>
  <si>
    <t>Pleitos à Lista de Exceções a Tarifa Externa Comum</t>
  </si>
  <si>
    <t>Processo SEI</t>
  </si>
  <si>
    <t>Data Término Prazo de Manifestação</t>
  </si>
  <si>
    <t>Data Início Prazo de Manifestação</t>
  </si>
  <si>
    <t>Data Término de vigência</t>
  </si>
  <si>
    <t>Indeferido 213ª Gecex</t>
  </si>
  <si>
    <t>Migrado Lista DCC</t>
  </si>
  <si>
    <t>19971.100421/2022-02</t>
  </si>
  <si>
    <t>Contendo ivacaftor</t>
  </si>
  <si>
    <t>VERTEX FARMACEUTICA DO BRASIL LTDA</t>
  </si>
  <si>
    <t>Aguardando Gecex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</si>
</sst>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[$-416]d\-mmm\-yy;@"/>
    <numFmt numFmtId="165" formatCode="0.0%"/>
  </numFmts>
  <fonts count="18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242424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color theme="1"/>
      <name val="Arial"/>
    </font>
    <font>
      <sz val="10"/>
      <color rgb="FFFF0000"/>
      <name val="Arial"/>
      <family val="2"/>
    </font>
    <font>
      <sz val="11"/>
      <color rgb="FF00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center"/>
    </xf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" fillId="0" borderId="0" applyNumberFormat="0" applyFill="0" applyBorder="0" applyProtection="0"/>
  </cellStyleXfs>
  <cellXfs count="84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/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9" fontId="3" fillId="0" borderId="0" xfId="0" applyNumberFormat="1" applyFont="1" applyAlignment="1">
      <alignment horizontal="center" vertical="center"/>
    </xf>
    <xf numFmtId="165" fontId="8" fillId="0" borderId="3" xfId="5" applyNumberFormat="1" applyFont="1" applyFill="1" applyBorder="1" applyAlignment="1">
      <alignment horizontal="center" vertical="center" wrapText="1"/>
    </xf>
    <xf numFmtId="14" fontId="13" fillId="0" borderId="3" xfId="7" applyNumberFormat="1" applyFont="1" applyFill="1" applyBorder="1" applyAlignment="1">
      <alignment horizontal="center" vertical="center" wrapText="1"/>
    </xf>
    <xf numFmtId="49" fontId="13" fillId="0" borderId="3" xfId="7" applyNumberFormat="1" applyFont="1" applyFill="1" applyBorder="1" applyAlignment="1">
      <alignment horizontal="center" vertical="center"/>
    </xf>
    <xf numFmtId="0" fontId="13" fillId="0" borderId="3" xfId="7" applyFont="1" applyFill="1" applyBorder="1" applyAlignment="1">
      <alignment horizontal="center" vertical="center" wrapText="1"/>
    </xf>
    <xf numFmtId="14" fontId="10" fillId="0" borderId="3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4" fillId="0" borderId="0" xfId="0" applyFont="1" applyFill="1"/>
    <xf numFmtId="3" fontId="16" fillId="0" borderId="3" xfId="0" applyNumberFormat="1" applyFont="1" applyFill="1" applyBorder="1" applyAlignment="1">
      <alignment horizontal="center" vertical="center" wrapText="1"/>
    </xf>
    <xf numFmtId="14" fontId="8" fillId="0" borderId="3" xfId="0" applyNumberFormat="1" applyFont="1" applyFill="1" applyBorder="1" applyAlignment="1">
      <alignment horizontal="center" vertical="center"/>
    </xf>
    <xf numFmtId="14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9" fontId="8" fillId="0" borderId="3" xfId="0" applyNumberFormat="1" applyFont="1" applyFill="1" applyBorder="1" applyAlignment="1">
      <alignment horizontal="center" vertical="center" wrapText="1"/>
    </xf>
    <xf numFmtId="9" fontId="8" fillId="0" borderId="3" xfId="5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0" xfId="0" applyFont="1" applyFill="1"/>
    <xf numFmtId="9" fontId="8" fillId="0" borderId="3" xfId="0" applyNumberFormat="1" applyFont="1" applyFill="1" applyBorder="1" applyAlignment="1">
      <alignment horizontal="center" vertical="center"/>
    </xf>
    <xf numFmtId="165" fontId="8" fillId="0" borderId="3" xfId="0" applyNumberFormat="1" applyFont="1" applyFill="1" applyBorder="1" applyAlignment="1">
      <alignment horizontal="center" vertical="center"/>
    </xf>
    <xf numFmtId="10" fontId="8" fillId="0" borderId="0" xfId="0" applyNumberFormat="1" applyFont="1" applyFill="1"/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165" fontId="10" fillId="0" borderId="3" xfId="0" applyNumberFormat="1" applyFont="1" applyFill="1" applyBorder="1" applyAlignment="1">
      <alignment horizontal="center" vertical="center"/>
    </xf>
    <xf numFmtId="9" fontId="10" fillId="0" borderId="3" xfId="0" applyNumberFormat="1" applyFont="1" applyFill="1" applyBorder="1" applyAlignment="1">
      <alignment horizontal="center" vertical="center"/>
    </xf>
    <xf numFmtId="0" fontId="10" fillId="0" borderId="0" xfId="0" applyFont="1" applyFill="1"/>
    <xf numFmtId="0" fontId="11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3" fontId="8" fillId="0" borderId="3" xfId="0" applyNumberFormat="1" applyFont="1" applyFill="1" applyBorder="1" applyAlignment="1">
      <alignment horizontal="center" vertical="center"/>
    </xf>
    <xf numFmtId="3" fontId="10" fillId="0" borderId="3" xfId="0" applyNumberFormat="1" applyFont="1" applyFill="1" applyBorder="1" applyAlignment="1">
      <alignment horizontal="center" vertical="center"/>
    </xf>
    <xf numFmtId="9" fontId="10" fillId="0" borderId="3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3" fontId="10" fillId="0" borderId="3" xfId="0" applyNumberFormat="1" applyFont="1" applyFill="1" applyBorder="1" applyAlignment="1">
      <alignment horizontal="center" vertical="center" wrapText="1"/>
    </xf>
    <xf numFmtId="1" fontId="10" fillId="0" borderId="3" xfId="0" applyNumberFormat="1" applyFont="1" applyFill="1" applyBorder="1" applyAlignment="1">
      <alignment horizontal="center" vertical="center"/>
    </xf>
    <xf numFmtId="14" fontId="10" fillId="0" borderId="3" xfId="0" applyNumberFormat="1" applyFont="1" applyFill="1" applyBorder="1" applyAlignment="1">
      <alignment horizontal="center" vertical="center" wrapText="1"/>
    </xf>
    <xf numFmtId="165" fontId="10" fillId="0" borderId="3" xfId="0" applyNumberFormat="1" applyFont="1" applyFill="1" applyBorder="1" applyAlignment="1">
      <alignment horizontal="center" vertical="center" wrapText="1"/>
    </xf>
    <xf numFmtId="165" fontId="10" fillId="0" borderId="0" xfId="0" applyNumberFormat="1" applyFont="1" applyFill="1" applyAlignment="1">
      <alignment horizontal="center" vertical="center"/>
    </xf>
    <xf numFmtId="10" fontId="10" fillId="0" borderId="3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14" fontId="10" fillId="0" borderId="4" xfId="0" applyNumberFormat="1" applyFont="1" applyFill="1" applyBorder="1" applyAlignment="1">
      <alignment horizontal="center" vertical="center"/>
    </xf>
    <xf numFmtId="165" fontId="10" fillId="0" borderId="4" xfId="0" applyNumberFormat="1" applyFont="1" applyFill="1" applyBorder="1" applyAlignment="1">
      <alignment horizontal="center" vertical="center"/>
    </xf>
    <xf numFmtId="165" fontId="10" fillId="0" borderId="4" xfId="0" applyNumberFormat="1" applyFont="1" applyFill="1" applyBorder="1" applyAlignment="1">
      <alignment horizontal="center" vertical="center" wrapText="1"/>
    </xf>
    <xf numFmtId="9" fontId="10" fillId="0" borderId="4" xfId="0" applyNumberFormat="1" applyFont="1" applyFill="1" applyBorder="1" applyAlignment="1">
      <alignment horizontal="center" vertical="center"/>
    </xf>
    <xf numFmtId="0" fontId="10" fillId="0" borderId="3" xfId="0" applyFont="1" applyFill="1" applyBorder="1"/>
    <xf numFmtId="0" fontId="15" fillId="0" borderId="5" xfId="0" applyFont="1" applyFill="1" applyBorder="1" applyAlignment="1">
      <alignment horizontal="center" vertical="center"/>
    </xf>
    <xf numFmtId="14" fontId="15" fillId="0" borderId="5" xfId="0" applyNumberFormat="1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 wrapText="1"/>
    </xf>
    <xf numFmtId="9" fontId="15" fillId="0" borderId="5" xfId="0" applyNumberFormat="1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 wrapText="1"/>
    </xf>
    <xf numFmtId="9" fontId="15" fillId="0" borderId="8" xfId="0" applyNumberFormat="1" applyFont="1" applyFill="1" applyBorder="1" applyAlignment="1">
      <alignment horizontal="center" vertical="center"/>
    </xf>
    <xf numFmtId="0" fontId="15" fillId="0" borderId="0" xfId="0" applyFont="1" applyFill="1"/>
    <xf numFmtId="14" fontId="15" fillId="0" borderId="8" xfId="0" applyNumberFormat="1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9" fontId="15" fillId="0" borderId="8" xfId="0" applyNumberFormat="1" applyFont="1" applyFill="1" applyBorder="1" applyAlignment="1">
      <alignment horizontal="center" vertical="center" wrapText="1"/>
    </xf>
    <xf numFmtId="9" fontId="15" fillId="0" borderId="7" xfId="0" applyNumberFormat="1" applyFont="1" applyFill="1" applyBorder="1" applyAlignment="1">
      <alignment horizontal="center" vertical="center"/>
    </xf>
    <xf numFmtId="9" fontId="15" fillId="0" borderId="5" xfId="0" applyNumberFormat="1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9" fontId="15" fillId="0" borderId="7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9" fontId="15" fillId="0" borderId="9" xfId="0" applyNumberFormat="1" applyFont="1" applyFill="1" applyBorder="1" applyAlignment="1">
      <alignment horizontal="center" vertical="center"/>
    </xf>
    <xf numFmtId="165" fontId="15" fillId="0" borderId="8" xfId="0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14" fontId="15" fillId="0" borderId="5" xfId="0" applyNumberFormat="1" applyFont="1" applyFill="1" applyBorder="1" applyAlignment="1">
      <alignment horizontal="center" vertical="center" wrapText="1"/>
    </xf>
    <xf numFmtId="9" fontId="0" fillId="0" borderId="5" xfId="0" applyNumberFormat="1" applyFill="1" applyBorder="1" applyAlignment="1">
      <alignment horizontal="center" vertical="center" wrapText="1"/>
    </xf>
    <xf numFmtId="3" fontId="0" fillId="0" borderId="5" xfId="0" applyNumberForma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3" fontId="8" fillId="0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9" fontId="8" fillId="4" borderId="11" xfId="0" applyNumberFormat="1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/>
    </xf>
    <xf numFmtId="14" fontId="8" fillId="4" borderId="11" xfId="0" applyNumberFormat="1" applyFont="1" applyFill="1" applyBorder="1" applyAlignment="1">
      <alignment horizontal="center" vertical="center"/>
    </xf>
    <xf numFmtId="14" fontId="8" fillId="4" borderId="11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</cellXfs>
  <cellStyles count="8">
    <cellStyle name="Normal" xfId="0" builtinId="0"/>
    <cellStyle name="Normal 2" xfId="4"/>
    <cellStyle name="Normal 3" xfId="1"/>
    <cellStyle name="Normal 4" xfId="7"/>
    <cellStyle name="Porcentagem" xfId="5" builtinId="5"/>
    <cellStyle name="Porcentagem 2" xfId="2"/>
    <cellStyle name="Vírgula 2" xfId="3"/>
    <cellStyle name="Vírgula 2 2" xfId="6"/>
  </cellStyles>
  <dxfs count="3">
    <dxf>
      <font>
        <b val="0"/>
        <i val="0"/>
        <color theme="1" tint="0.14993743705557422"/>
      </font>
      <fill>
        <patternFill>
          <bgColor theme="0" tint="-0.14996795556505021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  <dxf>
      <font>
        <b val="0"/>
        <i val="0"/>
        <color theme="0"/>
      </font>
      <fill>
        <patternFill patternType="solid">
          <fgColor theme="6"/>
          <bgColor theme="1" tint="0.34998626667073579"/>
        </patternFill>
      </fill>
      <border>
        <horizontal/>
      </border>
    </dxf>
    <dxf>
      <font>
        <b val="0"/>
        <i val="0"/>
        <color theme="1" tint="0.14993743705557422"/>
      </font>
      <border>
        <vertical style="thin">
          <color theme="0" tint="-0.14996795556505021"/>
        </vertical>
        <horizontal style="thin">
          <color theme="0" tint="-0.14993743705557422"/>
        </horizontal>
      </border>
    </dxf>
  </dxfs>
  <tableStyles count="1" defaultTableStyle="TableStyleMedium2" defaultPivotStyle="PivotStyleLight16">
    <tableStyle name="Travel Expense Report" pivot="0" count="3">
      <tableStyleElement type="wholeTable" dxfId="2"/>
      <tableStyleElement type="headerRow" dxfId="1"/>
      <tableStyleElement type="totalRow" dxfId="0"/>
    </tableStyle>
  </tableStyles>
  <colors>
    <mruColors>
      <color rgb="FFFFFF99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048240"/>
  <sheetViews>
    <sheetView tabSelected="1" zoomScale="70" zoomScaleNormal="70" workbookViewId="0">
      <pane ySplit="2" topLeftCell="A3" activePane="bottomLeft" state="frozen"/>
      <selection pane="bottomLeft" activeCell="M3" sqref="M3"/>
    </sheetView>
  </sheetViews>
  <sheetFormatPr defaultColWidth="8.7109375" defaultRowHeight="15"/>
  <cols>
    <col min="1" max="1" width="21" style="1" customWidth="1"/>
    <col min="2" max="3" width="24.42578125" style="1" customWidth="1"/>
    <col min="4" max="4" width="18.85546875" style="1" customWidth="1"/>
    <col min="5" max="5" width="22.7109375" style="1" customWidth="1"/>
    <col min="6" max="6" width="19.28515625" style="1" customWidth="1"/>
    <col min="7" max="7" width="13.7109375" style="1" customWidth="1"/>
    <col min="8" max="8" width="44.42578125" style="1" customWidth="1"/>
    <col min="9" max="9" width="11.5703125" style="1" customWidth="1"/>
    <col min="10" max="10" width="15" style="1" customWidth="1"/>
    <col min="11" max="11" width="24.42578125" style="1" customWidth="1"/>
    <col min="12" max="12" width="13.28515625" style="1" customWidth="1"/>
    <col min="13" max="13" width="16.28515625" style="1" customWidth="1"/>
    <col min="14" max="14" width="24.42578125" style="1" customWidth="1"/>
    <col min="15" max="15" width="20.140625" style="1" bestFit="1" customWidth="1"/>
    <col min="16" max="16" width="19" hidden="1" customWidth="1"/>
    <col min="17" max="17" width="42" customWidth="1"/>
  </cols>
  <sheetData>
    <row r="1" spans="1:19" s="12" customFormat="1" ht="30.75" customHeight="1">
      <c r="A1" s="75" t="s">
        <v>532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11"/>
    </row>
    <row r="2" spans="1:19" s="13" customFormat="1" ht="25.5">
      <c r="A2" s="73" t="s">
        <v>533</v>
      </c>
      <c r="B2" s="73" t="s">
        <v>535</v>
      </c>
      <c r="C2" s="73" t="s">
        <v>534</v>
      </c>
      <c r="D2" s="73" t="s">
        <v>0</v>
      </c>
      <c r="E2" s="73" t="s">
        <v>536</v>
      </c>
      <c r="F2" s="73" t="s">
        <v>1</v>
      </c>
      <c r="G2" s="73" t="s">
        <v>2</v>
      </c>
      <c r="H2" s="73" t="s">
        <v>3</v>
      </c>
      <c r="I2" s="73" t="s">
        <v>4</v>
      </c>
      <c r="J2" s="73" t="s">
        <v>5</v>
      </c>
      <c r="K2" s="73" t="s">
        <v>6</v>
      </c>
      <c r="L2" s="73" t="s">
        <v>7</v>
      </c>
      <c r="M2" s="73" t="s">
        <v>8</v>
      </c>
      <c r="N2" s="73" t="s">
        <v>9</v>
      </c>
      <c r="O2" s="73" t="s">
        <v>10</v>
      </c>
    </row>
    <row r="3" spans="1:19" s="72" customFormat="1" ht="25.5">
      <c r="A3" s="77" t="s">
        <v>539</v>
      </c>
      <c r="B3" s="81">
        <v>44697</v>
      </c>
      <c r="C3" s="82">
        <v>44742</v>
      </c>
      <c r="D3" s="78" t="s">
        <v>25</v>
      </c>
      <c r="E3" s="20" t="s">
        <v>17</v>
      </c>
      <c r="F3" s="20" t="s">
        <v>26</v>
      </c>
      <c r="G3" s="78" t="s">
        <v>50</v>
      </c>
      <c r="H3" s="78" t="s">
        <v>540</v>
      </c>
      <c r="I3" s="79">
        <v>0.08</v>
      </c>
      <c r="J3" s="79">
        <v>0</v>
      </c>
      <c r="K3" s="80" t="s">
        <v>17</v>
      </c>
      <c r="L3" s="78"/>
      <c r="M3" s="20" t="s">
        <v>17</v>
      </c>
      <c r="N3" s="78" t="s">
        <v>541</v>
      </c>
      <c r="O3" s="78" t="s">
        <v>542</v>
      </c>
      <c r="P3" s="83"/>
      <c r="Q3" s="83"/>
      <c r="R3" s="83"/>
      <c r="S3" s="83"/>
    </row>
    <row r="4" spans="1:19" s="21" customFormat="1" ht="51">
      <c r="A4" s="74" t="s">
        <v>11</v>
      </c>
      <c r="B4" s="15">
        <v>44896</v>
      </c>
      <c r="C4" s="16">
        <f t="shared" ref="C4:C8" si="0">IF(B4="","",B4+45)</f>
        <v>44941</v>
      </c>
      <c r="D4" s="17" t="s">
        <v>12</v>
      </c>
      <c r="E4" s="17" t="s">
        <v>13</v>
      </c>
      <c r="F4" s="18" t="s">
        <v>14</v>
      </c>
      <c r="G4" s="17" t="s">
        <v>15</v>
      </c>
      <c r="H4" s="17" t="s">
        <v>16</v>
      </c>
      <c r="I4" s="19">
        <v>0.18</v>
      </c>
      <c r="J4" s="19">
        <v>0.18</v>
      </c>
      <c r="K4" s="20" t="s">
        <v>17</v>
      </c>
      <c r="L4" s="20"/>
      <c r="M4" s="20" t="s">
        <v>17</v>
      </c>
      <c r="N4" s="17" t="s">
        <v>18</v>
      </c>
      <c r="O4" s="17" t="s">
        <v>19</v>
      </c>
    </row>
    <row r="5" spans="1:19" s="21" customFormat="1" ht="51">
      <c r="A5" s="74" t="s">
        <v>20</v>
      </c>
      <c r="B5" s="15">
        <v>44896</v>
      </c>
      <c r="C5" s="16">
        <f t="shared" si="0"/>
        <v>44941</v>
      </c>
      <c r="D5" s="17" t="s">
        <v>12</v>
      </c>
      <c r="E5" s="17" t="s">
        <v>13</v>
      </c>
      <c r="F5" s="18" t="s">
        <v>14</v>
      </c>
      <c r="G5" s="17" t="s">
        <v>15</v>
      </c>
      <c r="H5" s="17" t="s">
        <v>16</v>
      </c>
      <c r="I5" s="19">
        <v>0.18</v>
      </c>
      <c r="J5" s="19">
        <v>0.18</v>
      </c>
      <c r="K5" s="20" t="s">
        <v>17</v>
      </c>
      <c r="L5" s="20"/>
      <c r="M5" s="20" t="s">
        <v>17</v>
      </c>
      <c r="N5" s="17" t="s">
        <v>21</v>
      </c>
      <c r="O5" s="17" t="s">
        <v>19</v>
      </c>
    </row>
    <row r="6" spans="1:19" s="21" customFormat="1" ht="51">
      <c r="A6" s="74" t="s">
        <v>22</v>
      </c>
      <c r="B6" s="15">
        <v>44896</v>
      </c>
      <c r="C6" s="16">
        <f t="shared" si="0"/>
        <v>44941</v>
      </c>
      <c r="D6" s="17" t="s">
        <v>12</v>
      </c>
      <c r="E6" s="17" t="s">
        <v>13</v>
      </c>
      <c r="F6" s="18" t="s">
        <v>14</v>
      </c>
      <c r="G6" s="17" t="s">
        <v>15</v>
      </c>
      <c r="H6" s="17" t="s">
        <v>16</v>
      </c>
      <c r="I6" s="19">
        <v>0.18</v>
      </c>
      <c r="J6" s="19">
        <v>0.18</v>
      </c>
      <c r="K6" s="20" t="s">
        <v>17</v>
      </c>
      <c r="L6" s="20"/>
      <c r="M6" s="20" t="s">
        <v>17</v>
      </c>
      <c r="N6" s="17" t="s">
        <v>23</v>
      </c>
      <c r="O6" s="17" t="s">
        <v>19</v>
      </c>
    </row>
    <row r="7" spans="1:19" s="21" customFormat="1" ht="43.5" customHeight="1">
      <c r="A7" s="17" t="s">
        <v>24</v>
      </c>
      <c r="B7" s="15">
        <v>44958</v>
      </c>
      <c r="C7" s="16">
        <f t="shared" si="0"/>
        <v>45003</v>
      </c>
      <c r="D7" s="17" t="s">
        <v>25</v>
      </c>
      <c r="E7" s="17" t="s">
        <v>17</v>
      </c>
      <c r="F7" s="18" t="s">
        <v>26</v>
      </c>
      <c r="G7" s="17" t="s">
        <v>27</v>
      </c>
      <c r="H7" s="17" t="s">
        <v>28</v>
      </c>
      <c r="I7" s="6">
        <v>0.128</v>
      </c>
      <c r="J7" s="19">
        <v>0</v>
      </c>
      <c r="K7" s="20" t="s">
        <v>17</v>
      </c>
      <c r="L7" s="20"/>
      <c r="M7" s="20" t="s">
        <v>17</v>
      </c>
      <c r="N7" s="17" t="s">
        <v>29</v>
      </c>
      <c r="O7" s="17" t="s">
        <v>30</v>
      </c>
    </row>
    <row r="8" spans="1:19" s="21" customFormat="1" ht="42" customHeight="1">
      <c r="A8" s="17" t="s">
        <v>31</v>
      </c>
      <c r="B8" s="16">
        <v>45141</v>
      </c>
      <c r="C8" s="16">
        <f t="shared" si="0"/>
        <v>45186</v>
      </c>
      <c r="D8" s="17" t="s">
        <v>32</v>
      </c>
      <c r="E8" s="20"/>
      <c r="F8" s="20" t="s">
        <v>26</v>
      </c>
      <c r="G8" s="20" t="s">
        <v>15</v>
      </c>
      <c r="H8" s="17" t="s">
        <v>33</v>
      </c>
      <c r="I8" s="22">
        <v>0.18</v>
      </c>
      <c r="J8" s="22">
        <v>0</v>
      </c>
      <c r="K8" s="20" t="s">
        <v>17</v>
      </c>
      <c r="L8" s="20"/>
      <c r="M8" s="20" t="s">
        <v>17</v>
      </c>
      <c r="N8" s="17" t="s">
        <v>34</v>
      </c>
      <c r="O8" s="17" t="s">
        <v>537</v>
      </c>
    </row>
    <row r="9" spans="1:19" s="21" customFormat="1" ht="140.25">
      <c r="A9" s="20" t="s">
        <v>35</v>
      </c>
      <c r="B9" s="16">
        <v>45349</v>
      </c>
      <c r="C9" s="16">
        <f t="shared" ref="C9:C31" si="1">B9+45</f>
        <v>45394</v>
      </c>
      <c r="D9" s="17" t="s">
        <v>32</v>
      </c>
      <c r="E9" s="20" t="s">
        <v>17</v>
      </c>
      <c r="F9" s="20" t="s">
        <v>26</v>
      </c>
      <c r="G9" s="20" t="s">
        <v>36</v>
      </c>
      <c r="H9" s="17" t="s">
        <v>37</v>
      </c>
      <c r="I9" s="22">
        <v>0.2</v>
      </c>
      <c r="J9" s="22">
        <v>0</v>
      </c>
      <c r="K9" s="20" t="s">
        <v>17</v>
      </c>
      <c r="L9" s="20"/>
      <c r="M9" s="20" t="s">
        <v>17</v>
      </c>
      <c r="N9" s="17" t="s">
        <v>38</v>
      </c>
      <c r="O9" s="20" t="s">
        <v>30</v>
      </c>
    </row>
    <row r="10" spans="1:19" s="21" customFormat="1" ht="38.25">
      <c r="A10" s="20" t="s">
        <v>39</v>
      </c>
      <c r="B10" s="15">
        <v>45183</v>
      </c>
      <c r="C10" s="15">
        <f t="shared" si="1"/>
        <v>45228</v>
      </c>
      <c r="D10" s="20" t="s">
        <v>32</v>
      </c>
      <c r="E10" s="20" t="s">
        <v>17</v>
      </c>
      <c r="F10" s="20" t="s">
        <v>14</v>
      </c>
      <c r="G10" s="20" t="s">
        <v>40</v>
      </c>
      <c r="H10" s="17" t="s">
        <v>41</v>
      </c>
      <c r="I10" s="6">
        <v>0.14399999999999999</v>
      </c>
      <c r="J10" s="22">
        <v>0.18</v>
      </c>
      <c r="K10" s="20" t="s">
        <v>17</v>
      </c>
      <c r="L10" s="20"/>
      <c r="M10" s="20" t="s">
        <v>17</v>
      </c>
      <c r="N10" s="17" t="s">
        <v>42</v>
      </c>
      <c r="O10" s="17" t="s">
        <v>538</v>
      </c>
    </row>
    <row r="11" spans="1:19" s="21" customFormat="1" ht="38.25">
      <c r="A11" s="20" t="s">
        <v>43</v>
      </c>
      <c r="B11" s="15">
        <v>45183</v>
      </c>
      <c r="C11" s="15">
        <f t="shared" si="1"/>
        <v>45228</v>
      </c>
      <c r="D11" s="20" t="s">
        <v>32</v>
      </c>
      <c r="E11" s="20" t="s">
        <v>17</v>
      </c>
      <c r="F11" s="20" t="s">
        <v>14</v>
      </c>
      <c r="G11" s="20" t="s">
        <v>40</v>
      </c>
      <c r="H11" s="17" t="s">
        <v>41</v>
      </c>
      <c r="I11" s="6">
        <v>0.14399999999999999</v>
      </c>
      <c r="J11" s="22">
        <v>0.18</v>
      </c>
      <c r="K11" s="20" t="s">
        <v>17</v>
      </c>
      <c r="L11" s="20"/>
      <c r="M11" s="20" t="s">
        <v>17</v>
      </c>
      <c r="N11" s="17" t="s">
        <v>44</v>
      </c>
      <c r="O11" s="17" t="s">
        <v>538</v>
      </c>
    </row>
    <row r="12" spans="1:19" s="21" customFormat="1" ht="39.75" customHeight="1">
      <c r="A12" s="20" t="s">
        <v>45</v>
      </c>
      <c r="B12" s="15">
        <v>45183</v>
      </c>
      <c r="C12" s="15">
        <f t="shared" si="1"/>
        <v>45228</v>
      </c>
      <c r="D12" s="20" t="s">
        <v>32</v>
      </c>
      <c r="E12" s="20" t="s">
        <v>17</v>
      </c>
      <c r="F12" s="20" t="s">
        <v>14</v>
      </c>
      <c r="G12" s="20" t="s">
        <v>46</v>
      </c>
      <c r="H12" s="17" t="s">
        <v>47</v>
      </c>
      <c r="I12" s="23">
        <v>7.1999999999999995E-2</v>
      </c>
      <c r="J12" s="22">
        <v>0.2</v>
      </c>
      <c r="K12" s="20" t="s">
        <v>17</v>
      </c>
      <c r="L12" s="20"/>
      <c r="M12" s="20" t="s">
        <v>17</v>
      </c>
      <c r="N12" s="17" t="s">
        <v>48</v>
      </c>
      <c r="O12" s="20" t="s">
        <v>30</v>
      </c>
    </row>
    <row r="13" spans="1:19" s="21" customFormat="1" ht="44.25" customHeight="1">
      <c r="A13" s="20" t="s">
        <v>49</v>
      </c>
      <c r="B13" s="15">
        <v>45183</v>
      </c>
      <c r="C13" s="15">
        <f t="shared" si="1"/>
        <v>45228</v>
      </c>
      <c r="D13" s="20" t="s">
        <v>32</v>
      </c>
      <c r="E13" s="20" t="s">
        <v>17</v>
      </c>
      <c r="F13" s="20" t="s">
        <v>26</v>
      </c>
      <c r="G13" s="20" t="s">
        <v>50</v>
      </c>
      <c r="H13" s="20" t="s">
        <v>51</v>
      </c>
      <c r="I13" s="23">
        <v>7.1999999999999995E-2</v>
      </c>
      <c r="J13" s="22">
        <v>0</v>
      </c>
      <c r="K13" s="20" t="s">
        <v>17</v>
      </c>
      <c r="L13" s="20"/>
      <c r="M13" s="20" t="s">
        <v>17</v>
      </c>
      <c r="N13" s="17" t="s">
        <v>52</v>
      </c>
      <c r="O13" s="20" t="s">
        <v>19</v>
      </c>
    </row>
    <row r="14" spans="1:19" s="21" customFormat="1" ht="51">
      <c r="A14" s="20" t="s">
        <v>53</v>
      </c>
      <c r="B14" s="15">
        <v>45183</v>
      </c>
      <c r="C14" s="15">
        <f t="shared" si="1"/>
        <v>45228</v>
      </c>
      <c r="D14" s="20" t="s">
        <v>32</v>
      </c>
      <c r="E14" s="20" t="s">
        <v>17</v>
      </c>
      <c r="F14" s="20" t="s">
        <v>14</v>
      </c>
      <c r="G14" s="20" t="s">
        <v>54</v>
      </c>
      <c r="H14" s="17" t="s">
        <v>55</v>
      </c>
      <c r="I14" s="23">
        <v>0.09</v>
      </c>
      <c r="J14" s="22">
        <v>0.35</v>
      </c>
      <c r="K14" s="20" t="s">
        <v>17</v>
      </c>
      <c r="L14" s="20"/>
      <c r="M14" s="20" t="s">
        <v>17</v>
      </c>
      <c r="N14" s="17" t="s">
        <v>56</v>
      </c>
      <c r="O14" s="17" t="s">
        <v>537</v>
      </c>
    </row>
    <row r="15" spans="1:19" s="21" customFormat="1" ht="37.5" customHeight="1">
      <c r="A15" s="20" t="s">
        <v>57</v>
      </c>
      <c r="B15" s="15">
        <v>45183</v>
      </c>
      <c r="C15" s="15">
        <f t="shared" si="1"/>
        <v>45228</v>
      </c>
      <c r="D15" s="20" t="s">
        <v>32</v>
      </c>
      <c r="E15" s="20" t="s">
        <v>17</v>
      </c>
      <c r="F15" s="20" t="s">
        <v>26</v>
      </c>
      <c r="G15" s="20" t="s">
        <v>58</v>
      </c>
      <c r="H15" s="17" t="s">
        <v>59</v>
      </c>
      <c r="I15" s="23">
        <v>7.1999999999999995E-2</v>
      </c>
      <c r="J15" s="22">
        <v>0</v>
      </c>
      <c r="K15" s="20" t="s">
        <v>17</v>
      </c>
      <c r="L15" s="20"/>
      <c r="M15" s="20" t="s">
        <v>17</v>
      </c>
      <c r="N15" s="17" t="s">
        <v>52</v>
      </c>
      <c r="O15" s="20" t="s">
        <v>19</v>
      </c>
    </row>
    <row r="16" spans="1:19" s="21" customFormat="1" ht="37.5" customHeight="1">
      <c r="A16" s="20" t="s">
        <v>60</v>
      </c>
      <c r="B16" s="15">
        <v>45197</v>
      </c>
      <c r="C16" s="15">
        <f t="shared" si="1"/>
        <v>45242</v>
      </c>
      <c r="D16" s="20" t="s">
        <v>32</v>
      </c>
      <c r="E16" s="20" t="s">
        <v>17</v>
      </c>
      <c r="F16" s="20" t="s">
        <v>14</v>
      </c>
      <c r="G16" s="20" t="s">
        <v>61</v>
      </c>
      <c r="H16" s="20" t="s">
        <v>62</v>
      </c>
      <c r="I16" s="22">
        <v>0</v>
      </c>
      <c r="J16" s="22">
        <v>0.2</v>
      </c>
      <c r="K16" s="20" t="s">
        <v>17</v>
      </c>
      <c r="L16" s="20"/>
      <c r="M16" s="20" t="s">
        <v>17</v>
      </c>
      <c r="N16" s="17" t="s">
        <v>63</v>
      </c>
      <c r="O16" s="17" t="s">
        <v>538</v>
      </c>
      <c r="Q16" s="24"/>
    </row>
    <row r="17" spans="1:15" s="21" customFormat="1" ht="51">
      <c r="A17" s="20" t="s">
        <v>64</v>
      </c>
      <c r="B17" s="15">
        <v>45197</v>
      </c>
      <c r="C17" s="15">
        <f t="shared" si="1"/>
        <v>45242</v>
      </c>
      <c r="D17" s="20" t="s">
        <v>32</v>
      </c>
      <c r="E17" s="20" t="s">
        <v>17</v>
      </c>
      <c r="F17" s="20" t="s">
        <v>14</v>
      </c>
      <c r="G17" s="20" t="s">
        <v>65</v>
      </c>
      <c r="H17" s="25" t="s">
        <v>66</v>
      </c>
      <c r="I17" s="23">
        <v>0.126</v>
      </c>
      <c r="J17" s="22">
        <v>0.25</v>
      </c>
      <c r="K17" s="20" t="s">
        <v>17</v>
      </c>
      <c r="L17" s="20"/>
      <c r="M17" s="20" t="s">
        <v>17</v>
      </c>
      <c r="N17" s="17" t="s">
        <v>67</v>
      </c>
      <c r="O17" s="17" t="s">
        <v>538</v>
      </c>
    </row>
    <row r="18" spans="1:15" s="21" customFormat="1" ht="51">
      <c r="A18" s="20" t="s">
        <v>68</v>
      </c>
      <c r="B18" s="15">
        <v>45197</v>
      </c>
      <c r="C18" s="15">
        <f t="shared" si="1"/>
        <v>45242</v>
      </c>
      <c r="D18" s="20" t="s">
        <v>32</v>
      </c>
      <c r="E18" s="20" t="s">
        <v>17</v>
      </c>
      <c r="F18" s="20" t="s">
        <v>14</v>
      </c>
      <c r="G18" s="20" t="s">
        <v>69</v>
      </c>
      <c r="H18" s="17" t="s">
        <v>70</v>
      </c>
      <c r="I18" s="23">
        <v>0.126</v>
      </c>
      <c r="J18" s="22">
        <v>0.25</v>
      </c>
      <c r="K18" s="20" t="s">
        <v>17</v>
      </c>
      <c r="L18" s="20"/>
      <c r="M18" s="20" t="s">
        <v>17</v>
      </c>
      <c r="N18" s="17" t="s">
        <v>67</v>
      </c>
      <c r="O18" s="17" t="s">
        <v>538</v>
      </c>
    </row>
    <row r="19" spans="1:15" s="21" customFormat="1" ht="51">
      <c r="A19" s="20" t="s">
        <v>71</v>
      </c>
      <c r="B19" s="15">
        <v>45197</v>
      </c>
      <c r="C19" s="15">
        <f t="shared" si="1"/>
        <v>45242</v>
      </c>
      <c r="D19" s="20" t="s">
        <v>32</v>
      </c>
      <c r="E19" s="20" t="s">
        <v>17</v>
      </c>
      <c r="F19" s="20" t="s">
        <v>14</v>
      </c>
      <c r="G19" s="20" t="s">
        <v>72</v>
      </c>
      <c r="H19" s="17" t="s">
        <v>73</v>
      </c>
      <c r="I19" s="23">
        <v>0.126</v>
      </c>
      <c r="J19" s="22">
        <v>0.25</v>
      </c>
      <c r="K19" s="20" t="s">
        <v>17</v>
      </c>
      <c r="L19" s="20"/>
      <c r="M19" s="20" t="s">
        <v>17</v>
      </c>
      <c r="N19" s="17" t="s">
        <v>67</v>
      </c>
      <c r="O19" s="17" t="s">
        <v>538</v>
      </c>
    </row>
    <row r="20" spans="1:15" s="21" customFormat="1" ht="38.25">
      <c r="A20" s="20" t="s">
        <v>74</v>
      </c>
      <c r="B20" s="15">
        <v>45203</v>
      </c>
      <c r="C20" s="15">
        <f t="shared" si="1"/>
        <v>45248</v>
      </c>
      <c r="D20" s="20" t="s">
        <v>32</v>
      </c>
      <c r="E20" s="20" t="s">
        <v>17</v>
      </c>
      <c r="F20" s="20" t="s">
        <v>14</v>
      </c>
      <c r="G20" s="20" t="s">
        <v>75</v>
      </c>
      <c r="H20" s="17" t="s">
        <v>76</v>
      </c>
      <c r="I20" s="23">
        <v>0.126</v>
      </c>
      <c r="J20" s="22">
        <v>0.25</v>
      </c>
      <c r="K20" s="20" t="s">
        <v>17</v>
      </c>
      <c r="L20" s="20"/>
      <c r="M20" s="20" t="s">
        <v>17</v>
      </c>
      <c r="N20" s="17" t="s">
        <v>67</v>
      </c>
      <c r="O20" s="17" t="s">
        <v>538</v>
      </c>
    </row>
    <row r="21" spans="1:15" s="21" customFormat="1" ht="25.5">
      <c r="A21" s="20" t="s">
        <v>77</v>
      </c>
      <c r="B21" s="15">
        <v>45203</v>
      </c>
      <c r="C21" s="15">
        <f t="shared" si="1"/>
        <v>45248</v>
      </c>
      <c r="D21" s="20" t="s">
        <v>32</v>
      </c>
      <c r="E21" s="20" t="s">
        <v>17</v>
      </c>
      <c r="F21" s="20" t="s">
        <v>14</v>
      </c>
      <c r="G21" s="20" t="s">
        <v>78</v>
      </c>
      <c r="H21" s="17" t="s">
        <v>79</v>
      </c>
      <c r="I21" s="23">
        <v>0.126</v>
      </c>
      <c r="J21" s="22">
        <v>0.25</v>
      </c>
      <c r="K21" s="20" t="s">
        <v>17</v>
      </c>
      <c r="L21" s="20"/>
      <c r="M21" s="20" t="s">
        <v>17</v>
      </c>
      <c r="N21" s="17" t="s">
        <v>67</v>
      </c>
      <c r="O21" s="17" t="s">
        <v>538</v>
      </c>
    </row>
    <row r="22" spans="1:15" s="21" customFormat="1" ht="25.5">
      <c r="A22" s="20" t="s">
        <v>80</v>
      </c>
      <c r="B22" s="15">
        <v>45203</v>
      </c>
      <c r="C22" s="15">
        <f t="shared" si="1"/>
        <v>45248</v>
      </c>
      <c r="D22" s="20" t="s">
        <v>32</v>
      </c>
      <c r="E22" s="20" t="s">
        <v>17</v>
      </c>
      <c r="F22" s="20" t="s">
        <v>14</v>
      </c>
      <c r="G22" s="20" t="s">
        <v>81</v>
      </c>
      <c r="H22" s="17" t="s">
        <v>82</v>
      </c>
      <c r="I22" s="22">
        <v>0.16</v>
      </c>
      <c r="J22" s="22">
        <v>0.25</v>
      </c>
      <c r="K22" s="20" t="s">
        <v>17</v>
      </c>
      <c r="L22" s="20"/>
      <c r="M22" s="20" t="s">
        <v>17</v>
      </c>
      <c r="N22" s="17" t="s">
        <v>67</v>
      </c>
      <c r="O22" s="17" t="s">
        <v>538</v>
      </c>
    </row>
    <row r="23" spans="1:15" s="21" customFormat="1" ht="38.25">
      <c r="A23" s="20" t="s">
        <v>83</v>
      </c>
      <c r="B23" s="15">
        <v>45203</v>
      </c>
      <c r="C23" s="15">
        <f t="shared" si="1"/>
        <v>45248</v>
      </c>
      <c r="D23" s="20" t="s">
        <v>32</v>
      </c>
      <c r="E23" s="20" t="s">
        <v>17</v>
      </c>
      <c r="F23" s="20" t="s">
        <v>14</v>
      </c>
      <c r="G23" s="20" t="s">
        <v>84</v>
      </c>
      <c r="H23" s="17" t="s">
        <v>85</v>
      </c>
      <c r="I23" s="23">
        <v>0.108</v>
      </c>
      <c r="J23" s="22">
        <v>0.25</v>
      </c>
      <c r="K23" s="20" t="s">
        <v>17</v>
      </c>
      <c r="L23" s="20"/>
      <c r="M23" s="20" t="s">
        <v>17</v>
      </c>
      <c r="N23" s="17" t="s">
        <v>67</v>
      </c>
      <c r="O23" s="17" t="s">
        <v>538</v>
      </c>
    </row>
    <row r="24" spans="1:15" s="21" customFormat="1" ht="63.75">
      <c r="A24" s="20" t="s">
        <v>86</v>
      </c>
      <c r="B24" s="15">
        <v>45203</v>
      </c>
      <c r="C24" s="15">
        <f t="shared" si="1"/>
        <v>45248</v>
      </c>
      <c r="D24" s="20" t="s">
        <v>32</v>
      </c>
      <c r="E24" s="20" t="s">
        <v>17</v>
      </c>
      <c r="F24" s="20" t="s">
        <v>14</v>
      </c>
      <c r="G24" s="20" t="s">
        <v>87</v>
      </c>
      <c r="H24" s="17" t="s">
        <v>88</v>
      </c>
      <c r="I24" s="23">
        <v>0.108</v>
      </c>
      <c r="J24" s="22">
        <v>0.25</v>
      </c>
      <c r="K24" s="20" t="s">
        <v>17</v>
      </c>
      <c r="L24" s="20"/>
      <c r="M24" s="20" t="s">
        <v>17</v>
      </c>
      <c r="N24" s="17" t="s">
        <v>67</v>
      </c>
      <c r="O24" s="17" t="s">
        <v>538</v>
      </c>
    </row>
    <row r="25" spans="1:15" s="21" customFormat="1" ht="63.75">
      <c r="A25" s="20" t="s">
        <v>89</v>
      </c>
      <c r="B25" s="15">
        <v>45203</v>
      </c>
      <c r="C25" s="15">
        <f t="shared" si="1"/>
        <v>45248</v>
      </c>
      <c r="D25" s="20" t="s">
        <v>32</v>
      </c>
      <c r="E25" s="20" t="s">
        <v>17</v>
      </c>
      <c r="F25" s="20" t="s">
        <v>14</v>
      </c>
      <c r="G25" s="20" t="s">
        <v>90</v>
      </c>
      <c r="H25" s="17" t="s">
        <v>91</v>
      </c>
      <c r="I25" s="23">
        <v>0.108</v>
      </c>
      <c r="J25" s="22">
        <v>0.25</v>
      </c>
      <c r="K25" s="20" t="s">
        <v>17</v>
      </c>
      <c r="L25" s="20"/>
      <c r="M25" s="20" t="s">
        <v>17</v>
      </c>
      <c r="N25" s="17" t="s">
        <v>67</v>
      </c>
      <c r="O25" s="17" t="s">
        <v>538</v>
      </c>
    </row>
    <row r="26" spans="1:15" s="21" customFormat="1" ht="76.5">
      <c r="A26" s="20" t="s">
        <v>92</v>
      </c>
      <c r="B26" s="15">
        <v>45203</v>
      </c>
      <c r="C26" s="15">
        <f t="shared" si="1"/>
        <v>45248</v>
      </c>
      <c r="D26" s="20" t="s">
        <v>32</v>
      </c>
      <c r="E26" s="20" t="s">
        <v>17</v>
      </c>
      <c r="F26" s="20" t="s">
        <v>14</v>
      </c>
      <c r="G26" s="20" t="s">
        <v>93</v>
      </c>
      <c r="H26" s="17" t="s">
        <v>94</v>
      </c>
      <c r="I26" s="23">
        <v>0.108</v>
      </c>
      <c r="J26" s="22">
        <v>0.25</v>
      </c>
      <c r="K26" s="20" t="s">
        <v>17</v>
      </c>
      <c r="L26" s="20"/>
      <c r="M26" s="20" t="s">
        <v>17</v>
      </c>
      <c r="N26" s="17" t="s">
        <v>67</v>
      </c>
      <c r="O26" s="17" t="s">
        <v>538</v>
      </c>
    </row>
    <row r="27" spans="1:15" s="21" customFormat="1" ht="76.5">
      <c r="A27" s="20" t="s">
        <v>95</v>
      </c>
      <c r="B27" s="15">
        <v>45203</v>
      </c>
      <c r="C27" s="15">
        <f t="shared" si="1"/>
        <v>45248</v>
      </c>
      <c r="D27" s="20" t="s">
        <v>32</v>
      </c>
      <c r="E27" s="20" t="s">
        <v>17</v>
      </c>
      <c r="F27" s="20" t="s">
        <v>14</v>
      </c>
      <c r="G27" s="20" t="s">
        <v>96</v>
      </c>
      <c r="H27" s="17" t="s">
        <v>97</v>
      </c>
      <c r="I27" s="23">
        <v>0.108</v>
      </c>
      <c r="J27" s="22">
        <v>0.25</v>
      </c>
      <c r="K27" s="20" t="s">
        <v>17</v>
      </c>
      <c r="L27" s="20"/>
      <c r="M27" s="20" t="s">
        <v>17</v>
      </c>
      <c r="N27" s="17" t="s">
        <v>67</v>
      </c>
      <c r="O27" s="17" t="s">
        <v>538</v>
      </c>
    </row>
    <row r="28" spans="1:15" s="21" customFormat="1" ht="63.75">
      <c r="A28" s="20" t="s">
        <v>98</v>
      </c>
      <c r="B28" s="15">
        <v>45203</v>
      </c>
      <c r="C28" s="15">
        <f t="shared" si="1"/>
        <v>45248</v>
      </c>
      <c r="D28" s="20" t="s">
        <v>32</v>
      </c>
      <c r="E28" s="20" t="s">
        <v>17</v>
      </c>
      <c r="F28" s="20" t="s">
        <v>14</v>
      </c>
      <c r="G28" s="20" t="s">
        <v>99</v>
      </c>
      <c r="H28" s="17" t="s">
        <v>100</v>
      </c>
      <c r="I28" s="23">
        <v>0.108</v>
      </c>
      <c r="J28" s="22">
        <v>0.25</v>
      </c>
      <c r="K28" s="20" t="s">
        <v>17</v>
      </c>
      <c r="L28" s="20"/>
      <c r="M28" s="20" t="s">
        <v>17</v>
      </c>
      <c r="N28" s="17" t="s">
        <v>67</v>
      </c>
      <c r="O28" s="17" t="s">
        <v>538</v>
      </c>
    </row>
    <row r="29" spans="1:15" s="21" customFormat="1" ht="76.5">
      <c r="A29" s="20" t="s">
        <v>101</v>
      </c>
      <c r="B29" s="15">
        <v>45203</v>
      </c>
      <c r="C29" s="15">
        <f t="shared" si="1"/>
        <v>45248</v>
      </c>
      <c r="D29" s="20" t="s">
        <v>32</v>
      </c>
      <c r="E29" s="20" t="s">
        <v>17</v>
      </c>
      <c r="F29" s="20" t="s">
        <v>14</v>
      </c>
      <c r="G29" s="20" t="s">
        <v>102</v>
      </c>
      <c r="H29" s="17" t="s">
        <v>103</v>
      </c>
      <c r="I29" s="22">
        <v>0.09</v>
      </c>
      <c r="J29" s="22">
        <v>0.25</v>
      </c>
      <c r="K29" s="20" t="s">
        <v>17</v>
      </c>
      <c r="L29" s="20"/>
      <c r="M29" s="20" t="s">
        <v>17</v>
      </c>
      <c r="N29" s="17" t="s">
        <v>67</v>
      </c>
      <c r="O29" s="17" t="s">
        <v>538</v>
      </c>
    </row>
    <row r="30" spans="1:15" s="21" customFormat="1" ht="63.75">
      <c r="A30" s="20" t="s">
        <v>104</v>
      </c>
      <c r="B30" s="15">
        <v>45203</v>
      </c>
      <c r="C30" s="15">
        <f t="shared" si="1"/>
        <v>45248</v>
      </c>
      <c r="D30" s="20" t="s">
        <v>32</v>
      </c>
      <c r="E30" s="20" t="s">
        <v>17</v>
      </c>
      <c r="F30" s="20" t="s">
        <v>14</v>
      </c>
      <c r="G30" s="20" t="s">
        <v>105</v>
      </c>
      <c r="H30" s="17" t="s">
        <v>106</v>
      </c>
      <c r="I30" s="23">
        <v>0.108</v>
      </c>
      <c r="J30" s="22">
        <v>0.25</v>
      </c>
      <c r="K30" s="20" t="s">
        <v>17</v>
      </c>
      <c r="L30" s="20"/>
      <c r="M30" s="20" t="s">
        <v>17</v>
      </c>
      <c r="N30" s="17" t="s">
        <v>67</v>
      </c>
      <c r="O30" s="17" t="s">
        <v>538</v>
      </c>
    </row>
    <row r="31" spans="1:15" s="21" customFormat="1" ht="25.5">
      <c r="A31" s="20" t="s">
        <v>107</v>
      </c>
      <c r="B31" s="15">
        <v>45203</v>
      </c>
      <c r="C31" s="15">
        <f t="shared" si="1"/>
        <v>45248</v>
      </c>
      <c r="D31" s="20" t="s">
        <v>32</v>
      </c>
      <c r="E31" s="20" t="s">
        <v>17</v>
      </c>
      <c r="F31" s="20" t="s">
        <v>14</v>
      </c>
      <c r="G31" s="20" t="s">
        <v>108</v>
      </c>
      <c r="H31" s="17" t="s">
        <v>109</v>
      </c>
      <c r="I31" s="23">
        <v>0.108</v>
      </c>
      <c r="J31" s="22">
        <v>0.25</v>
      </c>
      <c r="K31" s="20" t="s">
        <v>17</v>
      </c>
      <c r="L31" s="20"/>
      <c r="M31" s="20" t="s">
        <v>17</v>
      </c>
      <c r="N31" s="17" t="s">
        <v>67</v>
      </c>
      <c r="O31" s="17" t="s">
        <v>538</v>
      </c>
    </row>
    <row r="32" spans="1:15" s="21" customFormat="1" ht="51">
      <c r="A32" s="20" t="s">
        <v>110</v>
      </c>
      <c r="B32" s="15">
        <v>45203</v>
      </c>
      <c r="C32" s="15">
        <f>B32+45</f>
        <v>45248</v>
      </c>
      <c r="D32" s="20" t="s">
        <v>32</v>
      </c>
      <c r="E32" s="20" t="s">
        <v>17</v>
      </c>
      <c r="F32" s="20" t="s">
        <v>14</v>
      </c>
      <c r="G32" s="20" t="s">
        <v>111</v>
      </c>
      <c r="H32" s="17" t="s">
        <v>112</v>
      </c>
      <c r="I32" s="23">
        <v>0.12</v>
      </c>
      <c r="J32" s="22">
        <v>0.25</v>
      </c>
      <c r="K32" s="20" t="s">
        <v>17</v>
      </c>
      <c r="L32" s="20"/>
      <c r="M32" s="20" t="s">
        <v>17</v>
      </c>
      <c r="N32" s="17" t="s">
        <v>67</v>
      </c>
      <c r="O32" s="17" t="s">
        <v>538</v>
      </c>
    </row>
    <row r="33" spans="1:15" s="21" customFormat="1" ht="38.25">
      <c r="A33" s="20" t="s">
        <v>113</v>
      </c>
      <c r="B33" s="15">
        <v>45210</v>
      </c>
      <c r="C33" s="15">
        <f t="shared" ref="C33:C89" si="2">B33+45</f>
        <v>45255</v>
      </c>
      <c r="D33" s="20" t="s">
        <v>32</v>
      </c>
      <c r="E33" s="20" t="s">
        <v>17</v>
      </c>
      <c r="F33" s="20" t="s">
        <v>14</v>
      </c>
      <c r="G33" s="20" t="s">
        <v>114</v>
      </c>
      <c r="H33" s="17" t="s">
        <v>115</v>
      </c>
      <c r="I33" s="22">
        <v>0.16</v>
      </c>
      <c r="J33" s="22">
        <v>0.25</v>
      </c>
      <c r="K33" s="20" t="s">
        <v>17</v>
      </c>
      <c r="L33" s="20"/>
      <c r="M33" s="20" t="s">
        <v>17</v>
      </c>
      <c r="N33" s="17" t="s">
        <v>67</v>
      </c>
      <c r="O33" s="17" t="s">
        <v>538</v>
      </c>
    </row>
    <row r="34" spans="1:15" s="21" customFormat="1" ht="42" customHeight="1">
      <c r="A34" s="20" t="s">
        <v>116</v>
      </c>
      <c r="B34" s="15">
        <v>45210</v>
      </c>
      <c r="C34" s="15">
        <f t="shared" si="2"/>
        <v>45255</v>
      </c>
      <c r="D34" s="20" t="s">
        <v>32</v>
      </c>
      <c r="E34" s="20" t="s">
        <v>17</v>
      </c>
      <c r="F34" s="20" t="s">
        <v>14</v>
      </c>
      <c r="G34" s="20" t="s">
        <v>117</v>
      </c>
      <c r="H34" s="17" t="s">
        <v>118</v>
      </c>
      <c r="I34" s="22">
        <v>0.16</v>
      </c>
      <c r="J34" s="22">
        <v>0.25</v>
      </c>
      <c r="K34" s="20" t="s">
        <v>17</v>
      </c>
      <c r="L34" s="20"/>
      <c r="M34" s="20" t="s">
        <v>17</v>
      </c>
      <c r="N34" s="17" t="s">
        <v>67</v>
      </c>
      <c r="O34" s="17" t="s">
        <v>538</v>
      </c>
    </row>
    <row r="35" spans="1:15" s="21" customFormat="1" ht="38.25">
      <c r="A35" s="20" t="s">
        <v>119</v>
      </c>
      <c r="B35" s="15">
        <v>45222</v>
      </c>
      <c r="C35" s="15">
        <f t="shared" si="2"/>
        <v>45267</v>
      </c>
      <c r="D35" s="20" t="s">
        <v>32</v>
      </c>
      <c r="E35" s="20" t="s">
        <v>17</v>
      </c>
      <c r="F35" s="20" t="s">
        <v>14</v>
      </c>
      <c r="G35" s="20" t="s">
        <v>120</v>
      </c>
      <c r="H35" s="20" t="s">
        <v>121</v>
      </c>
      <c r="I35" s="22">
        <v>0</v>
      </c>
      <c r="J35" s="22">
        <v>0.18</v>
      </c>
      <c r="K35" s="20" t="s">
        <v>17</v>
      </c>
      <c r="L35" s="20"/>
      <c r="M35" s="20" t="s">
        <v>17</v>
      </c>
      <c r="N35" s="17" t="s">
        <v>122</v>
      </c>
      <c r="O35" s="20" t="s">
        <v>30</v>
      </c>
    </row>
    <row r="36" spans="1:15" s="21" customFormat="1" ht="40.5" customHeight="1">
      <c r="A36" s="20" t="s">
        <v>123</v>
      </c>
      <c r="B36" s="15">
        <v>45233</v>
      </c>
      <c r="C36" s="15">
        <f t="shared" si="2"/>
        <v>45278</v>
      </c>
      <c r="D36" s="20" t="s">
        <v>124</v>
      </c>
      <c r="E36" s="20" t="s">
        <v>17</v>
      </c>
      <c r="F36" s="20" t="s">
        <v>26</v>
      </c>
      <c r="G36" s="20" t="s">
        <v>125</v>
      </c>
      <c r="H36" s="17" t="s">
        <v>126</v>
      </c>
      <c r="I36" s="23">
        <v>7.1999999999999995E-2</v>
      </c>
      <c r="J36" s="22">
        <v>0</v>
      </c>
      <c r="K36" s="20" t="s">
        <v>17</v>
      </c>
      <c r="L36" s="20"/>
      <c r="M36" s="20" t="s">
        <v>17</v>
      </c>
      <c r="N36" s="17" t="s">
        <v>127</v>
      </c>
      <c r="O36" s="20" t="s">
        <v>128</v>
      </c>
    </row>
    <row r="37" spans="1:15" s="21" customFormat="1" ht="42.75" customHeight="1">
      <c r="A37" s="20" t="s">
        <v>129</v>
      </c>
      <c r="B37" s="15">
        <v>45233</v>
      </c>
      <c r="C37" s="15">
        <f t="shared" si="2"/>
        <v>45278</v>
      </c>
      <c r="D37" s="20" t="s">
        <v>130</v>
      </c>
      <c r="E37" s="20" t="s">
        <v>17</v>
      </c>
      <c r="F37" s="20" t="s">
        <v>26</v>
      </c>
      <c r="G37" s="20" t="s">
        <v>50</v>
      </c>
      <c r="H37" s="20" t="s">
        <v>131</v>
      </c>
      <c r="I37" s="23">
        <v>7.1999999999999995E-2</v>
      </c>
      <c r="J37" s="22">
        <v>0</v>
      </c>
      <c r="K37" s="20" t="s">
        <v>17</v>
      </c>
      <c r="L37" s="20"/>
      <c r="M37" s="20" t="s">
        <v>17</v>
      </c>
      <c r="N37" s="17" t="s">
        <v>127</v>
      </c>
      <c r="O37" s="17" t="s">
        <v>19</v>
      </c>
    </row>
    <row r="38" spans="1:15" s="21" customFormat="1" ht="51">
      <c r="A38" s="20" t="s">
        <v>132</v>
      </c>
      <c r="B38" s="15">
        <v>45233</v>
      </c>
      <c r="C38" s="15">
        <f t="shared" si="2"/>
        <v>45278</v>
      </c>
      <c r="D38" s="20" t="s">
        <v>130</v>
      </c>
      <c r="E38" s="20" t="s">
        <v>17</v>
      </c>
      <c r="F38" s="20" t="s">
        <v>14</v>
      </c>
      <c r="G38" s="20" t="s">
        <v>133</v>
      </c>
      <c r="H38" s="17" t="s">
        <v>134</v>
      </c>
      <c r="I38" s="23">
        <v>0.126</v>
      </c>
      <c r="J38" s="22">
        <v>0.25</v>
      </c>
      <c r="K38" s="20" t="s">
        <v>17</v>
      </c>
      <c r="L38" s="20"/>
      <c r="M38" s="20" t="s">
        <v>17</v>
      </c>
      <c r="N38" s="17" t="s">
        <v>135</v>
      </c>
      <c r="O38" s="17" t="s">
        <v>538</v>
      </c>
    </row>
    <row r="39" spans="1:15" s="21" customFormat="1" ht="51">
      <c r="A39" s="20" t="s">
        <v>136</v>
      </c>
      <c r="B39" s="15">
        <v>45233</v>
      </c>
      <c r="C39" s="15">
        <f t="shared" si="2"/>
        <v>45278</v>
      </c>
      <c r="D39" s="20" t="s">
        <v>130</v>
      </c>
      <c r="E39" s="20" t="s">
        <v>17</v>
      </c>
      <c r="F39" s="20" t="s">
        <v>14</v>
      </c>
      <c r="G39" s="20" t="s">
        <v>137</v>
      </c>
      <c r="H39" s="17" t="s">
        <v>138</v>
      </c>
      <c r="I39" s="23">
        <v>0.126</v>
      </c>
      <c r="J39" s="22">
        <v>0.25</v>
      </c>
      <c r="K39" s="20" t="s">
        <v>17</v>
      </c>
      <c r="L39" s="20"/>
      <c r="M39" s="20" t="s">
        <v>17</v>
      </c>
      <c r="N39" s="17" t="s">
        <v>135</v>
      </c>
      <c r="O39" s="17" t="s">
        <v>538</v>
      </c>
    </row>
    <row r="40" spans="1:15" s="21" customFormat="1" ht="51">
      <c r="A40" s="20" t="s">
        <v>139</v>
      </c>
      <c r="B40" s="15">
        <v>45233</v>
      </c>
      <c r="C40" s="15">
        <f t="shared" si="2"/>
        <v>45278</v>
      </c>
      <c r="D40" s="20" t="s">
        <v>130</v>
      </c>
      <c r="E40" s="20" t="s">
        <v>17</v>
      </c>
      <c r="F40" s="20" t="s">
        <v>14</v>
      </c>
      <c r="G40" s="20" t="s">
        <v>140</v>
      </c>
      <c r="H40" s="17" t="s">
        <v>141</v>
      </c>
      <c r="I40" s="22">
        <v>0.14000000000000001</v>
      </c>
      <c r="J40" s="22">
        <v>0.25</v>
      </c>
      <c r="K40" s="20" t="s">
        <v>17</v>
      </c>
      <c r="L40" s="20"/>
      <c r="M40" s="20" t="s">
        <v>17</v>
      </c>
      <c r="N40" s="17" t="s">
        <v>135</v>
      </c>
      <c r="O40" s="17" t="s">
        <v>538</v>
      </c>
    </row>
    <row r="41" spans="1:15" s="21" customFormat="1" ht="51">
      <c r="A41" s="20" t="s">
        <v>142</v>
      </c>
      <c r="B41" s="15">
        <v>45233</v>
      </c>
      <c r="C41" s="15">
        <f t="shared" si="2"/>
        <v>45278</v>
      </c>
      <c r="D41" s="20" t="s">
        <v>130</v>
      </c>
      <c r="E41" s="20" t="s">
        <v>17</v>
      </c>
      <c r="F41" s="20" t="s">
        <v>14</v>
      </c>
      <c r="G41" s="20" t="s">
        <v>143</v>
      </c>
      <c r="H41" s="25" t="s">
        <v>144</v>
      </c>
      <c r="I41" s="22">
        <v>0.14000000000000001</v>
      </c>
      <c r="J41" s="22">
        <v>0.25</v>
      </c>
      <c r="K41" s="20" t="s">
        <v>17</v>
      </c>
      <c r="L41" s="20"/>
      <c r="M41" s="20" t="s">
        <v>17</v>
      </c>
      <c r="N41" s="17" t="s">
        <v>135</v>
      </c>
      <c r="O41" s="17" t="s">
        <v>538</v>
      </c>
    </row>
    <row r="42" spans="1:15" s="29" customFormat="1" ht="51">
      <c r="A42" s="26" t="s">
        <v>145</v>
      </c>
      <c r="B42" s="15">
        <v>45233</v>
      </c>
      <c r="C42" s="15">
        <f t="shared" si="2"/>
        <v>45278</v>
      </c>
      <c r="D42" s="20" t="s">
        <v>130</v>
      </c>
      <c r="E42" s="20" t="s">
        <v>17</v>
      </c>
      <c r="F42" s="20" t="s">
        <v>14</v>
      </c>
      <c r="G42" s="26" t="s">
        <v>146</v>
      </c>
      <c r="H42" s="25" t="s">
        <v>147</v>
      </c>
      <c r="I42" s="27">
        <v>0.126</v>
      </c>
      <c r="J42" s="28">
        <v>0.25</v>
      </c>
      <c r="K42" s="20" t="s">
        <v>17</v>
      </c>
      <c r="L42" s="20"/>
      <c r="M42" s="20" t="s">
        <v>17</v>
      </c>
      <c r="N42" s="17" t="s">
        <v>135</v>
      </c>
      <c r="O42" s="17" t="s">
        <v>538</v>
      </c>
    </row>
    <row r="43" spans="1:15" s="29" customFormat="1" ht="51">
      <c r="A43" s="26" t="s">
        <v>148</v>
      </c>
      <c r="B43" s="15">
        <v>45233</v>
      </c>
      <c r="C43" s="15">
        <f t="shared" si="2"/>
        <v>45278</v>
      </c>
      <c r="D43" s="20" t="s">
        <v>130</v>
      </c>
      <c r="E43" s="20" t="s">
        <v>17</v>
      </c>
      <c r="F43" s="20" t="s">
        <v>14</v>
      </c>
      <c r="G43" s="26" t="s">
        <v>149</v>
      </c>
      <c r="H43" s="25" t="s">
        <v>150</v>
      </c>
      <c r="I43" s="27">
        <v>0.126</v>
      </c>
      <c r="J43" s="28">
        <v>0.25</v>
      </c>
      <c r="K43" s="20" t="s">
        <v>17</v>
      </c>
      <c r="L43" s="20"/>
      <c r="M43" s="20" t="s">
        <v>17</v>
      </c>
      <c r="N43" s="17" t="s">
        <v>135</v>
      </c>
      <c r="O43" s="17" t="s">
        <v>538</v>
      </c>
    </row>
    <row r="44" spans="1:15" s="29" customFormat="1" ht="51">
      <c r="A44" s="26" t="s">
        <v>151</v>
      </c>
      <c r="B44" s="15">
        <v>45233</v>
      </c>
      <c r="C44" s="15">
        <f t="shared" si="2"/>
        <v>45278</v>
      </c>
      <c r="D44" s="20" t="s">
        <v>130</v>
      </c>
      <c r="E44" s="20" t="s">
        <v>17</v>
      </c>
      <c r="F44" s="20" t="s">
        <v>14</v>
      </c>
      <c r="G44" s="26" t="s">
        <v>152</v>
      </c>
      <c r="H44" s="25" t="s">
        <v>153</v>
      </c>
      <c r="I44" s="27">
        <v>0.126</v>
      </c>
      <c r="J44" s="28">
        <v>0.25</v>
      </c>
      <c r="K44" s="20" t="s">
        <v>17</v>
      </c>
      <c r="L44" s="20"/>
      <c r="M44" s="20" t="s">
        <v>17</v>
      </c>
      <c r="N44" s="17" t="s">
        <v>135</v>
      </c>
      <c r="O44" s="17" t="s">
        <v>538</v>
      </c>
    </row>
    <row r="45" spans="1:15" s="29" customFormat="1" ht="51">
      <c r="A45" s="26" t="s">
        <v>154</v>
      </c>
      <c r="B45" s="15">
        <v>45233</v>
      </c>
      <c r="C45" s="15">
        <f t="shared" si="2"/>
        <v>45278</v>
      </c>
      <c r="D45" s="20" t="s">
        <v>130</v>
      </c>
      <c r="E45" s="20" t="s">
        <v>17</v>
      </c>
      <c r="F45" s="20" t="s">
        <v>14</v>
      </c>
      <c r="G45" s="26" t="s">
        <v>155</v>
      </c>
      <c r="H45" s="25" t="s">
        <v>156</v>
      </c>
      <c r="I45" s="27">
        <v>0.126</v>
      </c>
      <c r="J45" s="28">
        <v>0.25</v>
      </c>
      <c r="K45" s="20" t="s">
        <v>17</v>
      </c>
      <c r="L45" s="20"/>
      <c r="M45" s="20" t="s">
        <v>17</v>
      </c>
      <c r="N45" s="17" t="s">
        <v>135</v>
      </c>
      <c r="O45" s="17" t="s">
        <v>538</v>
      </c>
    </row>
    <row r="46" spans="1:15" s="29" customFormat="1" ht="51">
      <c r="A46" s="26" t="s">
        <v>157</v>
      </c>
      <c r="B46" s="15">
        <v>45233</v>
      </c>
      <c r="C46" s="15">
        <f t="shared" si="2"/>
        <v>45278</v>
      </c>
      <c r="D46" s="20" t="s">
        <v>130</v>
      </c>
      <c r="E46" s="20" t="s">
        <v>17</v>
      </c>
      <c r="F46" s="20" t="s">
        <v>14</v>
      </c>
      <c r="G46" s="26" t="s">
        <v>158</v>
      </c>
      <c r="H46" s="25" t="s">
        <v>159</v>
      </c>
      <c r="I46" s="27">
        <v>0.126</v>
      </c>
      <c r="J46" s="28">
        <v>0.25</v>
      </c>
      <c r="K46" s="20" t="s">
        <v>17</v>
      </c>
      <c r="L46" s="20"/>
      <c r="M46" s="20" t="s">
        <v>17</v>
      </c>
      <c r="N46" s="17" t="s">
        <v>135</v>
      </c>
      <c r="O46" s="17" t="s">
        <v>538</v>
      </c>
    </row>
    <row r="47" spans="1:15" s="29" customFormat="1" ht="51">
      <c r="A47" s="26" t="s">
        <v>160</v>
      </c>
      <c r="B47" s="15">
        <v>45233</v>
      </c>
      <c r="C47" s="15">
        <f t="shared" si="2"/>
        <v>45278</v>
      </c>
      <c r="D47" s="20" t="s">
        <v>130</v>
      </c>
      <c r="E47" s="20" t="s">
        <v>17</v>
      </c>
      <c r="F47" s="20" t="s">
        <v>14</v>
      </c>
      <c r="G47" s="26" t="s">
        <v>161</v>
      </c>
      <c r="H47" s="25" t="s">
        <v>162</v>
      </c>
      <c r="I47" s="27">
        <v>0.126</v>
      </c>
      <c r="J47" s="28">
        <v>0.25</v>
      </c>
      <c r="K47" s="20" t="s">
        <v>17</v>
      </c>
      <c r="L47" s="20"/>
      <c r="M47" s="20" t="s">
        <v>17</v>
      </c>
      <c r="N47" s="17" t="s">
        <v>135</v>
      </c>
      <c r="O47" s="17" t="s">
        <v>538</v>
      </c>
    </row>
    <row r="48" spans="1:15" s="29" customFormat="1" ht="108" customHeight="1">
      <c r="A48" s="30" t="s">
        <v>163</v>
      </c>
      <c r="B48" s="15">
        <v>45233</v>
      </c>
      <c r="C48" s="15">
        <f t="shared" si="2"/>
        <v>45278</v>
      </c>
      <c r="D48" s="20" t="s">
        <v>130</v>
      </c>
      <c r="E48" s="20" t="s">
        <v>17</v>
      </c>
      <c r="F48" s="20" t="s">
        <v>26</v>
      </c>
      <c r="G48" s="30" t="s">
        <v>164</v>
      </c>
      <c r="H48" s="31" t="s">
        <v>165</v>
      </c>
      <c r="I48" s="20" t="s">
        <v>166</v>
      </c>
      <c r="J48" s="22">
        <v>0</v>
      </c>
      <c r="K48" s="32">
        <v>5760</v>
      </c>
      <c r="L48" s="20" t="s">
        <v>167</v>
      </c>
      <c r="M48" s="26" t="s">
        <v>168</v>
      </c>
      <c r="N48" s="17" t="s">
        <v>169</v>
      </c>
      <c r="O48" s="20" t="s">
        <v>170</v>
      </c>
    </row>
    <row r="49" spans="1:15" s="29" customFormat="1" ht="38.25">
      <c r="A49" s="26" t="s">
        <v>171</v>
      </c>
      <c r="B49" s="15">
        <v>45246</v>
      </c>
      <c r="C49" s="15">
        <f t="shared" si="2"/>
        <v>45291</v>
      </c>
      <c r="D49" s="20" t="s">
        <v>124</v>
      </c>
      <c r="E49" s="15">
        <v>45473</v>
      </c>
      <c r="F49" s="26" t="s">
        <v>26</v>
      </c>
      <c r="G49" s="26" t="s">
        <v>172</v>
      </c>
      <c r="H49" s="25" t="s">
        <v>173</v>
      </c>
      <c r="I49" s="28">
        <v>0.09</v>
      </c>
      <c r="J49" s="28">
        <v>0</v>
      </c>
      <c r="K49" s="33">
        <v>180000</v>
      </c>
      <c r="L49" s="26" t="s">
        <v>167</v>
      </c>
      <c r="M49" s="26" t="s">
        <v>174</v>
      </c>
      <c r="N49" s="17" t="s">
        <v>175</v>
      </c>
      <c r="O49" s="26" t="s">
        <v>30</v>
      </c>
    </row>
    <row r="50" spans="1:15" s="29" customFormat="1" ht="114.75">
      <c r="A50" s="26" t="s">
        <v>176</v>
      </c>
      <c r="B50" s="15">
        <v>45253</v>
      </c>
      <c r="C50" s="15">
        <f t="shared" si="2"/>
        <v>45298</v>
      </c>
      <c r="D50" s="20" t="s">
        <v>130</v>
      </c>
      <c r="E50" s="20" t="s">
        <v>17</v>
      </c>
      <c r="F50" s="26" t="s">
        <v>26</v>
      </c>
      <c r="G50" s="26" t="s">
        <v>164</v>
      </c>
      <c r="H50" s="25" t="s">
        <v>177</v>
      </c>
      <c r="I50" s="20" t="s">
        <v>166</v>
      </c>
      <c r="J50" s="28">
        <v>0</v>
      </c>
      <c r="K50" s="33">
        <v>5760</v>
      </c>
      <c r="L50" s="26" t="s">
        <v>167</v>
      </c>
      <c r="M50" s="26" t="s">
        <v>168</v>
      </c>
      <c r="N50" s="17" t="s">
        <v>169</v>
      </c>
      <c r="O50" s="26" t="s">
        <v>170</v>
      </c>
    </row>
    <row r="51" spans="1:15" s="29" customFormat="1" ht="51">
      <c r="A51" s="14" t="s">
        <v>11</v>
      </c>
      <c r="B51" s="15">
        <v>45267</v>
      </c>
      <c r="C51" s="15">
        <f t="shared" si="2"/>
        <v>45312</v>
      </c>
      <c r="D51" s="17" t="s">
        <v>12</v>
      </c>
      <c r="E51" s="17" t="s">
        <v>13</v>
      </c>
      <c r="F51" s="18" t="s">
        <v>14</v>
      </c>
      <c r="G51" s="17" t="s">
        <v>15</v>
      </c>
      <c r="H51" s="17" t="s">
        <v>16</v>
      </c>
      <c r="I51" s="19">
        <v>0.18</v>
      </c>
      <c r="J51" s="19">
        <v>0.18</v>
      </c>
      <c r="K51" s="20" t="s">
        <v>17</v>
      </c>
      <c r="L51" s="20"/>
      <c r="M51" s="20" t="s">
        <v>17</v>
      </c>
      <c r="N51" s="17" t="s">
        <v>18</v>
      </c>
      <c r="O51" s="17" t="s">
        <v>19</v>
      </c>
    </row>
    <row r="52" spans="1:15" s="29" customFormat="1" ht="51">
      <c r="A52" s="14" t="s">
        <v>20</v>
      </c>
      <c r="B52" s="15">
        <v>45267</v>
      </c>
      <c r="C52" s="15">
        <f t="shared" si="2"/>
        <v>45312</v>
      </c>
      <c r="D52" s="17" t="s">
        <v>12</v>
      </c>
      <c r="E52" s="17" t="s">
        <v>13</v>
      </c>
      <c r="F52" s="18" t="s">
        <v>14</v>
      </c>
      <c r="G52" s="17" t="s">
        <v>15</v>
      </c>
      <c r="H52" s="17" t="s">
        <v>16</v>
      </c>
      <c r="I52" s="19">
        <v>0.18</v>
      </c>
      <c r="J52" s="19">
        <v>0.18</v>
      </c>
      <c r="K52" s="20" t="s">
        <v>17</v>
      </c>
      <c r="L52" s="20"/>
      <c r="M52" s="20" t="s">
        <v>17</v>
      </c>
      <c r="N52" s="17" t="s">
        <v>21</v>
      </c>
      <c r="O52" s="17" t="s">
        <v>19</v>
      </c>
    </row>
    <row r="53" spans="1:15" s="29" customFormat="1" ht="51">
      <c r="A53" s="14" t="s">
        <v>22</v>
      </c>
      <c r="B53" s="15">
        <v>45267</v>
      </c>
      <c r="C53" s="15">
        <f t="shared" si="2"/>
        <v>45312</v>
      </c>
      <c r="D53" s="17" t="s">
        <v>12</v>
      </c>
      <c r="E53" s="17" t="s">
        <v>13</v>
      </c>
      <c r="F53" s="18" t="s">
        <v>14</v>
      </c>
      <c r="G53" s="17" t="s">
        <v>15</v>
      </c>
      <c r="H53" s="17" t="s">
        <v>16</v>
      </c>
      <c r="I53" s="19">
        <v>0.18</v>
      </c>
      <c r="J53" s="19">
        <v>0.18</v>
      </c>
      <c r="K53" s="20" t="s">
        <v>17</v>
      </c>
      <c r="L53" s="20"/>
      <c r="M53" s="20" t="s">
        <v>17</v>
      </c>
      <c r="N53" s="17" t="s">
        <v>23</v>
      </c>
      <c r="O53" s="17" t="s">
        <v>19</v>
      </c>
    </row>
    <row r="54" spans="1:15" s="29" customFormat="1" ht="51">
      <c r="A54" s="26" t="s">
        <v>178</v>
      </c>
      <c r="B54" s="15">
        <v>45267</v>
      </c>
      <c r="C54" s="15">
        <f t="shared" si="2"/>
        <v>45312</v>
      </c>
      <c r="D54" s="17" t="s">
        <v>130</v>
      </c>
      <c r="E54" s="26" t="s">
        <v>17</v>
      </c>
      <c r="F54" s="26" t="s">
        <v>14</v>
      </c>
      <c r="G54" s="26" t="s">
        <v>179</v>
      </c>
      <c r="H54" s="25" t="s">
        <v>180</v>
      </c>
      <c r="I54" s="27">
        <v>9.6000000000000002E-2</v>
      </c>
      <c r="J54" s="28">
        <v>0.16</v>
      </c>
      <c r="K54" s="26" t="s">
        <v>17</v>
      </c>
      <c r="L54" s="26"/>
      <c r="M54" s="26" t="s">
        <v>17</v>
      </c>
      <c r="N54" s="17" t="s">
        <v>181</v>
      </c>
      <c r="O54" s="17" t="s">
        <v>538</v>
      </c>
    </row>
    <row r="55" spans="1:15" s="29" customFormat="1" ht="51">
      <c r="A55" s="26" t="s">
        <v>182</v>
      </c>
      <c r="B55" s="15">
        <v>45267</v>
      </c>
      <c r="C55" s="15">
        <f t="shared" si="2"/>
        <v>45312</v>
      </c>
      <c r="D55" s="17" t="s">
        <v>130</v>
      </c>
      <c r="E55" s="26" t="s">
        <v>17</v>
      </c>
      <c r="F55" s="26" t="s">
        <v>14</v>
      </c>
      <c r="G55" s="26" t="s">
        <v>183</v>
      </c>
      <c r="H55" s="25" t="s">
        <v>184</v>
      </c>
      <c r="I55" s="27">
        <v>9.6000000000000002E-2</v>
      </c>
      <c r="J55" s="28">
        <v>0.16</v>
      </c>
      <c r="K55" s="26" t="s">
        <v>17</v>
      </c>
      <c r="L55" s="26"/>
      <c r="M55" s="26" t="s">
        <v>17</v>
      </c>
      <c r="N55" s="17" t="s">
        <v>181</v>
      </c>
      <c r="O55" s="17" t="s">
        <v>538</v>
      </c>
    </row>
    <row r="56" spans="1:15" s="29" customFormat="1" ht="38.25">
      <c r="A56" s="26" t="s">
        <v>185</v>
      </c>
      <c r="B56" s="15">
        <v>45267</v>
      </c>
      <c r="C56" s="15">
        <f t="shared" si="2"/>
        <v>45312</v>
      </c>
      <c r="D56" s="17" t="s">
        <v>130</v>
      </c>
      <c r="E56" s="26" t="s">
        <v>17</v>
      </c>
      <c r="F56" s="26" t="s">
        <v>14</v>
      </c>
      <c r="G56" s="26" t="s">
        <v>186</v>
      </c>
      <c r="H56" s="25" t="s">
        <v>187</v>
      </c>
      <c r="I56" s="27">
        <v>9.6000000000000002E-2</v>
      </c>
      <c r="J56" s="28">
        <v>0.16</v>
      </c>
      <c r="K56" s="26" t="s">
        <v>17</v>
      </c>
      <c r="L56" s="26"/>
      <c r="M56" s="26" t="s">
        <v>17</v>
      </c>
      <c r="N56" s="17" t="s">
        <v>181</v>
      </c>
      <c r="O56" s="17" t="s">
        <v>538</v>
      </c>
    </row>
    <row r="57" spans="1:15" s="29" customFormat="1" ht="38.25">
      <c r="A57" s="26" t="s">
        <v>188</v>
      </c>
      <c r="B57" s="15">
        <v>45275</v>
      </c>
      <c r="C57" s="15">
        <f t="shared" si="2"/>
        <v>45320</v>
      </c>
      <c r="D57" s="17" t="s">
        <v>130</v>
      </c>
      <c r="E57" s="26" t="s">
        <v>17</v>
      </c>
      <c r="F57" s="26" t="s">
        <v>26</v>
      </c>
      <c r="G57" s="26" t="s">
        <v>189</v>
      </c>
      <c r="H57" s="25" t="s">
        <v>190</v>
      </c>
      <c r="I57" s="28">
        <v>0.16</v>
      </c>
      <c r="J57" s="28">
        <v>0</v>
      </c>
      <c r="K57" s="26">
        <v>25</v>
      </c>
      <c r="L57" s="34" t="s">
        <v>191</v>
      </c>
      <c r="M57" s="26" t="s">
        <v>168</v>
      </c>
      <c r="N57" s="17" t="s">
        <v>192</v>
      </c>
      <c r="O57" s="25" t="s">
        <v>193</v>
      </c>
    </row>
    <row r="58" spans="1:15" s="29" customFormat="1" ht="51">
      <c r="A58" s="26" t="s">
        <v>194</v>
      </c>
      <c r="B58" s="15">
        <v>45275</v>
      </c>
      <c r="C58" s="15">
        <f t="shared" si="2"/>
        <v>45320</v>
      </c>
      <c r="D58" s="17" t="s">
        <v>124</v>
      </c>
      <c r="E58" s="26" t="s">
        <v>17</v>
      </c>
      <c r="F58" s="26" t="s">
        <v>26</v>
      </c>
      <c r="G58" s="26" t="s">
        <v>195</v>
      </c>
      <c r="H58" s="25" t="s">
        <v>196</v>
      </c>
      <c r="I58" s="27">
        <v>0.108</v>
      </c>
      <c r="J58" s="28">
        <v>0.02</v>
      </c>
      <c r="K58" s="33">
        <v>39960</v>
      </c>
      <c r="L58" s="26" t="s">
        <v>167</v>
      </c>
      <c r="M58" s="26" t="s">
        <v>197</v>
      </c>
      <c r="N58" s="17" t="s">
        <v>198</v>
      </c>
      <c r="O58" s="26" t="s">
        <v>170</v>
      </c>
    </row>
    <row r="59" spans="1:15" s="29" customFormat="1" ht="48.75" customHeight="1">
      <c r="A59" s="26" t="s">
        <v>199</v>
      </c>
      <c r="B59" s="15">
        <v>45275</v>
      </c>
      <c r="C59" s="15">
        <f t="shared" si="2"/>
        <v>45320</v>
      </c>
      <c r="D59" s="17" t="s">
        <v>124</v>
      </c>
      <c r="E59" s="26" t="s">
        <v>17</v>
      </c>
      <c r="F59" s="26" t="s">
        <v>26</v>
      </c>
      <c r="G59" s="26" t="s">
        <v>50</v>
      </c>
      <c r="H59" s="26" t="s">
        <v>200</v>
      </c>
      <c r="I59" s="27">
        <v>7.1999999999999995E-2</v>
      </c>
      <c r="J59" s="28">
        <v>0</v>
      </c>
      <c r="K59" s="33">
        <v>190000</v>
      </c>
      <c r="L59" s="34" t="s">
        <v>191</v>
      </c>
      <c r="M59" s="26" t="s">
        <v>201</v>
      </c>
      <c r="N59" s="17" t="s">
        <v>202</v>
      </c>
      <c r="O59" s="26" t="s">
        <v>30</v>
      </c>
    </row>
    <row r="60" spans="1:15" s="29" customFormat="1" ht="39.75" customHeight="1">
      <c r="A60" s="26" t="s">
        <v>203</v>
      </c>
      <c r="B60" s="15">
        <v>45295</v>
      </c>
      <c r="C60" s="15">
        <f t="shared" si="2"/>
        <v>45340</v>
      </c>
      <c r="D60" s="17" t="s">
        <v>124</v>
      </c>
      <c r="E60" s="26" t="s">
        <v>17</v>
      </c>
      <c r="F60" s="26" t="s">
        <v>26</v>
      </c>
      <c r="G60" s="26" t="s">
        <v>204</v>
      </c>
      <c r="H60" s="26" t="s">
        <v>205</v>
      </c>
      <c r="I60" s="27">
        <v>3.5999999999999997E-2</v>
      </c>
      <c r="J60" s="28">
        <v>0</v>
      </c>
      <c r="K60" s="33">
        <v>600000</v>
      </c>
      <c r="L60" s="26" t="s">
        <v>167</v>
      </c>
      <c r="M60" s="26" t="s">
        <v>206</v>
      </c>
      <c r="N60" s="17" t="s">
        <v>207</v>
      </c>
      <c r="O60" s="26" t="s">
        <v>30</v>
      </c>
    </row>
    <row r="61" spans="1:15" s="29" customFormat="1" ht="38.25">
      <c r="A61" s="26" t="s">
        <v>208</v>
      </c>
      <c r="B61" s="15">
        <v>45295</v>
      </c>
      <c r="C61" s="15">
        <f t="shared" si="2"/>
        <v>45340</v>
      </c>
      <c r="D61" s="17" t="s">
        <v>130</v>
      </c>
      <c r="E61" s="26" t="s">
        <v>17</v>
      </c>
      <c r="F61" s="26" t="s">
        <v>14</v>
      </c>
      <c r="G61" s="26" t="s">
        <v>209</v>
      </c>
      <c r="H61" s="26" t="s">
        <v>210</v>
      </c>
      <c r="I61" s="28">
        <v>0</v>
      </c>
      <c r="J61" s="28">
        <v>0.18</v>
      </c>
      <c r="K61" s="26" t="s">
        <v>17</v>
      </c>
      <c r="L61" s="26"/>
      <c r="M61" s="26" t="s">
        <v>17</v>
      </c>
      <c r="N61" s="17" t="s">
        <v>211</v>
      </c>
      <c r="O61" s="26" t="s">
        <v>30</v>
      </c>
    </row>
    <row r="62" spans="1:15" s="29" customFormat="1" ht="38.25">
      <c r="A62" s="26" t="s">
        <v>212</v>
      </c>
      <c r="B62" s="15">
        <v>45295</v>
      </c>
      <c r="C62" s="15">
        <f t="shared" si="2"/>
        <v>45340</v>
      </c>
      <c r="D62" s="17" t="s">
        <v>130</v>
      </c>
      <c r="E62" s="26" t="s">
        <v>17</v>
      </c>
      <c r="F62" s="26" t="s">
        <v>14</v>
      </c>
      <c r="G62" s="26" t="s">
        <v>213</v>
      </c>
      <c r="H62" s="26" t="s">
        <v>214</v>
      </c>
      <c r="I62" s="28">
        <v>0</v>
      </c>
      <c r="J62" s="28">
        <v>0.18</v>
      </c>
      <c r="K62" s="26" t="s">
        <v>17</v>
      </c>
      <c r="L62" s="26"/>
      <c r="M62" s="26" t="s">
        <v>17</v>
      </c>
      <c r="N62" s="17" t="s">
        <v>211</v>
      </c>
      <c r="O62" s="26" t="s">
        <v>30</v>
      </c>
    </row>
    <row r="63" spans="1:15" s="29" customFormat="1" ht="33" customHeight="1">
      <c r="A63" s="26" t="s">
        <v>215</v>
      </c>
      <c r="B63" s="15">
        <v>45295</v>
      </c>
      <c r="C63" s="15">
        <f t="shared" si="2"/>
        <v>45340</v>
      </c>
      <c r="D63" s="17" t="s">
        <v>124</v>
      </c>
      <c r="E63" s="10">
        <v>45351</v>
      </c>
      <c r="F63" s="26" t="s">
        <v>26</v>
      </c>
      <c r="G63" s="26" t="s">
        <v>216</v>
      </c>
      <c r="H63" s="26" t="s">
        <v>217</v>
      </c>
      <c r="I63" s="27">
        <v>3.5999999999999997E-2</v>
      </c>
      <c r="J63" s="28">
        <v>0</v>
      </c>
      <c r="K63" s="33">
        <v>300000</v>
      </c>
      <c r="L63" s="26" t="s">
        <v>167</v>
      </c>
      <c r="M63" s="26" t="s">
        <v>197</v>
      </c>
      <c r="N63" s="17" t="s">
        <v>218</v>
      </c>
      <c r="O63" s="26" t="s">
        <v>30</v>
      </c>
    </row>
    <row r="64" spans="1:15" s="29" customFormat="1" ht="25.5">
      <c r="A64" s="26" t="s">
        <v>219</v>
      </c>
      <c r="B64" s="15">
        <v>45295</v>
      </c>
      <c r="C64" s="15">
        <f t="shared" si="2"/>
        <v>45340</v>
      </c>
      <c r="D64" s="17" t="s">
        <v>130</v>
      </c>
      <c r="E64" s="26" t="s">
        <v>17</v>
      </c>
      <c r="F64" s="26" t="s">
        <v>26</v>
      </c>
      <c r="G64" s="26" t="s">
        <v>220</v>
      </c>
      <c r="H64" s="25" t="s">
        <v>221</v>
      </c>
      <c r="I64" s="27">
        <v>0.126</v>
      </c>
      <c r="J64" s="28">
        <v>0</v>
      </c>
      <c r="K64" s="33">
        <v>5000</v>
      </c>
      <c r="L64" s="26" t="s">
        <v>167</v>
      </c>
      <c r="M64" s="26" t="s">
        <v>168</v>
      </c>
      <c r="N64" s="17" t="s">
        <v>222</v>
      </c>
      <c r="O64" s="26" t="s">
        <v>170</v>
      </c>
    </row>
    <row r="65" spans="1:15" s="29" customFormat="1" ht="38.25">
      <c r="A65" s="26" t="s">
        <v>223</v>
      </c>
      <c r="B65" s="15">
        <v>45295</v>
      </c>
      <c r="C65" s="15">
        <f t="shared" si="2"/>
        <v>45340</v>
      </c>
      <c r="D65" s="17" t="s">
        <v>130</v>
      </c>
      <c r="E65" s="26" t="s">
        <v>17</v>
      </c>
      <c r="F65" s="26" t="s">
        <v>14</v>
      </c>
      <c r="G65" s="26" t="s">
        <v>224</v>
      </c>
      <c r="H65" s="25" t="s">
        <v>225</v>
      </c>
      <c r="I65" s="27">
        <v>0.108</v>
      </c>
      <c r="J65" s="28">
        <v>0.25</v>
      </c>
      <c r="K65" s="26" t="s">
        <v>17</v>
      </c>
      <c r="L65" s="26"/>
      <c r="M65" s="26" t="s">
        <v>226</v>
      </c>
      <c r="N65" s="17" t="s">
        <v>227</v>
      </c>
      <c r="O65" s="17" t="s">
        <v>538</v>
      </c>
    </row>
    <row r="66" spans="1:15" s="35" customFormat="1" ht="47.25" customHeight="1">
      <c r="A66" s="20" t="s">
        <v>228</v>
      </c>
      <c r="B66" s="15">
        <v>45307</v>
      </c>
      <c r="C66" s="15">
        <f t="shared" si="2"/>
        <v>45352</v>
      </c>
      <c r="D66" s="17" t="s">
        <v>130</v>
      </c>
      <c r="E66" s="20" t="s">
        <v>17</v>
      </c>
      <c r="F66" s="20" t="s">
        <v>14</v>
      </c>
      <c r="G66" s="20" t="s">
        <v>229</v>
      </c>
      <c r="H66" s="17" t="s">
        <v>230</v>
      </c>
      <c r="I66" s="23">
        <v>0.126</v>
      </c>
      <c r="J66" s="22">
        <v>0.16</v>
      </c>
      <c r="K66" s="20" t="s">
        <v>17</v>
      </c>
      <c r="L66" s="20"/>
      <c r="M66" s="20" t="s">
        <v>226</v>
      </c>
      <c r="N66" s="17" t="s">
        <v>227</v>
      </c>
      <c r="O66" s="17" t="s">
        <v>538</v>
      </c>
    </row>
    <row r="67" spans="1:15" s="36" customFormat="1" ht="76.5">
      <c r="A67" s="26" t="s">
        <v>231</v>
      </c>
      <c r="B67" s="15">
        <v>45307</v>
      </c>
      <c r="C67" s="15">
        <f t="shared" si="2"/>
        <v>45352</v>
      </c>
      <c r="D67" s="17" t="s">
        <v>130</v>
      </c>
      <c r="E67" s="20" t="s">
        <v>17</v>
      </c>
      <c r="F67" s="20" t="s">
        <v>14</v>
      </c>
      <c r="G67" s="26" t="s">
        <v>232</v>
      </c>
      <c r="H67" s="25" t="s">
        <v>233</v>
      </c>
      <c r="I67" s="23">
        <v>0.126</v>
      </c>
      <c r="J67" s="22">
        <v>0.16</v>
      </c>
      <c r="K67" s="20" t="s">
        <v>17</v>
      </c>
      <c r="L67" s="20"/>
      <c r="M67" s="20" t="s">
        <v>226</v>
      </c>
      <c r="N67" s="17" t="s">
        <v>227</v>
      </c>
      <c r="O67" s="17" t="s">
        <v>538</v>
      </c>
    </row>
    <row r="68" spans="1:15" s="36" customFormat="1" ht="76.5">
      <c r="A68" s="26" t="s">
        <v>234</v>
      </c>
      <c r="B68" s="15">
        <v>45307</v>
      </c>
      <c r="C68" s="15">
        <f t="shared" si="2"/>
        <v>45352</v>
      </c>
      <c r="D68" s="17" t="s">
        <v>130</v>
      </c>
      <c r="E68" s="20" t="s">
        <v>17</v>
      </c>
      <c r="F68" s="20" t="s">
        <v>14</v>
      </c>
      <c r="G68" s="26" t="s">
        <v>235</v>
      </c>
      <c r="H68" s="25" t="s">
        <v>236</v>
      </c>
      <c r="I68" s="23">
        <v>0.126</v>
      </c>
      <c r="J68" s="22">
        <v>0.25</v>
      </c>
      <c r="K68" s="20" t="s">
        <v>17</v>
      </c>
      <c r="L68" s="20"/>
      <c r="M68" s="20" t="s">
        <v>226</v>
      </c>
      <c r="N68" s="17" t="s">
        <v>227</v>
      </c>
      <c r="O68" s="17" t="s">
        <v>538</v>
      </c>
    </row>
    <row r="69" spans="1:15" s="36" customFormat="1" ht="63.75">
      <c r="A69" s="26" t="s">
        <v>237</v>
      </c>
      <c r="B69" s="15">
        <v>45307</v>
      </c>
      <c r="C69" s="15">
        <f t="shared" si="2"/>
        <v>45352</v>
      </c>
      <c r="D69" s="17" t="s">
        <v>130</v>
      </c>
      <c r="E69" s="20" t="s">
        <v>17</v>
      </c>
      <c r="F69" s="20" t="s">
        <v>14</v>
      </c>
      <c r="G69" s="26" t="s">
        <v>238</v>
      </c>
      <c r="H69" s="25" t="s">
        <v>239</v>
      </c>
      <c r="I69" s="23">
        <v>0.126</v>
      </c>
      <c r="J69" s="22">
        <v>0.25</v>
      </c>
      <c r="K69" s="20" t="s">
        <v>17</v>
      </c>
      <c r="L69" s="20"/>
      <c r="M69" s="20" t="s">
        <v>226</v>
      </c>
      <c r="N69" s="17" t="s">
        <v>227</v>
      </c>
      <c r="O69" s="17" t="s">
        <v>538</v>
      </c>
    </row>
    <row r="70" spans="1:15" s="29" customFormat="1" ht="33" customHeight="1">
      <c r="A70" s="26" t="s">
        <v>240</v>
      </c>
      <c r="B70" s="15">
        <v>45307</v>
      </c>
      <c r="C70" s="15">
        <f t="shared" si="2"/>
        <v>45352</v>
      </c>
      <c r="D70" s="17" t="s">
        <v>130</v>
      </c>
      <c r="E70" s="20" t="s">
        <v>17</v>
      </c>
      <c r="F70" s="20" t="s">
        <v>14</v>
      </c>
      <c r="G70" s="26" t="s">
        <v>241</v>
      </c>
      <c r="H70" s="25" t="s">
        <v>242</v>
      </c>
      <c r="I70" s="23">
        <v>0.126</v>
      </c>
      <c r="J70" s="22">
        <v>0.25</v>
      </c>
      <c r="K70" s="20" t="s">
        <v>17</v>
      </c>
      <c r="L70" s="20"/>
      <c r="M70" s="20" t="s">
        <v>226</v>
      </c>
      <c r="N70" s="17" t="s">
        <v>227</v>
      </c>
      <c r="O70" s="17" t="s">
        <v>538</v>
      </c>
    </row>
    <row r="71" spans="1:15" s="29" customFormat="1" ht="35.25" customHeight="1">
      <c r="A71" s="26" t="s">
        <v>243</v>
      </c>
      <c r="B71" s="15">
        <v>45307</v>
      </c>
      <c r="C71" s="15">
        <f t="shared" si="2"/>
        <v>45352</v>
      </c>
      <c r="D71" s="17" t="s">
        <v>130</v>
      </c>
      <c r="E71" s="20" t="s">
        <v>17</v>
      </c>
      <c r="F71" s="20" t="s">
        <v>14</v>
      </c>
      <c r="G71" s="26" t="s">
        <v>244</v>
      </c>
      <c r="H71" s="26" t="s">
        <v>245</v>
      </c>
      <c r="I71" s="28">
        <v>0</v>
      </c>
      <c r="J71" s="28">
        <v>0.11</v>
      </c>
      <c r="K71" s="26" t="s">
        <v>17</v>
      </c>
      <c r="L71" s="26"/>
      <c r="M71" s="26" t="s">
        <v>17</v>
      </c>
      <c r="N71" s="17" t="s">
        <v>246</v>
      </c>
      <c r="O71" s="20" t="s">
        <v>30</v>
      </c>
    </row>
    <row r="72" spans="1:15" s="29" customFormat="1" ht="51">
      <c r="A72" s="26" t="s">
        <v>247</v>
      </c>
      <c r="B72" s="15">
        <v>45329</v>
      </c>
      <c r="C72" s="15">
        <f t="shared" si="2"/>
        <v>45374</v>
      </c>
      <c r="D72" s="17" t="s">
        <v>130</v>
      </c>
      <c r="E72" s="26" t="s">
        <v>17</v>
      </c>
      <c r="F72" s="20" t="s">
        <v>14</v>
      </c>
      <c r="G72" s="26" t="s">
        <v>248</v>
      </c>
      <c r="H72" s="25" t="s">
        <v>249</v>
      </c>
      <c r="I72" s="27">
        <v>0.108</v>
      </c>
      <c r="J72" s="28">
        <v>0.16</v>
      </c>
      <c r="K72" s="28" t="s">
        <v>17</v>
      </c>
      <c r="L72" s="28"/>
      <c r="M72" s="20" t="s">
        <v>250</v>
      </c>
      <c r="N72" s="17" t="s">
        <v>227</v>
      </c>
      <c r="O72" s="17" t="s">
        <v>538</v>
      </c>
    </row>
    <row r="73" spans="1:15" s="29" customFormat="1" ht="25.5">
      <c r="A73" s="26" t="s">
        <v>251</v>
      </c>
      <c r="B73" s="15">
        <v>45329</v>
      </c>
      <c r="C73" s="15">
        <f t="shared" si="2"/>
        <v>45374</v>
      </c>
      <c r="D73" s="17" t="s">
        <v>130</v>
      </c>
      <c r="E73" s="26" t="s">
        <v>17</v>
      </c>
      <c r="F73" s="20" t="s">
        <v>14</v>
      </c>
      <c r="G73" s="26" t="s">
        <v>252</v>
      </c>
      <c r="H73" s="25" t="s">
        <v>253</v>
      </c>
      <c r="I73" s="27">
        <v>0.108</v>
      </c>
      <c r="J73" s="28">
        <v>0.2</v>
      </c>
      <c r="K73" s="28" t="s">
        <v>17</v>
      </c>
      <c r="L73" s="28"/>
      <c r="M73" s="20" t="s">
        <v>250</v>
      </c>
      <c r="N73" s="17" t="s">
        <v>254</v>
      </c>
      <c r="O73" s="20" t="s">
        <v>170</v>
      </c>
    </row>
    <row r="74" spans="1:15" s="29" customFormat="1" ht="24.75" customHeight="1">
      <c r="A74" s="26" t="s">
        <v>255</v>
      </c>
      <c r="B74" s="15">
        <v>45329</v>
      </c>
      <c r="C74" s="15">
        <f t="shared" si="2"/>
        <v>45374</v>
      </c>
      <c r="D74" s="17" t="s">
        <v>130</v>
      </c>
      <c r="E74" s="26" t="s">
        <v>17</v>
      </c>
      <c r="F74" s="20" t="s">
        <v>14</v>
      </c>
      <c r="G74" s="25" t="s">
        <v>256</v>
      </c>
      <c r="H74" s="25" t="s">
        <v>257</v>
      </c>
      <c r="I74" s="27">
        <v>0.09</v>
      </c>
      <c r="J74" s="28">
        <v>0.2</v>
      </c>
      <c r="K74" s="25" t="s">
        <v>258</v>
      </c>
      <c r="L74" s="26" t="s">
        <v>167</v>
      </c>
      <c r="M74" s="20" t="s">
        <v>250</v>
      </c>
      <c r="N74" s="17" t="s">
        <v>48</v>
      </c>
      <c r="O74" s="20" t="s">
        <v>170</v>
      </c>
    </row>
    <row r="75" spans="1:15" s="29" customFormat="1" ht="25.5" customHeight="1">
      <c r="A75" s="26" t="s">
        <v>259</v>
      </c>
      <c r="B75" s="15">
        <v>45329</v>
      </c>
      <c r="C75" s="15">
        <f t="shared" si="2"/>
        <v>45374</v>
      </c>
      <c r="D75" s="17" t="s">
        <v>130</v>
      </c>
      <c r="E75" s="26" t="s">
        <v>17</v>
      </c>
      <c r="F75" s="20" t="s">
        <v>14</v>
      </c>
      <c r="G75" s="25" t="s">
        <v>260</v>
      </c>
      <c r="H75" s="25" t="s">
        <v>261</v>
      </c>
      <c r="I75" s="27">
        <v>0.108</v>
      </c>
      <c r="J75" s="28">
        <v>0.2</v>
      </c>
      <c r="K75" s="37">
        <v>7900</v>
      </c>
      <c r="L75" s="26" t="s">
        <v>167</v>
      </c>
      <c r="M75" s="20" t="s">
        <v>250</v>
      </c>
      <c r="N75" s="17" t="s">
        <v>48</v>
      </c>
      <c r="O75" s="20" t="s">
        <v>170</v>
      </c>
    </row>
    <row r="76" spans="1:15" s="29" customFormat="1" ht="27" customHeight="1">
      <c r="A76" s="26" t="s">
        <v>262</v>
      </c>
      <c r="B76" s="15">
        <v>45329</v>
      </c>
      <c r="C76" s="15">
        <f t="shared" si="2"/>
        <v>45374</v>
      </c>
      <c r="D76" s="17" t="s">
        <v>130</v>
      </c>
      <c r="E76" s="26" t="s">
        <v>17</v>
      </c>
      <c r="F76" s="20" t="s">
        <v>14</v>
      </c>
      <c r="G76" s="25" t="s">
        <v>263</v>
      </c>
      <c r="H76" s="25" t="s">
        <v>264</v>
      </c>
      <c r="I76" s="27">
        <v>0.108</v>
      </c>
      <c r="J76" s="28">
        <v>0.2</v>
      </c>
      <c r="K76" s="37">
        <v>18400</v>
      </c>
      <c r="L76" s="26" t="s">
        <v>167</v>
      </c>
      <c r="M76" s="20" t="s">
        <v>250</v>
      </c>
      <c r="N76" s="17" t="s">
        <v>48</v>
      </c>
      <c r="O76" s="20" t="s">
        <v>170</v>
      </c>
    </row>
    <row r="77" spans="1:15" s="29" customFormat="1" ht="38.25">
      <c r="A77" s="26" t="s">
        <v>265</v>
      </c>
      <c r="B77" s="15">
        <v>45329</v>
      </c>
      <c r="C77" s="15">
        <f t="shared" si="2"/>
        <v>45374</v>
      </c>
      <c r="D77" s="17" t="s">
        <v>266</v>
      </c>
      <c r="E77" s="26" t="s">
        <v>17</v>
      </c>
      <c r="F77" s="20" t="s">
        <v>14</v>
      </c>
      <c r="G77" s="25" t="s">
        <v>267</v>
      </c>
      <c r="H77" s="25" t="s">
        <v>268</v>
      </c>
      <c r="I77" s="27">
        <v>0.108</v>
      </c>
      <c r="J77" s="28">
        <v>0.2</v>
      </c>
      <c r="K77" s="25" t="s">
        <v>17</v>
      </c>
      <c r="L77" s="25"/>
      <c r="M77" s="20" t="s">
        <v>250</v>
      </c>
      <c r="N77" s="17" t="s">
        <v>269</v>
      </c>
      <c r="O77" s="20" t="s">
        <v>170</v>
      </c>
    </row>
    <row r="78" spans="1:15" s="29" customFormat="1" ht="47.25" customHeight="1">
      <c r="A78" s="25" t="s">
        <v>270</v>
      </c>
      <c r="B78" s="15">
        <v>45329</v>
      </c>
      <c r="C78" s="15">
        <f t="shared" si="2"/>
        <v>45374</v>
      </c>
      <c r="D78" s="17" t="s">
        <v>130</v>
      </c>
      <c r="E78" s="26" t="s">
        <v>17</v>
      </c>
      <c r="F78" s="20" t="s">
        <v>14</v>
      </c>
      <c r="G78" s="25" t="s">
        <v>271</v>
      </c>
      <c r="H78" s="25" t="s">
        <v>272</v>
      </c>
      <c r="I78" s="27">
        <v>0.126</v>
      </c>
      <c r="J78" s="28">
        <v>0.2</v>
      </c>
      <c r="K78" s="25" t="s">
        <v>17</v>
      </c>
      <c r="L78" s="25"/>
      <c r="M78" s="20" t="s">
        <v>250</v>
      </c>
      <c r="N78" s="17" t="s">
        <v>218</v>
      </c>
      <c r="O78" s="17" t="s">
        <v>538</v>
      </c>
    </row>
    <row r="79" spans="1:15" s="29" customFormat="1" ht="51">
      <c r="A79" s="25" t="s">
        <v>273</v>
      </c>
      <c r="B79" s="15">
        <v>45337</v>
      </c>
      <c r="C79" s="15">
        <f t="shared" si="2"/>
        <v>45382</v>
      </c>
      <c r="D79" s="17" t="s">
        <v>130</v>
      </c>
      <c r="E79" s="26" t="s">
        <v>17</v>
      </c>
      <c r="F79" s="20" t="s">
        <v>26</v>
      </c>
      <c r="G79" s="25" t="s">
        <v>274</v>
      </c>
      <c r="H79" s="25" t="s">
        <v>275</v>
      </c>
      <c r="I79" s="28">
        <v>0.16</v>
      </c>
      <c r="J79" s="28">
        <v>0</v>
      </c>
      <c r="K79" s="32">
        <v>36000</v>
      </c>
      <c r="L79" s="34" t="s">
        <v>191</v>
      </c>
      <c r="M79" s="20" t="s">
        <v>168</v>
      </c>
      <c r="N79" s="17" t="s">
        <v>276</v>
      </c>
      <c r="O79" s="20" t="s">
        <v>170</v>
      </c>
    </row>
    <row r="80" spans="1:15" s="29" customFormat="1" ht="25.5">
      <c r="A80" s="25" t="s">
        <v>277</v>
      </c>
      <c r="B80" s="15">
        <v>45337</v>
      </c>
      <c r="C80" s="15">
        <f t="shared" si="2"/>
        <v>45382</v>
      </c>
      <c r="D80" s="17" t="s">
        <v>130</v>
      </c>
      <c r="E80" s="26" t="s">
        <v>17</v>
      </c>
      <c r="F80" s="20" t="s">
        <v>14</v>
      </c>
      <c r="G80" s="25" t="s">
        <v>278</v>
      </c>
      <c r="H80" s="25" t="s">
        <v>279</v>
      </c>
      <c r="I80" s="28">
        <v>0.09</v>
      </c>
      <c r="J80" s="28">
        <v>0.18</v>
      </c>
      <c r="K80" s="20"/>
      <c r="L80" s="26"/>
      <c r="M80" s="20" t="s">
        <v>168</v>
      </c>
      <c r="N80" s="17" t="s">
        <v>280</v>
      </c>
      <c r="O80" s="20" t="s">
        <v>170</v>
      </c>
    </row>
    <row r="81" spans="1:15" s="29" customFormat="1" ht="25.5">
      <c r="A81" s="25" t="s">
        <v>281</v>
      </c>
      <c r="B81" s="15">
        <v>45337</v>
      </c>
      <c r="C81" s="15">
        <f t="shared" si="2"/>
        <v>45382</v>
      </c>
      <c r="D81" s="17" t="s">
        <v>130</v>
      </c>
      <c r="E81" s="26" t="s">
        <v>17</v>
      </c>
      <c r="F81" s="20" t="s">
        <v>14</v>
      </c>
      <c r="G81" s="25" t="s">
        <v>282</v>
      </c>
      <c r="H81" s="25" t="s">
        <v>283</v>
      </c>
      <c r="I81" s="28">
        <v>0.108</v>
      </c>
      <c r="J81" s="28">
        <v>0.2</v>
      </c>
      <c r="K81" s="25" t="s">
        <v>17</v>
      </c>
      <c r="L81" s="25"/>
      <c r="M81" s="20" t="s">
        <v>168</v>
      </c>
      <c r="N81" s="17" t="s">
        <v>280</v>
      </c>
      <c r="O81" s="20" t="s">
        <v>170</v>
      </c>
    </row>
    <row r="82" spans="1:15" s="29" customFormat="1" ht="25.5">
      <c r="A82" s="25" t="s">
        <v>284</v>
      </c>
      <c r="B82" s="15">
        <v>45337</v>
      </c>
      <c r="C82" s="15">
        <f t="shared" si="2"/>
        <v>45382</v>
      </c>
      <c r="D82" s="17" t="s">
        <v>130</v>
      </c>
      <c r="E82" s="26" t="s">
        <v>17</v>
      </c>
      <c r="F82" s="20" t="s">
        <v>14</v>
      </c>
      <c r="G82" s="25" t="s">
        <v>285</v>
      </c>
      <c r="H82" s="25" t="s">
        <v>286</v>
      </c>
      <c r="I82" s="28">
        <v>0.126</v>
      </c>
      <c r="J82" s="28">
        <v>0.2</v>
      </c>
      <c r="K82" s="25" t="s">
        <v>17</v>
      </c>
      <c r="L82" s="25"/>
      <c r="M82" s="20" t="s">
        <v>168</v>
      </c>
      <c r="N82" s="17" t="s">
        <v>280</v>
      </c>
      <c r="O82" s="20" t="s">
        <v>170</v>
      </c>
    </row>
    <row r="83" spans="1:15" s="29" customFormat="1" ht="25.5">
      <c r="A83" s="25" t="s">
        <v>287</v>
      </c>
      <c r="B83" s="15">
        <v>45337</v>
      </c>
      <c r="C83" s="15">
        <f t="shared" si="2"/>
        <v>45382</v>
      </c>
      <c r="D83" s="17" t="s">
        <v>130</v>
      </c>
      <c r="E83" s="26" t="s">
        <v>17</v>
      </c>
      <c r="F83" s="20" t="s">
        <v>14</v>
      </c>
      <c r="G83" s="25" t="s">
        <v>288</v>
      </c>
      <c r="H83" s="25" t="s">
        <v>289</v>
      </c>
      <c r="I83" s="28">
        <v>0.126</v>
      </c>
      <c r="J83" s="28">
        <v>0.2</v>
      </c>
      <c r="K83" s="25" t="s">
        <v>17</v>
      </c>
      <c r="L83" s="25"/>
      <c r="M83" s="20" t="s">
        <v>168</v>
      </c>
      <c r="N83" s="17" t="s">
        <v>280</v>
      </c>
      <c r="O83" s="20" t="s">
        <v>170</v>
      </c>
    </row>
    <row r="84" spans="1:15" s="29" customFormat="1" ht="25.5">
      <c r="A84" s="25" t="s">
        <v>290</v>
      </c>
      <c r="B84" s="15">
        <v>45337</v>
      </c>
      <c r="C84" s="15">
        <f t="shared" si="2"/>
        <v>45382</v>
      </c>
      <c r="D84" s="17" t="s">
        <v>130</v>
      </c>
      <c r="E84" s="26" t="s">
        <v>17</v>
      </c>
      <c r="F84" s="20" t="s">
        <v>14</v>
      </c>
      <c r="G84" s="25" t="s">
        <v>291</v>
      </c>
      <c r="H84" s="25" t="s">
        <v>292</v>
      </c>
      <c r="I84" s="28">
        <v>0.126</v>
      </c>
      <c r="J84" s="28">
        <v>0.2</v>
      </c>
      <c r="K84" s="25" t="s">
        <v>17</v>
      </c>
      <c r="L84" s="25"/>
      <c r="M84" s="20" t="s">
        <v>168</v>
      </c>
      <c r="N84" s="17" t="s">
        <v>293</v>
      </c>
      <c r="O84" s="20" t="s">
        <v>170</v>
      </c>
    </row>
    <row r="85" spans="1:15" s="29" customFormat="1" ht="25.5">
      <c r="A85" s="25" t="s">
        <v>294</v>
      </c>
      <c r="B85" s="15">
        <v>45337</v>
      </c>
      <c r="C85" s="15">
        <f t="shared" si="2"/>
        <v>45382</v>
      </c>
      <c r="D85" s="17" t="s">
        <v>130</v>
      </c>
      <c r="E85" s="26" t="s">
        <v>17</v>
      </c>
      <c r="F85" s="20" t="s">
        <v>14</v>
      </c>
      <c r="G85" s="25" t="s">
        <v>295</v>
      </c>
      <c r="H85" s="25" t="s">
        <v>296</v>
      </c>
      <c r="I85" s="28">
        <v>0.126</v>
      </c>
      <c r="J85" s="28">
        <v>0.2</v>
      </c>
      <c r="K85" s="25" t="s">
        <v>17</v>
      </c>
      <c r="L85" s="25"/>
      <c r="M85" s="20" t="s">
        <v>168</v>
      </c>
      <c r="N85" s="17" t="s">
        <v>293</v>
      </c>
      <c r="O85" s="20" t="s">
        <v>170</v>
      </c>
    </row>
    <row r="86" spans="1:15" s="29" customFormat="1" ht="25.5">
      <c r="A86" s="25" t="s">
        <v>297</v>
      </c>
      <c r="B86" s="15">
        <v>45337</v>
      </c>
      <c r="C86" s="15">
        <f t="shared" si="2"/>
        <v>45382</v>
      </c>
      <c r="D86" s="17" t="s">
        <v>130</v>
      </c>
      <c r="E86" s="26" t="s">
        <v>17</v>
      </c>
      <c r="F86" s="20" t="s">
        <v>14</v>
      </c>
      <c r="G86" s="25" t="s">
        <v>298</v>
      </c>
      <c r="H86" s="25" t="s">
        <v>299</v>
      </c>
      <c r="I86" s="28">
        <v>0</v>
      </c>
      <c r="J86" s="28">
        <v>0.14000000000000001</v>
      </c>
      <c r="K86" s="25" t="s">
        <v>17</v>
      </c>
      <c r="L86" s="25"/>
      <c r="M86" s="20" t="s">
        <v>168</v>
      </c>
      <c r="N86" s="17" t="s">
        <v>300</v>
      </c>
      <c r="O86" s="20" t="s">
        <v>170</v>
      </c>
    </row>
    <row r="87" spans="1:15" s="29" customFormat="1" ht="25.5">
      <c r="A87" s="25" t="s">
        <v>301</v>
      </c>
      <c r="B87" s="15">
        <v>45337</v>
      </c>
      <c r="C87" s="15">
        <f t="shared" si="2"/>
        <v>45382</v>
      </c>
      <c r="D87" s="17" t="s">
        <v>130</v>
      </c>
      <c r="E87" s="26" t="s">
        <v>17</v>
      </c>
      <c r="F87" s="20" t="s">
        <v>14</v>
      </c>
      <c r="G87" s="25" t="s">
        <v>302</v>
      </c>
      <c r="H87" s="25" t="s">
        <v>303</v>
      </c>
      <c r="I87" s="28">
        <v>0</v>
      </c>
      <c r="J87" s="28">
        <v>0.14000000000000001</v>
      </c>
      <c r="K87" s="25" t="s">
        <v>17</v>
      </c>
      <c r="L87" s="25"/>
      <c r="M87" s="20" t="s">
        <v>168</v>
      </c>
      <c r="N87" s="17" t="s">
        <v>300</v>
      </c>
      <c r="O87" s="20" t="s">
        <v>170</v>
      </c>
    </row>
    <row r="88" spans="1:15" s="29" customFormat="1" ht="25.5">
      <c r="A88" s="25" t="s">
        <v>304</v>
      </c>
      <c r="B88" s="15">
        <v>45337</v>
      </c>
      <c r="C88" s="15">
        <f t="shared" si="2"/>
        <v>45382</v>
      </c>
      <c r="D88" s="17" t="s">
        <v>130</v>
      </c>
      <c r="E88" s="26" t="s">
        <v>17</v>
      </c>
      <c r="F88" s="20" t="s">
        <v>26</v>
      </c>
      <c r="G88" s="25" t="s">
        <v>305</v>
      </c>
      <c r="H88" s="25" t="s">
        <v>306</v>
      </c>
      <c r="I88" s="28">
        <v>0.14000000000000001</v>
      </c>
      <c r="J88" s="28">
        <v>0</v>
      </c>
      <c r="K88" s="25" t="s">
        <v>17</v>
      </c>
      <c r="L88" s="25"/>
      <c r="M88" s="20" t="s">
        <v>168</v>
      </c>
      <c r="N88" s="17" t="s">
        <v>300</v>
      </c>
      <c r="O88" s="20" t="s">
        <v>170</v>
      </c>
    </row>
    <row r="89" spans="1:15" s="29" customFormat="1" ht="25.5">
      <c r="A89" s="25" t="s">
        <v>307</v>
      </c>
      <c r="B89" s="15">
        <v>45337</v>
      </c>
      <c r="C89" s="15">
        <f t="shared" si="2"/>
        <v>45382</v>
      </c>
      <c r="D89" s="17" t="s">
        <v>130</v>
      </c>
      <c r="E89" s="26" t="s">
        <v>17</v>
      </c>
      <c r="F89" s="20" t="s">
        <v>26</v>
      </c>
      <c r="G89" s="25" t="s">
        <v>125</v>
      </c>
      <c r="H89" s="25" t="s">
        <v>308</v>
      </c>
      <c r="I89" s="28">
        <v>7.1999999999999995E-2</v>
      </c>
      <c r="J89" s="28">
        <v>0</v>
      </c>
      <c r="K89" s="38">
        <v>5089</v>
      </c>
      <c r="L89" s="28" t="s">
        <v>309</v>
      </c>
      <c r="M89" s="20" t="s">
        <v>168</v>
      </c>
      <c r="N89" s="17" t="s">
        <v>310</v>
      </c>
      <c r="O89" s="20" t="s">
        <v>170</v>
      </c>
    </row>
    <row r="90" spans="1:15" s="29" customFormat="1" ht="63.75">
      <c r="A90" s="25" t="s">
        <v>311</v>
      </c>
      <c r="B90" s="39">
        <v>45345</v>
      </c>
      <c r="C90" s="39">
        <f>B90+45</f>
        <v>45390</v>
      </c>
      <c r="D90" s="25" t="s">
        <v>130</v>
      </c>
      <c r="E90" s="25"/>
      <c r="F90" s="20" t="s">
        <v>14</v>
      </c>
      <c r="G90" s="25" t="s">
        <v>312</v>
      </c>
      <c r="H90" s="25" t="s">
        <v>313</v>
      </c>
      <c r="I90" s="25">
        <v>0</v>
      </c>
      <c r="J90" s="28">
        <v>0.14000000000000001</v>
      </c>
      <c r="K90" s="37">
        <v>100000000000</v>
      </c>
      <c r="L90" s="26" t="s">
        <v>167</v>
      </c>
      <c r="M90" s="20" t="s">
        <v>314</v>
      </c>
      <c r="N90" s="17" t="s">
        <v>315</v>
      </c>
      <c r="O90" s="20" t="s">
        <v>170</v>
      </c>
    </row>
    <row r="91" spans="1:15" s="29" customFormat="1" ht="25.5">
      <c r="A91" s="25" t="s">
        <v>316</v>
      </c>
      <c r="B91" s="39">
        <v>45345</v>
      </c>
      <c r="C91" s="39">
        <f>B91+45</f>
        <v>45390</v>
      </c>
      <c r="D91" s="17" t="s">
        <v>130</v>
      </c>
      <c r="E91" s="26" t="s">
        <v>17</v>
      </c>
      <c r="F91" s="20" t="s">
        <v>26</v>
      </c>
      <c r="G91" s="25" t="s">
        <v>50</v>
      </c>
      <c r="H91" s="25" t="s">
        <v>317</v>
      </c>
      <c r="I91" s="28">
        <v>7.1999999999999995E-2</v>
      </c>
      <c r="J91" s="28">
        <v>0</v>
      </c>
      <c r="K91" s="38">
        <v>18000</v>
      </c>
      <c r="L91" s="28" t="s">
        <v>309</v>
      </c>
      <c r="M91" s="20" t="s">
        <v>168</v>
      </c>
      <c r="N91" s="17" t="s">
        <v>310</v>
      </c>
      <c r="O91" s="20" t="s">
        <v>170</v>
      </c>
    </row>
    <row r="92" spans="1:15" s="29" customFormat="1" ht="38.25">
      <c r="A92" s="25" t="s">
        <v>318</v>
      </c>
      <c r="B92" s="39">
        <v>45345</v>
      </c>
      <c r="C92" s="39">
        <f t="shared" ref="C92:C93" si="3">B92+45</f>
        <v>45390</v>
      </c>
      <c r="D92" s="17" t="s">
        <v>130</v>
      </c>
      <c r="E92" s="26" t="s">
        <v>17</v>
      </c>
      <c r="F92" s="20" t="s">
        <v>14</v>
      </c>
      <c r="G92" s="25" t="s">
        <v>319</v>
      </c>
      <c r="H92" s="25" t="s">
        <v>320</v>
      </c>
      <c r="I92" s="28">
        <v>0.126</v>
      </c>
      <c r="J92" s="28">
        <v>0.2</v>
      </c>
      <c r="K92" s="25" t="s">
        <v>17</v>
      </c>
      <c r="L92" s="25"/>
      <c r="M92" s="20" t="s">
        <v>197</v>
      </c>
      <c r="N92" s="17" t="s">
        <v>321</v>
      </c>
      <c r="O92" s="20" t="s">
        <v>170</v>
      </c>
    </row>
    <row r="93" spans="1:15" s="29" customFormat="1" ht="38.25">
      <c r="A93" s="25" t="s">
        <v>322</v>
      </c>
      <c r="B93" s="39">
        <v>45345</v>
      </c>
      <c r="C93" s="39">
        <f t="shared" si="3"/>
        <v>45390</v>
      </c>
      <c r="D93" s="17" t="s">
        <v>130</v>
      </c>
      <c r="E93" s="26" t="s">
        <v>17</v>
      </c>
      <c r="F93" s="25" t="s">
        <v>26</v>
      </c>
      <c r="G93" s="25" t="s">
        <v>323</v>
      </c>
      <c r="H93" s="25" t="s">
        <v>324</v>
      </c>
      <c r="I93" s="28">
        <v>7.1999999999999995E-2</v>
      </c>
      <c r="J93" s="28">
        <v>0</v>
      </c>
      <c r="K93" s="37">
        <v>3000</v>
      </c>
      <c r="L93" s="26" t="s">
        <v>167</v>
      </c>
      <c r="M93" s="25" t="s">
        <v>168</v>
      </c>
      <c r="N93" s="17" t="s">
        <v>325</v>
      </c>
      <c r="O93" s="20" t="s">
        <v>170</v>
      </c>
    </row>
    <row r="94" spans="1:15" s="29" customFormat="1" ht="25.5">
      <c r="A94" s="25" t="s">
        <v>326</v>
      </c>
      <c r="B94" s="39">
        <v>45345</v>
      </c>
      <c r="C94" s="39">
        <f>B94+45</f>
        <v>45390</v>
      </c>
      <c r="D94" s="17" t="s">
        <v>130</v>
      </c>
      <c r="E94" s="26" t="s">
        <v>17</v>
      </c>
      <c r="F94" s="25" t="s">
        <v>26</v>
      </c>
      <c r="G94" s="25" t="s">
        <v>327</v>
      </c>
      <c r="H94" s="25" t="s">
        <v>328</v>
      </c>
      <c r="I94" s="28">
        <v>0.16</v>
      </c>
      <c r="J94" s="28">
        <v>0</v>
      </c>
      <c r="K94" s="32">
        <v>25000000</v>
      </c>
      <c r="L94" s="34" t="s">
        <v>191</v>
      </c>
      <c r="M94" s="25" t="s">
        <v>201</v>
      </c>
      <c r="N94" s="17" t="s">
        <v>329</v>
      </c>
      <c r="O94" s="20" t="s">
        <v>170</v>
      </c>
    </row>
    <row r="95" spans="1:15" s="29" customFormat="1" ht="25.5">
      <c r="A95" s="25" t="s">
        <v>330</v>
      </c>
      <c r="B95" s="39">
        <v>45355</v>
      </c>
      <c r="C95" s="39">
        <f t="shared" ref="C95:C119" si="4">B95+45</f>
        <v>45400</v>
      </c>
      <c r="D95" s="17" t="s">
        <v>130</v>
      </c>
      <c r="E95" s="26" t="s">
        <v>17</v>
      </c>
      <c r="F95" s="25" t="s">
        <v>26</v>
      </c>
      <c r="G95" s="25" t="s">
        <v>331</v>
      </c>
      <c r="H95" s="25" t="s">
        <v>332</v>
      </c>
      <c r="I95" s="28">
        <v>0.18</v>
      </c>
      <c r="J95" s="28">
        <v>0</v>
      </c>
      <c r="K95" s="32">
        <v>25000000</v>
      </c>
      <c r="L95" s="34" t="s">
        <v>191</v>
      </c>
      <c r="M95" s="25" t="s">
        <v>201</v>
      </c>
      <c r="N95" s="25" t="s">
        <v>329</v>
      </c>
      <c r="O95" s="20" t="s">
        <v>170</v>
      </c>
    </row>
    <row r="96" spans="1:15" s="29" customFormat="1" ht="25.5">
      <c r="A96" s="25" t="s">
        <v>333</v>
      </c>
      <c r="B96" s="39">
        <v>45355</v>
      </c>
      <c r="C96" s="39">
        <f t="shared" si="4"/>
        <v>45400</v>
      </c>
      <c r="D96" s="17" t="s">
        <v>130</v>
      </c>
      <c r="E96" s="26" t="s">
        <v>17</v>
      </c>
      <c r="F96" s="25" t="s">
        <v>14</v>
      </c>
      <c r="G96" s="25" t="s">
        <v>334</v>
      </c>
      <c r="H96" s="25" t="s">
        <v>335</v>
      </c>
      <c r="I96" s="28">
        <v>0.108</v>
      </c>
      <c r="J96" s="28">
        <v>0.2</v>
      </c>
      <c r="K96" s="26" t="s">
        <v>17</v>
      </c>
      <c r="L96" s="26"/>
      <c r="M96" s="25" t="s">
        <v>201</v>
      </c>
      <c r="N96" s="25" t="s">
        <v>336</v>
      </c>
      <c r="O96" s="20" t="s">
        <v>170</v>
      </c>
    </row>
    <row r="97" spans="1:15" s="29" customFormat="1" ht="25.5">
      <c r="A97" s="25" t="s">
        <v>337</v>
      </c>
      <c r="B97" s="39">
        <v>45355</v>
      </c>
      <c r="C97" s="39">
        <f t="shared" si="4"/>
        <v>45400</v>
      </c>
      <c r="D97" s="17" t="s">
        <v>130</v>
      </c>
      <c r="E97" s="26" t="s">
        <v>17</v>
      </c>
      <c r="F97" s="25" t="s">
        <v>14</v>
      </c>
      <c r="G97" s="25" t="s">
        <v>338</v>
      </c>
      <c r="H97" s="25" t="s">
        <v>339</v>
      </c>
      <c r="I97" s="28">
        <v>0.09</v>
      </c>
      <c r="J97" s="28">
        <v>0.17</v>
      </c>
      <c r="K97" s="37">
        <v>35000</v>
      </c>
      <c r="L97" s="26" t="s">
        <v>167</v>
      </c>
      <c r="M97" s="25" t="s">
        <v>201</v>
      </c>
      <c r="N97" s="25" t="s">
        <v>48</v>
      </c>
      <c r="O97" s="20" t="s">
        <v>170</v>
      </c>
    </row>
    <row r="98" spans="1:15" s="29" customFormat="1" ht="25.5">
      <c r="A98" s="25" t="s">
        <v>340</v>
      </c>
      <c r="B98" s="39">
        <v>45355</v>
      </c>
      <c r="C98" s="39">
        <f t="shared" si="4"/>
        <v>45400</v>
      </c>
      <c r="D98" s="17" t="s">
        <v>130</v>
      </c>
      <c r="E98" s="26" t="s">
        <v>17</v>
      </c>
      <c r="F98" s="25" t="s">
        <v>14</v>
      </c>
      <c r="G98" s="25" t="s">
        <v>341</v>
      </c>
      <c r="H98" s="25" t="s">
        <v>342</v>
      </c>
      <c r="I98" s="28">
        <v>0.126</v>
      </c>
      <c r="J98" s="28">
        <v>0.2</v>
      </c>
      <c r="K98" s="37"/>
      <c r="L98" s="34"/>
      <c r="M98" s="25" t="s">
        <v>168</v>
      </c>
      <c r="N98" s="25" t="s">
        <v>280</v>
      </c>
      <c r="O98" s="20" t="s">
        <v>170</v>
      </c>
    </row>
    <row r="99" spans="1:15" s="29" customFormat="1" ht="25.5">
      <c r="A99" s="25" t="s">
        <v>343</v>
      </c>
      <c r="B99" s="39">
        <v>45355</v>
      </c>
      <c r="C99" s="39">
        <f t="shared" si="4"/>
        <v>45400</v>
      </c>
      <c r="D99" s="17" t="s">
        <v>130</v>
      </c>
      <c r="E99" s="26" t="s">
        <v>17</v>
      </c>
      <c r="F99" s="25" t="s">
        <v>14</v>
      </c>
      <c r="G99" s="25" t="s">
        <v>344</v>
      </c>
      <c r="H99" s="25" t="s">
        <v>345</v>
      </c>
      <c r="I99" s="28">
        <v>0.108</v>
      </c>
      <c r="J99" s="28">
        <v>0.2</v>
      </c>
      <c r="K99" s="37">
        <v>10000</v>
      </c>
      <c r="L99" s="26" t="s">
        <v>167</v>
      </c>
      <c r="M99" s="25" t="s">
        <v>168</v>
      </c>
      <c r="N99" s="25" t="s">
        <v>336</v>
      </c>
      <c r="O99" s="20" t="s">
        <v>170</v>
      </c>
    </row>
    <row r="100" spans="1:15" s="29" customFormat="1" ht="25.5">
      <c r="A100" s="25" t="s">
        <v>346</v>
      </c>
      <c r="B100" s="39">
        <v>45355</v>
      </c>
      <c r="C100" s="39">
        <f t="shared" si="4"/>
        <v>45400</v>
      </c>
      <c r="D100" s="17" t="s">
        <v>130</v>
      </c>
      <c r="E100" s="26" t="s">
        <v>17</v>
      </c>
      <c r="F100" s="25" t="s">
        <v>14</v>
      </c>
      <c r="G100" s="25" t="s">
        <v>347</v>
      </c>
      <c r="H100" s="25" t="s">
        <v>348</v>
      </c>
      <c r="I100" s="28">
        <v>0.108</v>
      </c>
      <c r="J100" s="28">
        <v>0.2</v>
      </c>
      <c r="K100" s="37">
        <v>30000</v>
      </c>
      <c r="L100" s="26" t="s">
        <v>167</v>
      </c>
      <c r="M100" s="25" t="s">
        <v>168</v>
      </c>
      <c r="N100" s="25" t="s">
        <v>336</v>
      </c>
      <c r="O100" s="20" t="s">
        <v>170</v>
      </c>
    </row>
    <row r="101" spans="1:15" s="29" customFormat="1" ht="25.5">
      <c r="A101" s="25" t="s">
        <v>349</v>
      </c>
      <c r="B101" s="39">
        <v>45355</v>
      </c>
      <c r="C101" s="39">
        <f t="shared" si="4"/>
        <v>45400</v>
      </c>
      <c r="D101" s="17" t="s">
        <v>130</v>
      </c>
      <c r="E101" s="26" t="s">
        <v>17</v>
      </c>
      <c r="F101" s="25" t="s">
        <v>14</v>
      </c>
      <c r="G101" s="25" t="s">
        <v>350</v>
      </c>
      <c r="H101" s="25" t="s">
        <v>351</v>
      </c>
      <c r="I101" s="28">
        <v>0.108</v>
      </c>
      <c r="J101" s="28">
        <v>0.2</v>
      </c>
      <c r="K101" s="37">
        <v>20000</v>
      </c>
      <c r="L101" s="26" t="s">
        <v>167</v>
      </c>
      <c r="M101" s="25" t="s">
        <v>168</v>
      </c>
      <c r="N101" s="25" t="s">
        <v>336</v>
      </c>
      <c r="O101" s="20" t="s">
        <v>170</v>
      </c>
    </row>
    <row r="102" spans="1:15" s="29" customFormat="1" ht="25.5">
      <c r="A102" s="25" t="s">
        <v>352</v>
      </c>
      <c r="B102" s="39">
        <v>45355</v>
      </c>
      <c r="C102" s="39">
        <f t="shared" si="4"/>
        <v>45400</v>
      </c>
      <c r="D102" s="17" t="s">
        <v>130</v>
      </c>
      <c r="E102" s="26" t="s">
        <v>17</v>
      </c>
      <c r="F102" s="25" t="s">
        <v>14</v>
      </c>
      <c r="G102" s="25" t="s">
        <v>353</v>
      </c>
      <c r="H102" s="25" t="s">
        <v>354</v>
      </c>
      <c r="I102" s="28">
        <v>0.108</v>
      </c>
      <c r="J102" s="28">
        <v>0.2</v>
      </c>
      <c r="K102" s="37">
        <v>20000</v>
      </c>
      <c r="L102" s="26" t="s">
        <v>167</v>
      </c>
      <c r="M102" s="25" t="s">
        <v>168</v>
      </c>
      <c r="N102" s="25" t="s">
        <v>336</v>
      </c>
      <c r="O102" s="20" t="s">
        <v>170</v>
      </c>
    </row>
    <row r="103" spans="1:15" s="29" customFormat="1" ht="25.5">
      <c r="A103" s="25" t="s">
        <v>355</v>
      </c>
      <c r="B103" s="39">
        <v>45355</v>
      </c>
      <c r="C103" s="39">
        <f t="shared" si="4"/>
        <v>45400</v>
      </c>
      <c r="D103" s="17" t="s">
        <v>130</v>
      </c>
      <c r="E103" s="26" t="s">
        <v>17</v>
      </c>
      <c r="F103" s="25" t="s">
        <v>14</v>
      </c>
      <c r="G103" s="25" t="s">
        <v>356</v>
      </c>
      <c r="H103" s="25" t="s">
        <v>357</v>
      </c>
      <c r="I103" s="28">
        <v>0.108</v>
      </c>
      <c r="J103" s="28">
        <v>0.2</v>
      </c>
      <c r="K103" s="37">
        <v>2000</v>
      </c>
      <c r="L103" s="26" t="s">
        <v>167</v>
      </c>
      <c r="M103" s="25" t="s">
        <v>168</v>
      </c>
      <c r="N103" s="25" t="s">
        <v>336</v>
      </c>
      <c r="O103" s="20" t="s">
        <v>170</v>
      </c>
    </row>
    <row r="104" spans="1:15" s="29" customFormat="1" ht="51">
      <c r="A104" s="25" t="s">
        <v>358</v>
      </c>
      <c r="B104" s="39">
        <v>45355</v>
      </c>
      <c r="C104" s="39">
        <f t="shared" si="4"/>
        <v>45400</v>
      </c>
      <c r="D104" s="17" t="s">
        <v>130</v>
      </c>
      <c r="E104" s="26" t="s">
        <v>17</v>
      </c>
      <c r="F104" s="25" t="s">
        <v>26</v>
      </c>
      <c r="G104" s="25" t="s">
        <v>359</v>
      </c>
      <c r="H104" s="25" t="s">
        <v>360</v>
      </c>
      <c r="I104" s="28">
        <v>0.18</v>
      </c>
      <c r="J104" s="28">
        <v>7.0000000000000007E-2</v>
      </c>
      <c r="K104" s="37">
        <v>1450000</v>
      </c>
      <c r="L104" s="34" t="s">
        <v>191</v>
      </c>
      <c r="M104" s="25" t="s">
        <v>197</v>
      </c>
      <c r="N104" s="25" t="s">
        <v>361</v>
      </c>
      <c r="O104" s="20" t="s">
        <v>170</v>
      </c>
    </row>
    <row r="105" spans="1:15" s="29" customFormat="1" ht="25.5">
      <c r="A105" s="25" t="s">
        <v>362</v>
      </c>
      <c r="B105" s="7">
        <v>45362</v>
      </c>
      <c r="C105" s="39">
        <f t="shared" si="4"/>
        <v>45407</v>
      </c>
      <c r="D105" s="17" t="s">
        <v>130</v>
      </c>
      <c r="E105" s="8" t="s">
        <v>17</v>
      </c>
      <c r="F105" s="25" t="s">
        <v>14</v>
      </c>
      <c r="G105" s="25" t="s">
        <v>363</v>
      </c>
      <c r="H105" s="25" t="s">
        <v>364</v>
      </c>
      <c r="I105" s="28">
        <v>0.09</v>
      </c>
      <c r="J105" s="28">
        <v>0.16</v>
      </c>
      <c r="K105" s="37"/>
      <c r="L105" s="26"/>
      <c r="M105" s="25" t="s">
        <v>197</v>
      </c>
      <c r="N105" s="25" t="s">
        <v>365</v>
      </c>
      <c r="O105" s="20" t="s">
        <v>170</v>
      </c>
    </row>
    <row r="106" spans="1:15" s="29" customFormat="1" ht="25.5">
      <c r="A106" s="25" t="s">
        <v>366</v>
      </c>
      <c r="B106" s="7">
        <v>45362</v>
      </c>
      <c r="C106" s="39">
        <f t="shared" si="4"/>
        <v>45407</v>
      </c>
      <c r="D106" s="17" t="s">
        <v>124</v>
      </c>
      <c r="E106" s="8" t="s">
        <v>17</v>
      </c>
      <c r="F106" s="25" t="s">
        <v>26</v>
      </c>
      <c r="G106" s="25" t="s">
        <v>367</v>
      </c>
      <c r="H106" s="25" t="s">
        <v>368</v>
      </c>
      <c r="I106" s="28">
        <v>0.09</v>
      </c>
      <c r="J106" s="28">
        <v>0</v>
      </c>
      <c r="K106" s="37">
        <v>28000</v>
      </c>
      <c r="L106" s="26" t="s">
        <v>167</v>
      </c>
      <c r="M106" s="25" t="s">
        <v>197</v>
      </c>
      <c r="N106" s="25" t="s">
        <v>369</v>
      </c>
      <c r="O106" s="17" t="s">
        <v>193</v>
      </c>
    </row>
    <row r="107" spans="1:15" s="29" customFormat="1" ht="63.75">
      <c r="A107" s="25" t="s">
        <v>370</v>
      </c>
      <c r="B107" s="7">
        <v>45371</v>
      </c>
      <c r="C107" s="39">
        <f t="shared" si="4"/>
        <v>45416</v>
      </c>
      <c r="D107" s="17" t="s">
        <v>130</v>
      </c>
      <c r="E107" s="8"/>
      <c r="F107" s="8" t="s">
        <v>26</v>
      </c>
      <c r="G107" s="8" t="s">
        <v>371</v>
      </c>
      <c r="H107" s="25" t="s">
        <v>372</v>
      </c>
      <c r="I107" s="8" t="s">
        <v>373</v>
      </c>
      <c r="J107" s="28">
        <v>0</v>
      </c>
      <c r="K107" s="8" t="s">
        <v>374</v>
      </c>
      <c r="L107" s="34" t="s">
        <v>191</v>
      </c>
      <c r="M107" s="8" t="s">
        <v>201</v>
      </c>
      <c r="N107" s="8" t="s">
        <v>329</v>
      </c>
      <c r="O107" s="8" t="s">
        <v>170</v>
      </c>
    </row>
    <row r="108" spans="1:15" s="29" customFormat="1" ht="25.5">
      <c r="A108" s="25" t="s">
        <v>375</v>
      </c>
      <c r="B108" s="7">
        <v>45371</v>
      </c>
      <c r="C108" s="39">
        <f t="shared" si="4"/>
        <v>45416</v>
      </c>
      <c r="D108" s="17" t="s">
        <v>130</v>
      </c>
      <c r="E108" s="8"/>
      <c r="F108" s="8" t="s">
        <v>26</v>
      </c>
      <c r="G108" s="8" t="s">
        <v>376</v>
      </c>
      <c r="H108" s="25" t="s">
        <v>377</v>
      </c>
      <c r="I108" s="8" t="s">
        <v>378</v>
      </c>
      <c r="J108" s="28">
        <v>0</v>
      </c>
      <c r="K108" s="8" t="s">
        <v>379</v>
      </c>
      <c r="L108" s="26" t="s">
        <v>167</v>
      </c>
      <c r="M108" s="8" t="s">
        <v>168</v>
      </c>
      <c r="N108" s="25" t="s">
        <v>380</v>
      </c>
      <c r="O108" s="8" t="s">
        <v>170</v>
      </c>
    </row>
    <row r="109" spans="1:15" s="29" customFormat="1" ht="25.5">
      <c r="A109" s="25" t="s">
        <v>381</v>
      </c>
      <c r="B109" s="7">
        <v>45371</v>
      </c>
      <c r="C109" s="39">
        <f t="shared" si="4"/>
        <v>45416</v>
      </c>
      <c r="D109" s="17" t="s">
        <v>130</v>
      </c>
      <c r="E109" s="8"/>
      <c r="F109" s="8" t="s">
        <v>26</v>
      </c>
      <c r="G109" s="8" t="s">
        <v>341</v>
      </c>
      <c r="H109" s="25" t="s">
        <v>342</v>
      </c>
      <c r="I109" s="8" t="s">
        <v>378</v>
      </c>
      <c r="J109" s="28">
        <v>0</v>
      </c>
      <c r="K109" s="8" t="s">
        <v>382</v>
      </c>
      <c r="L109" s="26" t="s">
        <v>167</v>
      </c>
      <c r="M109" s="8" t="s">
        <v>168</v>
      </c>
      <c r="N109" s="25" t="s">
        <v>380</v>
      </c>
      <c r="O109" s="8" t="s">
        <v>170</v>
      </c>
    </row>
    <row r="110" spans="1:15" s="29" customFormat="1" ht="38.25">
      <c r="A110" s="25" t="s">
        <v>383</v>
      </c>
      <c r="B110" s="7">
        <v>45371</v>
      </c>
      <c r="C110" s="39">
        <f t="shared" si="4"/>
        <v>45416</v>
      </c>
      <c r="D110" s="17" t="s">
        <v>130</v>
      </c>
      <c r="E110" s="8"/>
      <c r="F110" s="25" t="s">
        <v>14</v>
      </c>
      <c r="G110" s="8" t="s">
        <v>384</v>
      </c>
      <c r="H110" s="25" t="s">
        <v>385</v>
      </c>
      <c r="I110" s="8" t="s">
        <v>378</v>
      </c>
      <c r="J110" s="28">
        <v>0.35</v>
      </c>
      <c r="K110" s="8" t="s">
        <v>386</v>
      </c>
      <c r="L110" s="34" t="s">
        <v>191</v>
      </c>
      <c r="M110" s="8" t="s">
        <v>387</v>
      </c>
      <c r="N110" s="25" t="s">
        <v>388</v>
      </c>
      <c r="O110" s="8" t="s">
        <v>170</v>
      </c>
    </row>
    <row r="111" spans="1:15" s="29" customFormat="1" ht="25.5">
      <c r="A111" s="25" t="s">
        <v>389</v>
      </c>
      <c r="B111" s="7">
        <v>45362</v>
      </c>
      <c r="C111" s="39">
        <f t="shared" si="4"/>
        <v>45407</v>
      </c>
      <c r="D111" s="17" t="s">
        <v>130</v>
      </c>
      <c r="E111" s="8" t="s">
        <v>17</v>
      </c>
      <c r="F111" s="25" t="s">
        <v>14</v>
      </c>
      <c r="G111" s="25" t="s">
        <v>390</v>
      </c>
      <c r="H111" s="25" t="s">
        <v>391</v>
      </c>
      <c r="I111" s="28" t="s">
        <v>392</v>
      </c>
      <c r="J111" s="28">
        <v>0.2</v>
      </c>
      <c r="K111" s="9" t="s">
        <v>17</v>
      </c>
      <c r="L111" s="9"/>
      <c r="M111" s="9" t="s">
        <v>17</v>
      </c>
      <c r="N111" s="25" t="s">
        <v>393</v>
      </c>
      <c r="O111" s="17" t="s">
        <v>394</v>
      </c>
    </row>
    <row r="112" spans="1:15" s="29" customFormat="1" ht="25.5">
      <c r="A112" s="25" t="s">
        <v>395</v>
      </c>
      <c r="B112" s="7">
        <v>45362</v>
      </c>
      <c r="C112" s="39">
        <f t="shared" si="4"/>
        <v>45407</v>
      </c>
      <c r="D112" s="17" t="s">
        <v>130</v>
      </c>
      <c r="E112" s="8" t="s">
        <v>17</v>
      </c>
      <c r="F112" s="25" t="s">
        <v>14</v>
      </c>
      <c r="G112" s="25" t="s">
        <v>396</v>
      </c>
      <c r="H112" s="25" t="s">
        <v>397</v>
      </c>
      <c r="I112" s="28" t="s">
        <v>398</v>
      </c>
      <c r="J112" s="28">
        <v>0.2</v>
      </c>
      <c r="K112" s="9" t="s">
        <v>17</v>
      </c>
      <c r="L112" s="9"/>
      <c r="M112" s="9" t="s">
        <v>17</v>
      </c>
      <c r="N112" s="25" t="s">
        <v>393</v>
      </c>
      <c r="O112" s="17" t="s">
        <v>394</v>
      </c>
    </row>
    <row r="113" spans="1:15" s="29" customFormat="1" ht="25.5">
      <c r="A113" s="25" t="s">
        <v>399</v>
      </c>
      <c r="B113" s="7">
        <v>45362</v>
      </c>
      <c r="C113" s="39">
        <f t="shared" si="4"/>
        <v>45407</v>
      </c>
      <c r="D113" s="17" t="s">
        <v>130</v>
      </c>
      <c r="E113" s="8" t="s">
        <v>17</v>
      </c>
      <c r="F113" s="25" t="s">
        <v>14</v>
      </c>
      <c r="G113" s="25" t="s">
        <v>400</v>
      </c>
      <c r="H113" s="25" t="s">
        <v>401</v>
      </c>
      <c r="I113" s="28" t="s">
        <v>398</v>
      </c>
      <c r="J113" s="28">
        <v>0.2</v>
      </c>
      <c r="K113" s="9" t="s">
        <v>17</v>
      </c>
      <c r="L113" s="9"/>
      <c r="M113" s="9" t="s">
        <v>17</v>
      </c>
      <c r="N113" s="25" t="s">
        <v>393</v>
      </c>
      <c r="O113" s="17" t="s">
        <v>394</v>
      </c>
    </row>
    <row r="114" spans="1:15" s="29" customFormat="1" ht="25.5">
      <c r="A114" s="26" t="s">
        <v>402</v>
      </c>
      <c r="B114" s="7">
        <v>45362</v>
      </c>
      <c r="C114" s="39">
        <f t="shared" si="4"/>
        <v>45407</v>
      </c>
      <c r="D114" s="17" t="s">
        <v>130</v>
      </c>
      <c r="E114" s="8" t="s">
        <v>17</v>
      </c>
      <c r="F114" s="25" t="s">
        <v>14</v>
      </c>
      <c r="G114" s="25" t="s">
        <v>403</v>
      </c>
      <c r="H114" s="25" t="s">
        <v>404</v>
      </c>
      <c r="I114" s="28">
        <v>0.14000000000000001</v>
      </c>
      <c r="J114" s="28">
        <v>0.2</v>
      </c>
      <c r="K114" s="9" t="s">
        <v>17</v>
      </c>
      <c r="L114" s="9"/>
      <c r="M114" s="9" t="s">
        <v>17</v>
      </c>
      <c r="N114" s="25" t="s">
        <v>393</v>
      </c>
      <c r="O114" s="17" t="s">
        <v>394</v>
      </c>
    </row>
    <row r="115" spans="1:15" s="29" customFormat="1" ht="25.5">
      <c r="A115" s="26" t="s">
        <v>405</v>
      </c>
      <c r="B115" s="7">
        <v>45362</v>
      </c>
      <c r="C115" s="39">
        <f t="shared" si="4"/>
        <v>45407</v>
      </c>
      <c r="D115" s="17" t="s">
        <v>130</v>
      </c>
      <c r="E115" s="8" t="s">
        <v>17</v>
      </c>
      <c r="F115" s="25" t="s">
        <v>14</v>
      </c>
      <c r="G115" s="25" t="s">
        <v>220</v>
      </c>
      <c r="H115" s="25" t="s">
        <v>406</v>
      </c>
      <c r="I115" s="28" t="s">
        <v>398</v>
      </c>
      <c r="J115" s="28">
        <v>0.2</v>
      </c>
      <c r="K115" s="9" t="s">
        <v>17</v>
      </c>
      <c r="L115" s="9"/>
      <c r="M115" s="9" t="s">
        <v>17</v>
      </c>
      <c r="N115" s="25" t="s">
        <v>393</v>
      </c>
      <c r="O115" s="17" t="s">
        <v>394</v>
      </c>
    </row>
    <row r="116" spans="1:15" s="29" customFormat="1" ht="25.5">
      <c r="A116" s="26" t="s">
        <v>407</v>
      </c>
      <c r="B116" s="7">
        <v>45362</v>
      </c>
      <c r="C116" s="39">
        <f t="shared" si="4"/>
        <v>45407</v>
      </c>
      <c r="D116" s="17" t="s">
        <v>130</v>
      </c>
      <c r="E116" s="8" t="s">
        <v>17</v>
      </c>
      <c r="F116" s="25" t="s">
        <v>14</v>
      </c>
      <c r="G116" s="25" t="s">
        <v>408</v>
      </c>
      <c r="H116" s="25" t="s">
        <v>409</v>
      </c>
      <c r="I116" s="28" t="s">
        <v>398</v>
      </c>
      <c r="J116" s="28">
        <v>0.2</v>
      </c>
      <c r="K116" s="9" t="s">
        <v>17</v>
      </c>
      <c r="L116" s="9"/>
      <c r="M116" s="9" t="s">
        <v>17</v>
      </c>
      <c r="N116" s="25" t="s">
        <v>393</v>
      </c>
      <c r="O116" s="17" t="s">
        <v>394</v>
      </c>
    </row>
    <row r="117" spans="1:15" s="29" customFormat="1" ht="25.5">
      <c r="A117" s="26" t="s">
        <v>410</v>
      </c>
      <c r="B117" s="7">
        <v>45362</v>
      </c>
      <c r="C117" s="39">
        <f t="shared" si="4"/>
        <v>45407</v>
      </c>
      <c r="D117" s="17" t="s">
        <v>130</v>
      </c>
      <c r="E117" s="8" t="s">
        <v>17</v>
      </c>
      <c r="F117" s="25" t="s">
        <v>14</v>
      </c>
      <c r="G117" s="25" t="s">
        <v>411</v>
      </c>
      <c r="H117" s="26" t="s">
        <v>412</v>
      </c>
      <c r="I117" s="28" t="s">
        <v>398</v>
      </c>
      <c r="J117" s="28">
        <v>0.2</v>
      </c>
      <c r="K117" s="9" t="s">
        <v>17</v>
      </c>
      <c r="L117" s="9"/>
      <c r="M117" s="9" t="s">
        <v>17</v>
      </c>
      <c r="N117" s="25" t="s">
        <v>393</v>
      </c>
      <c r="O117" s="17" t="s">
        <v>394</v>
      </c>
    </row>
    <row r="118" spans="1:15" s="29" customFormat="1" ht="25.5">
      <c r="A118" s="26" t="s">
        <v>413</v>
      </c>
      <c r="B118" s="7">
        <v>45362</v>
      </c>
      <c r="C118" s="39">
        <f t="shared" si="4"/>
        <v>45407</v>
      </c>
      <c r="D118" s="17" t="s">
        <v>130</v>
      </c>
      <c r="E118" s="8" t="s">
        <v>17</v>
      </c>
      <c r="F118" s="25" t="s">
        <v>14</v>
      </c>
      <c r="G118" s="25" t="s">
        <v>414</v>
      </c>
      <c r="H118" s="25" t="s">
        <v>415</v>
      </c>
      <c r="I118" s="28" t="s">
        <v>398</v>
      </c>
      <c r="J118" s="28">
        <v>0.2</v>
      </c>
      <c r="K118" s="9" t="s">
        <v>17</v>
      </c>
      <c r="L118" s="9"/>
      <c r="M118" s="9" t="s">
        <v>17</v>
      </c>
      <c r="N118" s="25" t="s">
        <v>393</v>
      </c>
      <c r="O118" s="17" t="s">
        <v>394</v>
      </c>
    </row>
    <row r="119" spans="1:15" s="29" customFormat="1" ht="25.5">
      <c r="A119" s="26" t="s">
        <v>416</v>
      </c>
      <c r="B119" s="7">
        <v>45362</v>
      </c>
      <c r="C119" s="39">
        <f t="shared" si="4"/>
        <v>45407</v>
      </c>
      <c r="D119" s="17" t="s">
        <v>130</v>
      </c>
      <c r="E119" s="8" t="s">
        <v>17</v>
      </c>
      <c r="F119" s="25" t="s">
        <v>14</v>
      </c>
      <c r="G119" s="25" t="s">
        <v>417</v>
      </c>
      <c r="H119" s="25" t="s">
        <v>418</v>
      </c>
      <c r="I119" s="28" t="s">
        <v>398</v>
      </c>
      <c r="J119" s="28">
        <v>0.2</v>
      </c>
      <c r="K119" s="9" t="s">
        <v>17</v>
      </c>
      <c r="L119" s="9"/>
      <c r="M119" s="9" t="s">
        <v>17</v>
      </c>
      <c r="N119" s="25" t="s">
        <v>393</v>
      </c>
      <c r="O119" s="17" t="s">
        <v>394</v>
      </c>
    </row>
    <row r="120" spans="1:15" s="29" customFormat="1" ht="25.5">
      <c r="A120" s="26" t="s">
        <v>419</v>
      </c>
      <c r="B120" s="7">
        <v>45362</v>
      </c>
      <c r="C120" s="16">
        <f t="shared" ref="C120:C123" si="5">IF(B120="","",B120+45)</f>
        <v>45407</v>
      </c>
      <c r="D120" s="26" t="s">
        <v>130</v>
      </c>
      <c r="E120" s="26" t="s">
        <v>17</v>
      </c>
      <c r="F120" s="26" t="s">
        <v>14</v>
      </c>
      <c r="G120" s="26" t="s">
        <v>420</v>
      </c>
      <c r="H120" s="25" t="s">
        <v>421</v>
      </c>
      <c r="I120" s="27">
        <v>0.108</v>
      </c>
      <c r="J120" s="28">
        <v>0.35</v>
      </c>
      <c r="K120" s="26" t="s">
        <v>17</v>
      </c>
      <c r="L120" s="26"/>
      <c r="M120" s="26" t="s">
        <v>17</v>
      </c>
      <c r="N120" s="25" t="s">
        <v>393</v>
      </c>
      <c r="O120" s="17" t="s">
        <v>394</v>
      </c>
    </row>
    <row r="121" spans="1:15" s="29" customFormat="1" ht="25.5">
      <c r="A121" s="26" t="s">
        <v>422</v>
      </c>
      <c r="B121" s="7">
        <v>45362</v>
      </c>
      <c r="C121" s="16">
        <f t="shared" si="5"/>
        <v>45407</v>
      </c>
      <c r="D121" s="26" t="s">
        <v>130</v>
      </c>
      <c r="E121" s="26" t="s">
        <v>17</v>
      </c>
      <c r="F121" s="26" t="s">
        <v>14</v>
      </c>
      <c r="G121" s="26" t="s">
        <v>423</v>
      </c>
      <c r="H121" s="25" t="s">
        <v>424</v>
      </c>
      <c r="I121" s="27">
        <v>0.108</v>
      </c>
      <c r="J121" s="28">
        <v>0.35</v>
      </c>
      <c r="K121" s="26" t="s">
        <v>17</v>
      </c>
      <c r="L121" s="26"/>
      <c r="M121" s="26" t="s">
        <v>17</v>
      </c>
      <c r="N121" s="25" t="s">
        <v>393</v>
      </c>
      <c r="O121" s="17" t="s">
        <v>394</v>
      </c>
    </row>
    <row r="122" spans="1:15" s="29" customFormat="1" ht="25.5">
      <c r="A122" s="26" t="s">
        <v>425</v>
      </c>
      <c r="B122" s="7">
        <v>45362</v>
      </c>
      <c r="C122" s="16">
        <f t="shared" si="5"/>
        <v>45407</v>
      </c>
      <c r="D122" s="26" t="s">
        <v>130</v>
      </c>
      <c r="E122" s="26" t="s">
        <v>17</v>
      </c>
      <c r="F122" s="26" t="s">
        <v>14</v>
      </c>
      <c r="G122" s="26" t="s">
        <v>426</v>
      </c>
      <c r="H122" s="25" t="s">
        <v>427</v>
      </c>
      <c r="I122" s="27">
        <v>0.126</v>
      </c>
      <c r="J122" s="28">
        <v>0.2</v>
      </c>
      <c r="K122" s="26" t="s">
        <v>17</v>
      </c>
      <c r="L122" s="26"/>
      <c r="M122" s="26" t="s">
        <v>17</v>
      </c>
      <c r="N122" s="25" t="s">
        <v>393</v>
      </c>
      <c r="O122" s="17" t="s">
        <v>394</v>
      </c>
    </row>
    <row r="123" spans="1:15" s="41" customFormat="1" ht="140.25">
      <c r="A123" s="27" t="s">
        <v>428</v>
      </c>
      <c r="B123" s="27" t="s">
        <v>429</v>
      </c>
      <c r="C123" s="16">
        <f t="shared" si="5"/>
        <v>44994</v>
      </c>
      <c r="D123" s="27" t="s">
        <v>130</v>
      </c>
      <c r="E123" s="26" t="s">
        <v>17</v>
      </c>
      <c r="F123" s="27" t="s">
        <v>26</v>
      </c>
      <c r="G123" s="27" t="s">
        <v>274</v>
      </c>
      <c r="H123" s="40" t="s">
        <v>430</v>
      </c>
      <c r="I123" s="27" t="s">
        <v>373</v>
      </c>
      <c r="J123" s="27" t="s">
        <v>431</v>
      </c>
      <c r="K123" s="27" t="s">
        <v>17</v>
      </c>
      <c r="L123" s="27"/>
      <c r="M123" s="27"/>
      <c r="N123" s="27" t="s">
        <v>432</v>
      </c>
      <c r="O123" s="17" t="s">
        <v>30</v>
      </c>
    </row>
    <row r="124" spans="1:15" s="29" customFormat="1" ht="25.5">
      <c r="A124" s="27" t="s">
        <v>433</v>
      </c>
      <c r="B124" s="7">
        <v>45384</v>
      </c>
      <c r="C124" s="16">
        <f t="shared" ref="C124:C130" si="6">B124+45</f>
        <v>45429</v>
      </c>
      <c r="D124" s="27" t="s">
        <v>130</v>
      </c>
      <c r="E124" s="26" t="s">
        <v>17</v>
      </c>
      <c r="F124" s="27" t="s">
        <v>26</v>
      </c>
      <c r="G124" s="27" t="s">
        <v>434</v>
      </c>
      <c r="H124" s="40" t="s">
        <v>435</v>
      </c>
      <c r="I124" s="27">
        <v>0.126</v>
      </c>
      <c r="J124" s="27">
        <v>0</v>
      </c>
      <c r="K124" s="33">
        <v>1280</v>
      </c>
      <c r="L124" s="26" t="s">
        <v>191</v>
      </c>
      <c r="M124" s="27" t="s">
        <v>436</v>
      </c>
      <c r="N124" s="25" t="s">
        <v>437</v>
      </c>
      <c r="O124" s="17" t="s">
        <v>438</v>
      </c>
    </row>
    <row r="125" spans="1:15" s="29" customFormat="1" ht="25.5">
      <c r="A125" s="27" t="s">
        <v>439</v>
      </c>
      <c r="B125" s="7">
        <v>45384</v>
      </c>
      <c r="C125" s="16">
        <f t="shared" si="6"/>
        <v>45429</v>
      </c>
      <c r="D125" s="27" t="s">
        <v>130</v>
      </c>
      <c r="E125" s="26" t="s">
        <v>17</v>
      </c>
      <c r="F125" s="27" t="s">
        <v>26</v>
      </c>
      <c r="G125" s="27" t="s">
        <v>440</v>
      </c>
      <c r="H125" s="40" t="s">
        <v>441</v>
      </c>
      <c r="I125" s="27" t="s">
        <v>392</v>
      </c>
      <c r="J125" s="27">
        <v>0</v>
      </c>
      <c r="K125" s="33">
        <v>15000</v>
      </c>
      <c r="L125" s="26" t="s">
        <v>167</v>
      </c>
      <c r="M125" s="27" t="s">
        <v>436</v>
      </c>
      <c r="N125" s="25" t="s">
        <v>437</v>
      </c>
      <c r="O125" s="17" t="s">
        <v>438</v>
      </c>
    </row>
    <row r="126" spans="1:15" s="29" customFormat="1" ht="25.5">
      <c r="A126" s="27" t="s">
        <v>442</v>
      </c>
      <c r="B126" s="7">
        <v>45384</v>
      </c>
      <c r="C126" s="16">
        <f t="shared" si="6"/>
        <v>45429</v>
      </c>
      <c r="D126" s="27" t="s">
        <v>124</v>
      </c>
      <c r="E126" s="10">
        <v>45508</v>
      </c>
      <c r="F126" s="27" t="s">
        <v>26</v>
      </c>
      <c r="G126" s="27" t="s">
        <v>443</v>
      </c>
      <c r="H126" s="40" t="s">
        <v>444</v>
      </c>
      <c r="I126" s="27" t="s">
        <v>392</v>
      </c>
      <c r="J126" s="27">
        <v>0</v>
      </c>
      <c r="K126" s="33">
        <v>55649</v>
      </c>
      <c r="L126" s="26" t="s">
        <v>167</v>
      </c>
      <c r="M126" s="27" t="s">
        <v>436</v>
      </c>
      <c r="N126" s="25" t="s">
        <v>437</v>
      </c>
      <c r="O126" s="17" t="s">
        <v>438</v>
      </c>
    </row>
    <row r="127" spans="1:15" s="29" customFormat="1" ht="76.5">
      <c r="A127" s="27" t="s">
        <v>445</v>
      </c>
      <c r="B127" s="7">
        <v>45384</v>
      </c>
      <c r="C127" s="16">
        <f t="shared" si="6"/>
        <v>45429</v>
      </c>
      <c r="D127" s="27" t="s">
        <v>130</v>
      </c>
      <c r="E127" s="26" t="s">
        <v>17</v>
      </c>
      <c r="F127" s="27" t="s">
        <v>14</v>
      </c>
      <c r="G127" s="27" t="s">
        <v>446</v>
      </c>
      <c r="H127" s="40" t="s">
        <v>447</v>
      </c>
      <c r="I127" s="27" t="s">
        <v>392</v>
      </c>
      <c r="J127" s="27">
        <v>0.35</v>
      </c>
      <c r="K127" s="26"/>
      <c r="L127" s="26"/>
      <c r="M127" s="26" t="s">
        <v>197</v>
      </c>
      <c r="N127" s="25" t="s">
        <v>448</v>
      </c>
      <c r="O127" s="17" t="s">
        <v>438</v>
      </c>
    </row>
    <row r="128" spans="1:15" s="29" customFormat="1" ht="25.5">
      <c r="A128" s="27" t="s">
        <v>449</v>
      </c>
      <c r="B128" s="7">
        <v>45384</v>
      </c>
      <c r="C128" s="16">
        <f t="shared" si="6"/>
        <v>45429</v>
      </c>
      <c r="D128" s="27" t="s">
        <v>130</v>
      </c>
      <c r="E128" s="26" t="s">
        <v>17</v>
      </c>
      <c r="F128" s="27" t="s">
        <v>14</v>
      </c>
      <c r="G128" s="27" t="s">
        <v>450</v>
      </c>
      <c r="H128" s="40" t="s">
        <v>451</v>
      </c>
      <c r="I128" s="27">
        <v>0.14000000000000001</v>
      </c>
      <c r="J128" s="27">
        <v>0.25</v>
      </c>
      <c r="K128" s="33">
        <v>6000</v>
      </c>
      <c r="L128" s="26" t="s">
        <v>167</v>
      </c>
      <c r="M128" s="26" t="s">
        <v>168</v>
      </c>
      <c r="N128" s="25" t="s">
        <v>452</v>
      </c>
      <c r="O128" s="17" t="s">
        <v>438</v>
      </c>
    </row>
    <row r="129" spans="1:15" s="29" customFormat="1" ht="38.25">
      <c r="A129" s="27" t="s">
        <v>453</v>
      </c>
      <c r="B129" s="7">
        <v>45384</v>
      </c>
      <c r="C129" s="16">
        <f t="shared" si="6"/>
        <v>45429</v>
      </c>
      <c r="D129" s="27" t="s">
        <v>130</v>
      </c>
      <c r="E129" s="26" t="s">
        <v>17</v>
      </c>
      <c r="F129" s="27" t="s">
        <v>14</v>
      </c>
      <c r="G129" s="27" t="s">
        <v>454</v>
      </c>
      <c r="H129" s="40" t="s">
        <v>455</v>
      </c>
      <c r="I129" s="27">
        <v>0.126</v>
      </c>
      <c r="J129" s="27">
        <v>0.35</v>
      </c>
      <c r="K129" s="33">
        <v>100</v>
      </c>
      <c r="L129" s="26" t="s">
        <v>191</v>
      </c>
      <c r="M129" s="26" t="s">
        <v>387</v>
      </c>
      <c r="N129" s="25" t="s">
        <v>388</v>
      </c>
      <c r="O129" s="17" t="s">
        <v>438</v>
      </c>
    </row>
    <row r="130" spans="1:15" s="29" customFormat="1" ht="12.75">
      <c r="A130" s="27" t="s">
        <v>456</v>
      </c>
      <c r="B130" s="7">
        <v>45384</v>
      </c>
      <c r="C130" s="16">
        <f t="shared" si="6"/>
        <v>45429</v>
      </c>
      <c r="D130" s="27" t="s">
        <v>12</v>
      </c>
      <c r="E130" s="26" t="s">
        <v>17</v>
      </c>
      <c r="F130" s="27" t="s">
        <v>14</v>
      </c>
      <c r="G130" s="27" t="s">
        <v>457</v>
      </c>
      <c r="H130" s="40" t="s">
        <v>458</v>
      </c>
      <c r="I130" s="27">
        <v>0.2</v>
      </c>
      <c r="J130" s="27">
        <v>0.18</v>
      </c>
      <c r="K130" s="33"/>
      <c r="L130" s="33"/>
      <c r="M130" s="33"/>
      <c r="N130" s="25" t="s">
        <v>459</v>
      </c>
      <c r="O130" s="17" t="s">
        <v>30</v>
      </c>
    </row>
    <row r="131" spans="1:15" s="29" customFormat="1" ht="51">
      <c r="A131" s="27" t="s">
        <v>460</v>
      </c>
      <c r="B131" s="7">
        <v>45387</v>
      </c>
      <c r="C131" s="10">
        <f t="shared" ref="C131:C148" si="7">B131+45</f>
        <v>45432</v>
      </c>
      <c r="D131" s="27" t="s">
        <v>124</v>
      </c>
      <c r="E131" s="10">
        <v>45504</v>
      </c>
      <c r="F131" s="27" t="s">
        <v>26</v>
      </c>
      <c r="G131" s="26" t="s">
        <v>461</v>
      </c>
      <c r="H131" s="40" t="s">
        <v>462</v>
      </c>
      <c r="I131" s="27">
        <v>0.126</v>
      </c>
      <c r="J131" s="28">
        <v>0</v>
      </c>
      <c r="K131" s="33">
        <v>1200</v>
      </c>
      <c r="L131" s="26" t="s">
        <v>167</v>
      </c>
      <c r="M131" s="26" t="s">
        <v>197</v>
      </c>
      <c r="N131" s="25" t="s">
        <v>463</v>
      </c>
      <c r="O131" s="17" t="s">
        <v>438</v>
      </c>
    </row>
    <row r="132" spans="1:15" s="29" customFormat="1" ht="306">
      <c r="A132" s="26" t="s">
        <v>464</v>
      </c>
      <c r="B132" s="7">
        <v>45387</v>
      </c>
      <c r="C132" s="10">
        <f t="shared" si="7"/>
        <v>45432</v>
      </c>
      <c r="D132" s="26" t="s">
        <v>130</v>
      </c>
      <c r="E132" s="26" t="s">
        <v>17</v>
      </c>
      <c r="F132" s="27" t="s">
        <v>26</v>
      </c>
      <c r="G132" s="26" t="s">
        <v>465</v>
      </c>
      <c r="H132" s="40" t="s">
        <v>466</v>
      </c>
      <c r="I132" s="27">
        <v>0.2</v>
      </c>
      <c r="J132" s="28">
        <v>0</v>
      </c>
      <c r="K132" s="26">
        <v>60</v>
      </c>
      <c r="L132" s="26" t="s">
        <v>191</v>
      </c>
      <c r="M132" s="26" t="s">
        <v>197</v>
      </c>
      <c r="N132" s="26" t="s">
        <v>467</v>
      </c>
      <c r="O132" s="17" t="s">
        <v>438</v>
      </c>
    </row>
    <row r="133" spans="1:15" s="29" customFormat="1" ht="12.75">
      <c r="A133" s="26" t="s">
        <v>468</v>
      </c>
      <c r="B133" s="10">
        <v>45391</v>
      </c>
      <c r="C133" s="10">
        <f t="shared" si="7"/>
        <v>45436</v>
      </c>
      <c r="D133" s="26" t="s">
        <v>130</v>
      </c>
      <c r="E133" s="26" t="s">
        <v>17</v>
      </c>
      <c r="F133" s="26" t="s">
        <v>14</v>
      </c>
      <c r="G133" s="26" t="s">
        <v>469</v>
      </c>
      <c r="H133" s="26" t="s">
        <v>470</v>
      </c>
      <c r="I133" s="42">
        <v>0.108</v>
      </c>
      <c r="J133" s="28">
        <v>0.2</v>
      </c>
      <c r="K133" s="26"/>
      <c r="L133" s="26"/>
      <c r="M133" s="26"/>
      <c r="N133" s="26" t="s">
        <v>471</v>
      </c>
      <c r="O133" s="26" t="s">
        <v>170</v>
      </c>
    </row>
    <row r="134" spans="1:15" s="29" customFormat="1" ht="318.75">
      <c r="A134" s="43" t="s">
        <v>472</v>
      </c>
      <c r="B134" s="44">
        <v>45391</v>
      </c>
      <c r="C134" s="44">
        <f t="shared" si="7"/>
        <v>45436</v>
      </c>
      <c r="D134" s="43" t="s">
        <v>130</v>
      </c>
      <c r="E134" s="43" t="s">
        <v>17</v>
      </c>
      <c r="F134" s="45" t="s">
        <v>26</v>
      </c>
      <c r="G134" s="43" t="s">
        <v>465</v>
      </c>
      <c r="H134" s="46" t="s">
        <v>473</v>
      </c>
      <c r="I134" s="45">
        <v>0.2</v>
      </c>
      <c r="J134" s="47">
        <v>0</v>
      </c>
      <c r="K134" s="43">
        <v>60</v>
      </c>
      <c r="L134" s="43" t="s">
        <v>191</v>
      </c>
      <c r="M134" s="43" t="s">
        <v>197</v>
      </c>
      <c r="N134" s="43" t="s">
        <v>467</v>
      </c>
      <c r="O134" s="43" t="s">
        <v>170</v>
      </c>
    </row>
    <row r="135" spans="1:15" s="48" customFormat="1" ht="38.25">
      <c r="A135" s="26" t="s">
        <v>474</v>
      </c>
      <c r="B135" s="10">
        <v>45407</v>
      </c>
      <c r="C135" s="10">
        <f t="shared" si="7"/>
        <v>45452</v>
      </c>
      <c r="D135" s="26" t="s">
        <v>130</v>
      </c>
      <c r="E135" s="26"/>
      <c r="F135" s="26" t="s">
        <v>14</v>
      </c>
      <c r="G135" s="26" t="s">
        <v>475</v>
      </c>
      <c r="H135" s="40" t="s">
        <v>476</v>
      </c>
      <c r="I135" s="42">
        <v>0.126</v>
      </c>
      <c r="J135" s="28">
        <v>0.35</v>
      </c>
      <c r="K135" s="33">
        <v>10000</v>
      </c>
      <c r="L135" s="26" t="s">
        <v>191</v>
      </c>
      <c r="M135" s="26" t="s">
        <v>387</v>
      </c>
      <c r="N135" s="25" t="s">
        <v>388</v>
      </c>
      <c r="O135" s="26" t="s">
        <v>170</v>
      </c>
    </row>
    <row r="136" spans="1:15" s="48" customFormat="1" ht="229.5">
      <c r="A136" s="43" t="s">
        <v>477</v>
      </c>
      <c r="B136" s="10">
        <v>45407</v>
      </c>
      <c r="C136" s="44">
        <f t="shared" si="7"/>
        <v>45452</v>
      </c>
      <c r="D136" s="43" t="s">
        <v>130</v>
      </c>
      <c r="E136" s="43"/>
      <c r="F136" s="43" t="s">
        <v>26</v>
      </c>
      <c r="G136" s="43" t="s">
        <v>478</v>
      </c>
      <c r="H136" s="46" t="s">
        <v>479</v>
      </c>
      <c r="I136" s="47">
        <v>0.18</v>
      </c>
      <c r="J136" s="47">
        <v>0</v>
      </c>
      <c r="K136" s="43">
        <v>550</v>
      </c>
      <c r="L136" s="43" t="s">
        <v>191</v>
      </c>
      <c r="M136" s="43" t="s">
        <v>197</v>
      </c>
      <c r="N136" s="43" t="s">
        <v>480</v>
      </c>
      <c r="O136" s="43" t="s">
        <v>170</v>
      </c>
    </row>
    <row r="137" spans="1:15" s="36" customFormat="1" ht="51">
      <c r="A137" s="49" t="s">
        <v>481</v>
      </c>
      <c r="B137" s="10">
        <v>45407</v>
      </c>
      <c r="C137" s="50">
        <f t="shared" si="7"/>
        <v>45452</v>
      </c>
      <c r="D137" s="49" t="s">
        <v>130</v>
      </c>
      <c r="E137" s="49" t="s">
        <v>17</v>
      </c>
      <c r="F137" s="49" t="s">
        <v>14</v>
      </c>
      <c r="G137" s="49" t="s">
        <v>482</v>
      </c>
      <c r="H137" s="51" t="s">
        <v>483</v>
      </c>
      <c r="I137" s="49" t="s">
        <v>398</v>
      </c>
      <c r="J137" s="52">
        <v>0.25</v>
      </c>
      <c r="K137" s="49" t="s">
        <v>17</v>
      </c>
      <c r="L137" s="49" t="s">
        <v>17</v>
      </c>
      <c r="M137" s="49" t="s">
        <v>197</v>
      </c>
      <c r="N137" s="51" t="s">
        <v>484</v>
      </c>
      <c r="O137" s="49" t="s">
        <v>170</v>
      </c>
    </row>
    <row r="138" spans="1:15" s="56" customFormat="1" ht="51">
      <c r="A138" s="53" t="s">
        <v>485</v>
      </c>
      <c r="B138" s="10">
        <v>45407</v>
      </c>
      <c r="C138" s="50">
        <f t="shared" si="7"/>
        <v>45452</v>
      </c>
      <c r="D138" s="49" t="s">
        <v>130</v>
      </c>
      <c r="E138" s="49" t="s">
        <v>17</v>
      </c>
      <c r="F138" s="49" t="s">
        <v>14</v>
      </c>
      <c r="G138" s="53" t="s">
        <v>486</v>
      </c>
      <c r="H138" s="54" t="s">
        <v>487</v>
      </c>
      <c r="I138" s="55">
        <v>0.12</v>
      </c>
      <c r="J138" s="52">
        <v>0.25</v>
      </c>
      <c r="K138" s="49" t="s">
        <v>17</v>
      </c>
      <c r="L138" s="49" t="s">
        <v>17</v>
      </c>
      <c r="M138" s="49" t="s">
        <v>197</v>
      </c>
      <c r="N138" s="51" t="s">
        <v>484</v>
      </c>
      <c r="O138" s="49" t="s">
        <v>170</v>
      </c>
    </row>
    <row r="139" spans="1:15" s="29" customFormat="1" ht="51">
      <c r="A139" s="53" t="s">
        <v>488</v>
      </c>
      <c r="B139" s="10">
        <v>45407</v>
      </c>
      <c r="C139" s="57">
        <f t="shared" si="7"/>
        <v>45452</v>
      </c>
      <c r="D139" s="53" t="s">
        <v>130</v>
      </c>
      <c r="E139" s="53" t="s">
        <v>17</v>
      </c>
      <c r="F139" s="58" t="s">
        <v>14</v>
      </c>
      <c r="G139" s="54" t="s">
        <v>489</v>
      </c>
      <c r="H139" s="54" t="s">
        <v>490</v>
      </c>
      <c r="I139" s="59">
        <v>0.14000000000000001</v>
      </c>
      <c r="J139" s="60">
        <v>0.25</v>
      </c>
      <c r="K139" s="49" t="s">
        <v>17</v>
      </c>
      <c r="L139" s="49" t="s">
        <v>17</v>
      </c>
      <c r="M139" s="49" t="s">
        <v>197</v>
      </c>
      <c r="N139" s="51" t="s">
        <v>484</v>
      </c>
      <c r="O139" s="49" t="s">
        <v>170</v>
      </c>
    </row>
    <row r="140" spans="1:15" s="29" customFormat="1" ht="51">
      <c r="A140" s="53" t="s">
        <v>491</v>
      </c>
      <c r="B140" s="10">
        <v>45407</v>
      </c>
      <c r="C140" s="50">
        <f t="shared" si="7"/>
        <v>45452</v>
      </c>
      <c r="D140" s="49" t="s">
        <v>130</v>
      </c>
      <c r="E140" s="49" t="s">
        <v>17</v>
      </c>
      <c r="F140" s="49" t="s">
        <v>14</v>
      </c>
      <c r="G140" s="53" t="s">
        <v>492</v>
      </c>
      <c r="H140" s="54" t="s">
        <v>493</v>
      </c>
      <c r="I140" s="61">
        <v>0.14000000000000001</v>
      </c>
      <c r="J140" s="60">
        <v>0.25</v>
      </c>
      <c r="K140" s="49" t="s">
        <v>17</v>
      </c>
      <c r="L140" s="49" t="s">
        <v>17</v>
      </c>
      <c r="M140" s="49" t="s">
        <v>197</v>
      </c>
      <c r="N140" s="51" t="s">
        <v>484</v>
      </c>
      <c r="O140" s="49" t="s">
        <v>170</v>
      </c>
    </row>
    <row r="141" spans="1:15" s="29" customFormat="1" ht="51">
      <c r="A141" s="53" t="s">
        <v>494</v>
      </c>
      <c r="B141" s="10">
        <v>45407</v>
      </c>
      <c r="C141" s="50">
        <f t="shared" si="7"/>
        <v>45452</v>
      </c>
      <c r="D141" s="49" t="s">
        <v>130</v>
      </c>
      <c r="E141" s="49" t="s">
        <v>17</v>
      </c>
      <c r="F141" s="62" t="s">
        <v>14</v>
      </c>
      <c r="G141" s="54" t="s">
        <v>495</v>
      </c>
      <c r="H141" s="54" t="s">
        <v>496</v>
      </c>
      <c r="I141" s="63" t="s">
        <v>398</v>
      </c>
      <c r="J141" s="52">
        <v>0.25</v>
      </c>
      <c r="K141" s="49" t="s">
        <v>17</v>
      </c>
      <c r="L141" s="49" t="s">
        <v>17</v>
      </c>
      <c r="M141" s="49" t="s">
        <v>197</v>
      </c>
      <c r="N141" s="51" t="s">
        <v>484</v>
      </c>
      <c r="O141" s="49" t="s">
        <v>170</v>
      </c>
    </row>
    <row r="142" spans="1:15" s="29" customFormat="1" ht="51">
      <c r="A142" s="53" t="s">
        <v>497</v>
      </c>
      <c r="B142" s="10">
        <v>45407</v>
      </c>
      <c r="C142" s="50">
        <f t="shared" si="7"/>
        <v>45452</v>
      </c>
      <c r="D142" s="49" t="s">
        <v>130</v>
      </c>
      <c r="E142" s="49" t="s">
        <v>17</v>
      </c>
      <c r="F142" s="62" t="s">
        <v>14</v>
      </c>
      <c r="G142" s="54" t="s">
        <v>498</v>
      </c>
      <c r="H142" s="54" t="s">
        <v>499</v>
      </c>
      <c r="I142" s="63" t="s">
        <v>398</v>
      </c>
      <c r="J142" s="52">
        <v>0.25</v>
      </c>
      <c r="K142" s="49" t="s">
        <v>17</v>
      </c>
      <c r="L142" s="49" t="s">
        <v>17</v>
      </c>
      <c r="M142" s="49" t="s">
        <v>197</v>
      </c>
      <c r="N142" s="51" t="s">
        <v>484</v>
      </c>
      <c r="O142" s="49" t="s">
        <v>170</v>
      </c>
    </row>
    <row r="143" spans="1:15" s="29" customFormat="1" ht="51">
      <c r="A143" s="53" t="s">
        <v>500</v>
      </c>
      <c r="B143" s="10">
        <v>45407</v>
      </c>
      <c r="C143" s="50">
        <f t="shared" si="7"/>
        <v>45452</v>
      </c>
      <c r="D143" s="49" t="s">
        <v>130</v>
      </c>
      <c r="E143" s="49" t="s">
        <v>17</v>
      </c>
      <c r="F143" s="62" t="s">
        <v>14</v>
      </c>
      <c r="G143" s="53" t="s">
        <v>501</v>
      </c>
      <c r="H143" s="53" t="s">
        <v>502</v>
      </c>
      <c r="I143" s="64">
        <v>0.14000000000000001</v>
      </c>
      <c r="J143" s="60">
        <v>0.25</v>
      </c>
      <c r="K143" s="49" t="s">
        <v>17</v>
      </c>
      <c r="L143" s="49" t="s">
        <v>17</v>
      </c>
      <c r="M143" s="49" t="s">
        <v>197</v>
      </c>
      <c r="N143" s="51" t="s">
        <v>484</v>
      </c>
      <c r="O143" s="49" t="s">
        <v>170</v>
      </c>
    </row>
    <row r="144" spans="1:15" s="29" customFormat="1" ht="51">
      <c r="A144" s="49" t="s">
        <v>503</v>
      </c>
      <c r="B144" s="10">
        <v>45407</v>
      </c>
      <c r="C144" s="50">
        <f t="shared" si="7"/>
        <v>45452</v>
      </c>
      <c r="D144" s="49" t="s">
        <v>130</v>
      </c>
      <c r="E144" s="49" t="s">
        <v>17</v>
      </c>
      <c r="F144" s="62" t="s">
        <v>14</v>
      </c>
      <c r="G144" s="53" t="s">
        <v>504</v>
      </c>
      <c r="H144" s="53" t="s">
        <v>505</v>
      </c>
      <c r="I144" s="63" t="s">
        <v>398</v>
      </c>
      <c r="J144" s="52">
        <v>0.25</v>
      </c>
      <c r="K144" s="49" t="s">
        <v>17</v>
      </c>
      <c r="L144" s="49" t="s">
        <v>17</v>
      </c>
      <c r="M144" s="49" t="s">
        <v>197</v>
      </c>
      <c r="N144" s="51" t="s">
        <v>484</v>
      </c>
      <c r="O144" s="49" t="s">
        <v>170</v>
      </c>
    </row>
    <row r="145" spans="1:15" s="12" customFormat="1" ht="51">
      <c r="A145" s="65" t="s">
        <v>506</v>
      </c>
      <c r="B145" s="10">
        <v>45407</v>
      </c>
      <c r="C145" s="50">
        <f t="shared" si="7"/>
        <v>45452</v>
      </c>
      <c r="D145" s="49" t="s">
        <v>130</v>
      </c>
      <c r="E145" s="49" t="s">
        <v>17</v>
      </c>
      <c r="F145" s="62" t="s">
        <v>14</v>
      </c>
      <c r="G145" s="54" t="s">
        <v>507</v>
      </c>
      <c r="H145" s="54" t="s">
        <v>508</v>
      </c>
      <c r="I145" s="66">
        <v>0.12</v>
      </c>
      <c r="J145" s="52">
        <v>0.25</v>
      </c>
      <c r="K145" s="49" t="s">
        <v>17</v>
      </c>
      <c r="L145" s="49" t="s">
        <v>17</v>
      </c>
      <c r="M145" s="49" t="s">
        <v>197</v>
      </c>
      <c r="N145" s="51" t="s">
        <v>484</v>
      </c>
      <c r="O145" s="49" t="s">
        <v>170</v>
      </c>
    </row>
    <row r="146" spans="1:15" s="12" customFormat="1" ht="51">
      <c r="A146" s="53" t="s">
        <v>509</v>
      </c>
      <c r="B146" s="10">
        <v>45407</v>
      </c>
      <c r="C146" s="57">
        <f t="shared" si="7"/>
        <v>45452</v>
      </c>
      <c r="D146" s="53" t="s">
        <v>130</v>
      </c>
      <c r="E146" s="53" t="s">
        <v>17</v>
      </c>
      <c r="F146" s="58" t="s">
        <v>14</v>
      </c>
      <c r="G146" s="54" t="s">
        <v>510</v>
      </c>
      <c r="H146" s="54" t="s">
        <v>511</v>
      </c>
      <c r="I146" s="67">
        <v>0.108</v>
      </c>
      <c r="J146" s="60">
        <v>0.25</v>
      </c>
      <c r="K146" s="49" t="s">
        <v>17</v>
      </c>
      <c r="L146" s="49" t="s">
        <v>17</v>
      </c>
      <c r="M146" s="49" t="s">
        <v>197</v>
      </c>
      <c r="N146" s="51" t="s">
        <v>484</v>
      </c>
      <c r="O146" s="49" t="s">
        <v>170</v>
      </c>
    </row>
    <row r="147" spans="1:15" s="12" customFormat="1" ht="51">
      <c r="A147" s="53" t="s">
        <v>512</v>
      </c>
      <c r="B147" s="10">
        <v>45407</v>
      </c>
      <c r="C147" s="57">
        <f t="shared" si="7"/>
        <v>45452</v>
      </c>
      <c r="D147" s="53" t="s">
        <v>130</v>
      </c>
      <c r="E147" s="53" t="s">
        <v>17</v>
      </c>
      <c r="F147" s="53" t="s">
        <v>14</v>
      </c>
      <c r="G147" s="54" t="s">
        <v>513</v>
      </c>
      <c r="H147" s="54" t="s">
        <v>514</v>
      </c>
      <c r="I147" s="55">
        <v>0.12</v>
      </c>
      <c r="J147" s="66">
        <v>0.25</v>
      </c>
      <c r="K147" s="53" t="s">
        <v>17</v>
      </c>
      <c r="L147" s="53" t="s">
        <v>17</v>
      </c>
      <c r="M147" s="53" t="s">
        <v>197</v>
      </c>
      <c r="N147" s="54" t="s">
        <v>484</v>
      </c>
      <c r="O147" s="53" t="s">
        <v>170</v>
      </c>
    </row>
    <row r="148" spans="1:15" s="12" customFormat="1" ht="30">
      <c r="A148" s="76" t="s">
        <v>515</v>
      </c>
      <c r="B148" s="10">
        <v>45407</v>
      </c>
      <c r="C148" s="69">
        <f t="shared" si="7"/>
        <v>45452</v>
      </c>
      <c r="D148" s="68" t="s">
        <v>124</v>
      </c>
      <c r="E148" s="51" t="s">
        <v>17</v>
      </c>
      <c r="F148" s="68" t="s">
        <v>26</v>
      </c>
      <c r="G148" s="68" t="s">
        <v>516</v>
      </c>
      <c r="H148" s="68" t="s">
        <v>517</v>
      </c>
      <c r="I148" s="70">
        <v>0.09</v>
      </c>
      <c r="J148" s="70">
        <v>0.02</v>
      </c>
      <c r="K148" s="71">
        <v>40000</v>
      </c>
      <c r="L148" s="68" t="s">
        <v>167</v>
      </c>
      <c r="M148" s="51" t="s">
        <v>197</v>
      </c>
      <c r="N148" s="68" t="s">
        <v>518</v>
      </c>
      <c r="O148" s="51" t="s">
        <v>170</v>
      </c>
    </row>
    <row r="149" spans="1:15" s="12" customFormat="1">
      <c r="A149" s="72"/>
      <c r="B149" s="72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</row>
    <row r="150" spans="1:15" s="12" customFormat="1">
      <c r="A150" s="72"/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</row>
    <row r="151" spans="1:15" s="12" customFormat="1">
      <c r="A151" s="72"/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</row>
    <row r="152" spans="1:15" s="12" customFormat="1">
      <c r="A152" s="72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</row>
    <row r="153" spans="1:15" s="12" customFormat="1">
      <c r="A153" s="72"/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</row>
    <row r="155" spans="1:15" s="12" customFormat="1">
      <c r="A155" s="72"/>
      <c r="B155" s="72"/>
      <c r="C155" s="72"/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</row>
    <row r="156" spans="1:15" s="12" customFormat="1">
      <c r="A156" s="72"/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</row>
    <row r="157" spans="1:15" s="12" customFormat="1">
      <c r="A157" s="72"/>
      <c r="B157" s="72"/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</row>
    <row r="158" spans="1:15" s="12" customFormat="1">
      <c r="A158" s="72"/>
      <c r="B158" s="72"/>
      <c r="C158" s="72"/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</row>
    <row r="159" spans="1:15" s="12" customFormat="1">
      <c r="A159" s="72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</row>
    <row r="160" spans="1:15" s="12" customFormat="1">
      <c r="A160" s="72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</row>
    <row r="161" spans="1:15" s="12" customFormat="1">
      <c r="A161" s="72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</row>
    <row r="162" spans="1:15" s="12" customFormat="1">
      <c r="A162" s="72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</row>
    <row r="163" spans="1:15" s="12" customFormat="1">
      <c r="A163" s="72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</row>
    <row r="164" spans="1:15" s="12" customFormat="1">
      <c r="A164" s="72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</row>
    <row r="165" spans="1:15" s="12" customFormat="1">
      <c r="A165" s="72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</row>
    <row r="166" spans="1:15" s="12" customFormat="1">
      <c r="A166" s="72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</row>
    <row r="167" spans="1:15" s="12" customFormat="1">
      <c r="A167" s="72"/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</row>
    <row r="168" spans="1:15" s="12" customFormat="1">
      <c r="A168" s="72"/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</row>
    <row r="169" spans="1:15" s="12" customFormat="1">
      <c r="A169" s="72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</row>
    <row r="170" spans="1:15" s="12" customFormat="1">
      <c r="A170" s="72"/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</row>
    <row r="171" spans="1:15" s="12" customFormat="1">
      <c r="A171" s="72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</row>
    <row r="172" spans="1:15" s="12" customFormat="1">
      <c r="A172" s="72"/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</row>
    <row r="173" spans="1:15" s="12" customFormat="1">
      <c r="A173" s="72"/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</row>
    <row r="174" spans="1:15" s="12" customFormat="1">
      <c r="A174" s="72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</row>
    <row r="175" spans="1:15" s="12" customFormat="1">
      <c r="A175" s="72"/>
      <c r="B175" s="72"/>
      <c r="C175" s="72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</row>
    <row r="176" spans="1:15" s="12" customFormat="1">
      <c r="A176" s="72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</row>
    <row r="177" spans="1:15" s="12" customFormat="1">
      <c r="A177" s="72"/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</row>
    <row r="178" spans="1:15" s="12" customFormat="1">
      <c r="A178" s="72"/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</row>
    <row r="179" spans="1:15" s="12" customFormat="1">
      <c r="A179" s="72"/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</row>
    <row r="180" spans="1:15" s="12" customFormat="1">
      <c r="A180" s="72"/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</row>
    <row r="181" spans="1:15" s="12" customFormat="1">
      <c r="A181" s="72"/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</row>
    <row r="182" spans="1:15" s="12" customFormat="1">
      <c r="A182" s="72"/>
      <c r="B182" s="72"/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</row>
    <row r="183" spans="1:15" s="12" customFormat="1">
      <c r="A183" s="72"/>
      <c r="B183" s="72"/>
      <c r="C183" s="72"/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</row>
    <row r="184" spans="1:15" s="12" customFormat="1">
      <c r="A184" s="72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</row>
    <row r="185" spans="1:15" s="12" customFormat="1">
      <c r="A185" s="72"/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</row>
    <row r="186" spans="1:15" s="12" customFormat="1">
      <c r="A186" s="72"/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</row>
    <row r="187" spans="1:15" s="12" customFormat="1">
      <c r="A187" s="72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</row>
    <row r="188" spans="1:15" s="12" customFormat="1">
      <c r="A188" s="72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</row>
    <row r="189" spans="1:15" s="12" customFormat="1">
      <c r="A189" s="72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</row>
    <row r="190" spans="1:15" s="12" customFormat="1">
      <c r="A190" s="72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</row>
    <row r="191" spans="1:15" s="12" customFormat="1">
      <c r="A191" s="72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</row>
    <row r="192" spans="1:15" s="12" customFormat="1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</row>
    <row r="193" spans="1:15" s="12" customFormat="1">
      <c r="A193" s="72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</row>
    <row r="194" spans="1:15" s="12" customFormat="1">
      <c r="A194" s="72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</row>
    <row r="195" spans="1:15" s="12" customFormat="1">
      <c r="A195" s="72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</row>
    <row r="196" spans="1:15" s="12" customFormat="1">
      <c r="A196" s="72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</row>
    <row r="197" spans="1:15" s="12" customFormat="1">
      <c r="A197" s="72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</row>
    <row r="198" spans="1:15" s="12" customFormat="1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</row>
    <row r="199" spans="1:15" s="12" customFormat="1">
      <c r="A199" s="72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</row>
    <row r="200" spans="1:15" s="12" customFormat="1">
      <c r="A200" s="72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</row>
    <row r="201" spans="1:15" s="12" customFormat="1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</row>
    <row r="202" spans="1:15" s="12" customFormat="1">
      <c r="A202" s="72"/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</row>
    <row r="203" spans="1:15" s="12" customFormat="1">
      <c r="A203" s="72"/>
      <c r="B203" s="72"/>
      <c r="C203" s="72"/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</row>
    <row r="204" spans="1:15" s="12" customFormat="1">
      <c r="A204" s="72"/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2"/>
      <c r="M204" s="72"/>
      <c r="N204" s="72"/>
      <c r="O204" s="72"/>
    </row>
    <row r="205" spans="1:15" s="12" customFormat="1">
      <c r="A205" s="72"/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2"/>
      <c r="M205" s="72"/>
      <c r="N205" s="72"/>
      <c r="O205" s="72"/>
    </row>
    <row r="206" spans="1:15" s="12" customFormat="1">
      <c r="A206" s="72"/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2"/>
      <c r="M206" s="72"/>
      <c r="N206" s="72"/>
      <c r="O206" s="72"/>
    </row>
    <row r="207" spans="1:15" s="12" customFormat="1">
      <c r="A207" s="72"/>
      <c r="B207" s="72"/>
      <c r="C207" s="72"/>
      <c r="D207" s="72"/>
      <c r="E207" s="72"/>
      <c r="F207" s="72"/>
      <c r="G207" s="72"/>
      <c r="H207" s="72"/>
      <c r="I207" s="72"/>
      <c r="J207" s="72"/>
      <c r="K207" s="72"/>
      <c r="L207" s="72"/>
      <c r="M207" s="72"/>
      <c r="N207" s="72"/>
      <c r="O207" s="72"/>
    </row>
    <row r="208" spans="1:15" s="12" customFormat="1">
      <c r="A208" s="72"/>
      <c r="B208" s="72"/>
      <c r="C208" s="72"/>
      <c r="D208" s="72"/>
      <c r="E208" s="72"/>
      <c r="F208" s="72"/>
      <c r="G208" s="72"/>
      <c r="H208" s="72"/>
      <c r="I208" s="72"/>
      <c r="J208" s="72"/>
      <c r="K208" s="72"/>
      <c r="L208" s="72"/>
      <c r="M208" s="72"/>
      <c r="N208" s="72"/>
      <c r="O208" s="72"/>
    </row>
    <row r="209" spans="1:15" s="12" customFormat="1">
      <c r="A209" s="72"/>
      <c r="B209" s="72"/>
      <c r="C209" s="72"/>
      <c r="D209" s="72"/>
      <c r="E209" s="72"/>
      <c r="F209" s="72"/>
      <c r="G209" s="72"/>
      <c r="H209" s="72"/>
      <c r="I209" s="72"/>
      <c r="J209" s="72"/>
      <c r="K209" s="72"/>
      <c r="L209" s="72"/>
      <c r="M209" s="72"/>
      <c r="N209" s="72"/>
      <c r="O209" s="72"/>
    </row>
    <row r="210" spans="1:15" s="12" customFormat="1">
      <c r="A210" s="72"/>
      <c r="B210" s="72"/>
      <c r="C210" s="72"/>
      <c r="D210" s="72"/>
      <c r="E210" s="72"/>
      <c r="F210" s="72"/>
      <c r="G210" s="72"/>
      <c r="H210" s="72"/>
      <c r="I210" s="72"/>
      <c r="J210" s="72"/>
      <c r="K210" s="72"/>
      <c r="L210" s="72"/>
      <c r="M210" s="72"/>
      <c r="N210" s="72"/>
      <c r="O210" s="72"/>
    </row>
    <row r="211" spans="1:15" s="12" customFormat="1">
      <c r="A211" s="72"/>
      <c r="B211" s="72"/>
      <c r="C211" s="72"/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2"/>
      <c r="O211" s="72"/>
    </row>
    <row r="212" spans="1:15" s="12" customFormat="1">
      <c r="A212" s="72"/>
      <c r="B212" s="72"/>
      <c r="C212" s="72"/>
      <c r="D212" s="72"/>
      <c r="E212" s="72"/>
      <c r="F212" s="72"/>
      <c r="G212" s="72"/>
      <c r="H212" s="72"/>
      <c r="I212" s="72"/>
      <c r="J212" s="72"/>
      <c r="K212" s="72"/>
      <c r="L212" s="72"/>
      <c r="M212" s="72"/>
      <c r="N212" s="72"/>
      <c r="O212" s="72"/>
    </row>
    <row r="213" spans="1:15" s="12" customFormat="1">
      <c r="A213" s="72"/>
      <c r="B213" s="72"/>
      <c r="C213" s="72"/>
      <c r="D213" s="72"/>
      <c r="E213" s="72"/>
      <c r="F213" s="72"/>
      <c r="G213" s="72"/>
      <c r="H213" s="72"/>
      <c r="I213" s="72"/>
      <c r="J213" s="72"/>
      <c r="K213" s="72"/>
      <c r="L213" s="72"/>
      <c r="M213" s="72"/>
      <c r="N213" s="72"/>
      <c r="O213" s="72"/>
    </row>
    <row r="214" spans="1:15" s="12" customFormat="1">
      <c r="A214" s="72"/>
      <c r="B214" s="72"/>
      <c r="C214" s="72"/>
      <c r="D214" s="72"/>
      <c r="E214" s="72"/>
      <c r="F214" s="72"/>
      <c r="G214" s="72"/>
      <c r="H214" s="72"/>
      <c r="I214" s="72"/>
      <c r="J214" s="72"/>
      <c r="K214" s="72"/>
      <c r="L214" s="72"/>
      <c r="M214" s="72"/>
      <c r="N214" s="72"/>
      <c r="O214" s="72"/>
    </row>
    <row r="215" spans="1:15" s="12" customFormat="1">
      <c r="A215" s="72"/>
      <c r="B215" s="72"/>
      <c r="C215" s="72"/>
      <c r="D215" s="72"/>
      <c r="E215" s="72"/>
      <c r="F215" s="72"/>
      <c r="G215" s="72"/>
      <c r="H215" s="72"/>
      <c r="I215" s="72"/>
      <c r="J215" s="72"/>
      <c r="K215" s="72"/>
      <c r="L215" s="72"/>
      <c r="M215" s="72"/>
      <c r="N215" s="72"/>
      <c r="O215" s="72"/>
    </row>
    <row r="216" spans="1:15" s="12" customFormat="1">
      <c r="A216" s="72"/>
      <c r="B216" s="72"/>
      <c r="C216" s="72"/>
      <c r="D216" s="72"/>
      <c r="E216" s="72"/>
      <c r="F216" s="72"/>
      <c r="G216" s="72"/>
      <c r="H216" s="72"/>
      <c r="I216" s="72"/>
      <c r="J216" s="72"/>
      <c r="K216" s="72"/>
      <c r="L216" s="72"/>
      <c r="M216" s="72"/>
      <c r="N216" s="72"/>
      <c r="O216" s="72"/>
    </row>
    <row r="217" spans="1:15" s="12" customFormat="1">
      <c r="A217" s="72"/>
      <c r="B217" s="72"/>
      <c r="C217" s="72"/>
      <c r="D217" s="72"/>
      <c r="E217" s="72"/>
      <c r="F217" s="72"/>
      <c r="G217" s="72"/>
      <c r="H217" s="72"/>
      <c r="I217" s="72"/>
      <c r="J217" s="72"/>
      <c r="K217" s="72"/>
      <c r="L217" s="72"/>
      <c r="M217" s="72"/>
      <c r="N217" s="72"/>
      <c r="O217" s="72"/>
    </row>
    <row r="218" spans="1:15" s="12" customFormat="1">
      <c r="A218" s="72"/>
      <c r="B218" s="72"/>
      <c r="C218" s="72"/>
      <c r="D218" s="72"/>
      <c r="E218" s="72"/>
      <c r="F218" s="72"/>
      <c r="G218" s="72"/>
      <c r="H218" s="72"/>
      <c r="I218" s="72"/>
      <c r="J218" s="72"/>
      <c r="K218" s="72"/>
      <c r="L218" s="72"/>
      <c r="M218" s="72"/>
      <c r="N218" s="72"/>
      <c r="O218" s="72"/>
    </row>
    <row r="219" spans="1:15" s="12" customFormat="1">
      <c r="A219" s="72"/>
      <c r="B219" s="72"/>
      <c r="C219" s="72"/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</row>
    <row r="220" spans="1:15" s="12" customFormat="1">
      <c r="A220" s="72"/>
      <c r="B220" s="72"/>
      <c r="C220" s="72"/>
      <c r="D220" s="72"/>
      <c r="E220" s="72"/>
      <c r="F220" s="72"/>
      <c r="G220" s="72"/>
      <c r="H220" s="72"/>
      <c r="I220" s="72"/>
      <c r="J220" s="72"/>
      <c r="K220" s="72"/>
      <c r="L220" s="72"/>
      <c r="M220" s="72"/>
      <c r="N220" s="72"/>
      <c r="O220" s="72"/>
    </row>
    <row r="221" spans="1:15" s="12" customFormat="1">
      <c r="A221" s="72"/>
      <c r="B221" s="72"/>
      <c r="C221" s="72"/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72"/>
      <c r="O221" s="72"/>
    </row>
    <row r="222" spans="1:15" s="12" customFormat="1">
      <c r="A222" s="72"/>
      <c r="B222" s="72"/>
      <c r="C222" s="72"/>
      <c r="D222" s="72"/>
      <c r="E222" s="72"/>
      <c r="F222" s="72"/>
      <c r="G222" s="72"/>
      <c r="H222" s="72"/>
      <c r="I222" s="72"/>
      <c r="J222" s="72"/>
      <c r="K222" s="72"/>
      <c r="L222" s="72"/>
      <c r="M222" s="72"/>
      <c r="N222" s="72"/>
      <c r="O222" s="72"/>
    </row>
    <row r="223" spans="1:15" s="12" customFormat="1">
      <c r="A223" s="72"/>
      <c r="B223" s="72"/>
      <c r="C223" s="72"/>
      <c r="D223" s="72"/>
      <c r="E223" s="72"/>
      <c r="F223" s="72"/>
      <c r="G223" s="72"/>
      <c r="H223" s="72"/>
      <c r="I223" s="72"/>
      <c r="J223" s="72"/>
      <c r="K223" s="72"/>
      <c r="L223" s="72"/>
      <c r="M223" s="72"/>
      <c r="N223" s="72"/>
      <c r="O223" s="72"/>
    </row>
    <row r="224" spans="1:15" s="12" customFormat="1">
      <c r="A224" s="72"/>
      <c r="B224" s="72"/>
      <c r="C224" s="72"/>
      <c r="D224" s="72"/>
      <c r="E224" s="72"/>
      <c r="F224" s="72"/>
      <c r="G224" s="72"/>
      <c r="H224" s="72"/>
      <c r="I224" s="72"/>
      <c r="J224" s="72"/>
      <c r="K224" s="72"/>
      <c r="L224" s="72"/>
      <c r="M224" s="72"/>
      <c r="N224" s="72"/>
      <c r="O224" s="72"/>
    </row>
    <row r="225" spans="1:15" s="12" customFormat="1">
      <c r="A225" s="72"/>
      <c r="B225" s="72"/>
      <c r="C225" s="72"/>
      <c r="D225" s="72"/>
      <c r="E225" s="72"/>
      <c r="F225" s="72"/>
      <c r="G225" s="72"/>
      <c r="H225" s="72"/>
      <c r="I225" s="72"/>
      <c r="J225" s="72"/>
      <c r="K225" s="72"/>
      <c r="L225" s="72"/>
      <c r="M225" s="72"/>
      <c r="N225" s="72"/>
      <c r="O225" s="72"/>
    </row>
    <row r="226" spans="1:15" s="12" customFormat="1">
      <c r="A226" s="72"/>
      <c r="B226" s="72"/>
      <c r="C226" s="72"/>
      <c r="D226" s="72"/>
      <c r="E226" s="72"/>
      <c r="F226" s="72"/>
      <c r="G226" s="72"/>
      <c r="H226" s="72"/>
      <c r="I226" s="72"/>
      <c r="J226" s="72"/>
      <c r="K226" s="72"/>
      <c r="L226" s="72"/>
      <c r="M226" s="72"/>
      <c r="N226" s="72"/>
      <c r="O226" s="72"/>
    </row>
    <row r="227" spans="1:15" s="12" customFormat="1">
      <c r="A227" s="72"/>
      <c r="B227" s="72"/>
      <c r="C227" s="72"/>
      <c r="D227" s="72"/>
      <c r="E227" s="72"/>
      <c r="F227" s="72"/>
      <c r="G227" s="72"/>
      <c r="H227" s="72"/>
      <c r="I227" s="72"/>
      <c r="J227" s="72"/>
      <c r="K227" s="72"/>
      <c r="L227" s="72"/>
      <c r="M227" s="72"/>
      <c r="N227" s="72"/>
      <c r="O227" s="72"/>
    </row>
    <row r="228" spans="1:15" s="12" customFormat="1">
      <c r="A228" s="72"/>
      <c r="B228" s="72"/>
      <c r="C228" s="72"/>
      <c r="D228" s="72"/>
      <c r="E228" s="72"/>
      <c r="F228" s="72"/>
      <c r="G228" s="72"/>
      <c r="H228" s="72"/>
      <c r="I228" s="72"/>
      <c r="J228" s="72"/>
      <c r="K228" s="72"/>
      <c r="L228" s="72"/>
      <c r="M228" s="72"/>
      <c r="N228" s="72"/>
      <c r="O228" s="72"/>
    </row>
    <row r="229" spans="1:15" s="12" customFormat="1">
      <c r="A229" s="72"/>
      <c r="B229" s="72"/>
      <c r="C229" s="72"/>
      <c r="D229" s="72"/>
      <c r="E229" s="72"/>
      <c r="F229" s="72"/>
      <c r="G229" s="72"/>
      <c r="H229" s="72"/>
      <c r="I229" s="72"/>
      <c r="J229" s="72"/>
      <c r="K229" s="72"/>
      <c r="L229" s="72"/>
      <c r="M229" s="72"/>
      <c r="N229" s="72"/>
      <c r="O229" s="72"/>
    </row>
    <row r="230" spans="1:15" s="12" customFormat="1">
      <c r="A230" s="72"/>
      <c r="B230" s="72"/>
      <c r="C230" s="72"/>
      <c r="D230" s="72"/>
      <c r="E230" s="72"/>
      <c r="F230" s="72"/>
      <c r="G230" s="72"/>
      <c r="H230" s="72"/>
      <c r="I230" s="72"/>
      <c r="J230" s="72"/>
      <c r="K230" s="72"/>
      <c r="L230" s="72"/>
      <c r="M230" s="72"/>
      <c r="N230" s="72"/>
      <c r="O230" s="72"/>
    </row>
    <row r="231" spans="1:15" s="12" customFormat="1">
      <c r="A231" s="72"/>
      <c r="B231" s="72"/>
      <c r="C231" s="72"/>
      <c r="D231" s="72"/>
      <c r="E231" s="72"/>
      <c r="F231" s="72"/>
      <c r="G231" s="72"/>
      <c r="H231" s="72"/>
      <c r="I231" s="72"/>
      <c r="J231" s="72"/>
      <c r="K231" s="72"/>
      <c r="L231" s="72"/>
      <c r="M231" s="72"/>
      <c r="N231" s="72"/>
      <c r="O231" s="72"/>
    </row>
    <row r="232" spans="1:15" s="12" customFormat="1">
      <c r="A232" s="72"/>
      <c r="B232" s="72"/>
      <c r="C232" s="72"/>
      <c r="D232" s="72"/>
      <c r="E232" s="72"/>
      <c r="F232" s="72"/>
      <c r="G232" s="72"/>
      <c r="H232" s="72"/>
      <c r="I232" s="72"/>
      <c r="J232" s="72"/>
      <c r="K232" s="72"/>
      <c r="L232" s="72"/>
      <c r="M232" s="72"/>
      <c r="N232" s="72"/>
      <c r="O232" s="72"/>
    </row>
    <row r="233" spans="1:15" s="12" customFormat="1">
      <c r="A233" s="72"/>
      <c r="B233" s="72"/>
      <c r="C233" s="72"/>
      <c r="D233" s="72"/>
      <c r="E233" s="72"/>
      <c r="F233" s="72"/>
      <c r="G233" s="72"/>
      <c r="H233" s="72"/>
      <c r="I233" s="72"/>
      <c r="J233" s="72"/>
      <c r="K233" s="72"/>
      <c r="L233" s="72"/>
      <c r="M233" s="72"/>
      <c r="N233" s="72"/>
      <c r="O233" s="72"/>
    </row>
    <row r="234" spans="1:15" s="12" customFormat="1">
      <c r="A234" s="72"/>
      <c r="B234" s="72"/>
      <c r="C234" s="72"/>
      <c r="D234" s="72"/>
      <c r="E234" s="72"/>
      <c r="F234" s="72"/>
      <c r="G234" s="72"/>
      <c r="H234" s="72"/>
      <c r="I234" s="72"/>
      <c r="J234" s="72"/>
      <c r="K234" s="72"/>
      <c r="L234" s="72"/>
      <c r="M234" s="72"/>
      <c r="N234" s="72"/>
      <c r="O234" s="72"/>
    </row>
    <row r="235" spans="1:15" s="12" customFormat="1">
      <c r="A235" s="72"/>
      <c r="B235" s="72"/>
      <c r="C235" s="72"/>
      <c r="D235" s="72"/>
      <c r="E235" s="72"/>
      <c r="F235" s="72"/>
      <c r="G235" s="72"/>
      <c r="H235" s="72"/>
      <c r="I235" s="72"/>
      <c r="J235" s="72"/>
      <c r="K235" s="72"/>
      <c r="L235" s="72"/>
      <c r="M235" s="72"/>
      <c r="N235" s="72"/>
      <c r="O235" s="72"/>
    </row>
    <row r="236" spans="1:15" s="12" customFormat="1">
      <c r="A236" s="72"/>
      <c r="B236" s="72"/>
      <c r="C236" s="72"/>
      <c r="D236" s="72"/>
      <c r="E236" s="72"/>
      <c r="F236" s="72"/>
      <c r="G236" s="72"/>
      <c r="H236" s="72"/>
      <c r="I236" s="72"/>
      <c r="J236" s="72"/>
      <c r="K236" s="72"/>
      <c r="L236" s="72"/>
      <c r="M236" s="72"/>
      <c r="N236" s="72"/>
      <c r="O236" s="72"/>
    </row>
    <row r="237" spans="1:15" s="12" customFormat="1">
      <c r="A237" s="72"/>
      <c r="B237" s="72"/>
      <c r="C237" s="72"/>
      <c r="D237" s="72"/>
      <c r="E237" s="72"/>
      <c r="F237" s="72"/>
      <c r="G237" s="72"/>
      <c r="H237" s="72"/>
      <c r="I237" s="72"/>
      <c r="J237" s="72"/>
      <c r="K237" s="72"/>
      <c r="L237" s="72"/>
      <c r="M237" s="72"/>
      <c r="N237" s="72"/>
      <c r="O237" s="72"/>
    </row>
    <row r="238" spans="1:15" s="12" customFormat="1">
      <c r="A238" s="72"/>
      <c r="B238" s="72"/>
      <c r="C238" s="72"/>
      <c r="D238" s="72"/>
      <c r="E238" s="72"/>
      <c r="F238" s="72"/>
      <c r="G238" s="72"/>
      <c r="H238" s="72"/>
      <c r="I238" s="72"/>
      <c r="J238" s="72"/>
      <c r="K238" s="72"/>
      <c r="L238" s="72"/>
      <c r="M238" s="72"/>
      <c r="N238" s="72"/>
      <c r="O238" s="72"/>
    </row>
    <row r="239" spans="1:15" s="12" customFormat="1">
      <c r="A239" s="72"/>
      <c r="B239" s="72"/>
      <c r="C239" s="72"/>
      <c r="D239" s="72"/>
      <c r="E239" s="72"/>
      <c r="F239" s="72"/>
      <c r="G239" s="72"/>
      <c r="H239" s="72"/>
      <c r="I239" s="72"/>
      <c r="J239" s="72"/>
      <c r="K239" s="72"/>
      <c r="L239" s="72"/>
      <c r="M239" s="72"/>
      <c r="N239" s="72"/>
      <c r="O239" s="72"/>
    </row>
    <row r="240" spans="1:15" s="12" customFormat="1">
      <c r="A240" s="72"/>
      <c r="B240" s="72"/>
      <c r="C240" s="72"/>
      <c r="D240" s="72"/>
      <c r="E240" s="72"/>
      <c r="F240" s="72"/>
      <c r="G240" s="72"/>
      <c r="H240" s="72"/>
      <c r="I240" s="72"/>
      <c r="J240" s="72"/>
      <c r="K240" s="72"/>
      <c r="L240" s="72"/>
      <c r="M240" s="72"/>
      <c r="N240" s="72"/>
      <c r="O240" s="72"/>
    </row>
    <row r="241" spans="1:15" s="12" customFormat="1">
      <c r="A241" s="72"/>
      <c r="B241" s="72"/>
      <c r="C241" s="72"/>
      <c r="D241" s="72"/>
      <c r="E241" s="72"/>
      <c r="F241" s="72"/>
      <c r="G241" s="72"/>
      <c r="H241" s="72"/>
      <c r="I241" s="72"/>
      <c r="J241" s="72"/>
      <c r="K241" s="72"/>
      <c r="L241" s="72"/>
      <c r="M241" s="72"/>
      <c r="N241" s="72"/>
      <c r="O241" s="72"/>
    </row>
    <row r="242" spans="1:15" s="12" customFormat="1">
      <c r="A242" s="72"/>
      <c r="B242" s="72"/>
      <c r="C242" s="72"/>
      <c r="D242" s="72"/>
      <c r="E242" s="72"/>
      <c r="F242" s="72"/>
      <c r="G242" s="72"/>
      <c r="H242" s="72"/>
      <c r="I242" s="72"/>
      <c r="J242" s="72"/>
      <c r="K242" s="72"/>
      <c r="L242" s="72"/>
      <c r="M242" s="72"/>
      <c r="N242" s="72"/>
      <c r="O242" s="72"/>
    </row>
    <row r="243" spans="1:15" s="12" customFormat="1">
      <c r="A243" s="72"/>
      <c r="B243" s="72"/>
      <c r="C243" s="72"/>
      <c r="D243" s="72"/>
      <c r="E243" s="72"/>
      <c r="F243" s="72"/>
      <c r="G243" s="72"/>
      <c r="H243" s="72"/>
      <c r="I243" s="72"/>
      <c r="J243" s="72"/>
      <c r="K243" s="72"/>
      <c r="L243" s="72"/>
      <c r="M243" s="72"/>
      <c r="N243" s="72"/>
      <c r="O243" s="72"/>
    </row>
    <row r="244" spans="1:15" s="12" customFormat="1">
      <c r="A244" s="72"/>
      <c r="B244" s="72"/>
      <c r="C244" s="72"/>
      <c r="D244" s="72"/>
      <c r="E244" s="72"/>
      <c r="F244" s="72"/>
      <c r="G244" s="72"/>
      <c r="H244" s="72"/>
      <c r="I244" s="72"/>
      <c r="J244" s="72"/>
      <c r="K244" s="72"/>
      <c r="L244" s="72"/>
      <c r="M244" s="72"/>
      <c r="N244" s="72"/>
      <c r="O244" s="72"/>
    </row>
    <row r="245" spans="1:15" s="12" customFormat="1">
      <c r="A245" s="72"/>
      <c r="B245" s="72"/>
      <c r="C245" s="72"/>
      <c r="D245" s="72"/>
      <c r="E245" s="72"/>
      <c r="F245" s="72"/>
      <c r="G245" s="72"/>
      <c r="H245" s="72"/>
      <c r="I245" s="72"/>
      <c r="J245" s="72"/>
      <c r="K245" s="72"/>
      <c r="L245" s="72"/>
      <c r="M245" s="72"/>
      <c r="N245" s="72"/>
      <c r="O245" s="72"/>
    </row>
    <row r="246" spans="1:15" s="12" customFormat="1">
      <c r="A246" s="72"/>
      <c r="B246" s="72"/>
      <c r="C246" s="72"/>
      <c r="D246" s="72"/>
      <c r="E246" s="72"/>
      <c r="F246" s="72"/>
      <c r="G246" s="72"/>
      <c r="H246" s="72"/>
      <c r="I246" s="72"/>
      <c r="J246" s="72"/>
      <c r="K246" s="72"/>
      <c r="L246" s="72"/>
      <c r="M246" s="72"/>
      <c r="N246" s="72"/>
      <c r="O246" s="72"/>
    </row>
    <row r="247" spans="1:15" s="12" customFormat="1">
      <c r="A247" s="72"/>
      <c r="B247" s="72"/>
      <c r="C247" s="72"/>
      <c r="D247" s="72"/>
      <c r="E247" s="72"/>
      <c r="F247" s="72"/>
      <c r="G247" s="72"/>
      <c r="H247" s="72"/>
      <c r="I247" s="72"/>
      <c r="J247" s="72"/>
      <c r="K247" s="72"/>
      <c r="L247" s="72"/>
      <c r="M247" s="72"/>
      <c r="N247" s="72"/>
      <c r="O247" s="72"/>
    </row>
    <row r="248" spans="1:15" s="12" customFormat="1">
      <c r="A248" s="72"/>
      <c r="B248" s="72"/>
      <c r="C248" s="72"/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72"/>
      <c r="O248" s="72"/>
    </row>
    <row r="249" spans="1:15" s="12" customFormat="1">
      <c r="A249" s="72"/>
      <c r="B249" s="72"/>
      <c r="C249" s="72"/>
      <c r="D249" s="72"/>
      <c r="E249" s="72"/>
      <c r="F249" s="72"/>
      <c r="G249" s="72"/>
      <c r="H249" s="72"/>
      <c r="I249" s="72"/>
      <c r="J249" s="72"/>
      <c r="K249" s="72"/>
      <c r="L249" s="72"/>
      <c r="M249" s="72"/>
      <c r="N249" s="72"/>
      <c r="O249" s="72"/>
    </row>
    <row r="250" spans="1:15" s="12" customFormat="1">
      <c r="A250" s="72"/>
      <c r="B250" s="72"/>
      <c r="C250" s="72"/>
      <c r="D250" s="72"/>
      <c r="E250" s="72"/>
      <c r="F250" s="72"/>
      <c r="G250" s="72"/>
      <c r="H250" s="72"/>
      <c r="I250" s="72"/>
      <c r="J250" s="72"/>
      <c r="K250" s="72"/>
      <c r="L250" s="72"/>
      <c r="M250" s="72"/>
      <c r="N250" s="72"/>
      <c r="O250" s="72"/>
    </row>
    <row r="251" spans="1:15" s="12" customFormat="1">
      <c r="A251" s="72"/>
      <c r="B251" s="72"/>
      <c r="C251" s="72"/>
      <c r="D251" s="72"/>
      <c r="E251" s="72"/>
      <c r="F251" s="72"/>
      <c r="G251" s="72"/>
      <c r="H251" s="72"/>
      <c r="I251" s="72"/>
      <c r="J251" s="72"/>
      <c r="K251" s="72"/>
      <c r="L251" s="72"/>
      <c r="M251" s="72"/>
      <c r="N251" s="72"/>
      <c r="O251" s="72"/>
    </row>
    <row r="252" spans="1:15" s="12" customFormat="1">
      <c r="A252" s="72"/>
      <c r="B252" s="72"/>
      <c r="C252" s="72"/>
      <c r="D252" s="72"/>
      <c r="E252" s="72"/>
      <c r="F252" s="72"/>
      <c r="G252" s="72"/>
      <c r="H252" s="72"/>
      <c r="I252" s="72"/>
      <c r="J252" s="72"/>
      <c r="K252" s="72"/>
      <c r="L252" s="72"/>
      <c r="M252" s="72"/>
      <c r="N252" s="72"/>
      <c r="O252" s="72"/>
    </row>
    <row r="253" spans="1:15" s="12" customFormat="1">
      <c r="A253" s="72"/>
      <c r="B253" s="72"/>
      <c r="C253" s="72"/>
      <c r="D253" s="72"/>
      <c r="E253" s="72"/>
      <c r="F253" s="72"/>
      <c r="G253" s="72"/>
      <c r="H253" s="72"/>
      <c r="I253" s="72"/>
      <c r="J253" s="72"/>
      <c r="K253" s="72"/>
      <c r="L253" s="72"/>
      <c r="M253" s="72"/>
      <c r="N253" s="72"/>
      <c r="O253" s="72"/>
    </row>
    <row r="254" spans="1:15" s="12" customFormat="1">
      <c r="A254" s="72"/>
      <c r="B254" s="72"/>
      <c r="C254" s="72"/>
      <c r="D254" s="72"/>
      <c r="E254" s="72"/>
      <c r="F254" s="72"/>
      <c r="G254" s="72"/>
      <c r="H254" s="72"/>
      <c r="I254" s="72"/>
      <c r="J254" s="72"/>
      <c r="K254" s="72"/>
      <c r="L254" s="72"/>
      <c r="M254" s="72"/>
      <c r="N254" s="72"/>
      <c r="O254" s="72"/>
    </row>
    <row r="255" spans="1:15" s="12" customFormat="1">
      <c r="A255" s="72"/>
      <c r="B255" s="72"/>
      <c r="C255" s="72"/>
      <c r="D255" s="72"/>
      <c r="E255" s="72"/>
      <c r="F255" s="72"/>
      <c r="G255" s="72"/>
      <c r="H255" s="72"/>
      <c r="I255" s="72"/>
      <c r="J255" s="72"/>
      <c r="K255" s="72"/>
      <c r="L255" s="72"/>
      <c r="M255" s="72"/>
      <c r="N255" s="72"/>
      <c r="O255" s="72"/>
    </row>
    <row r="256" spans="1:15" s="12" customFormat="1">
      <c r="A256" s="72"/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72"/>
      <c r="O256" s="72"/>
    </row>
    <row r="257" spans="1:15" s="12" customFormat="1">
      <c r="A257" s="72"/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72"/>
      <c r="O257" s="72"/>
    </row>
    <row r="258" spans="1:15" s="12" customFormat="1">
      <c r="A258" s="72"/>
      <c r="B258" s="72"/>
      <c r="C258" s="72"/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2"/>
    </row>
    <row r="259" spans="1:15" s="12" customFormat="1">
      <c r="A259" s="72"/>
      <c r="B259" s="72"/>
      <c r="C259" s="72"/>
      <c r="D259" s="72"/>
      <c r="E259" s="72"/>
      <c r="F259" s="72"/>
      <c r="G259" s="72"/>
      <c r="H259" s="72"/>
      <c r="I259" s="72"/>
      <c r="J259" s="72"/>
      <c r="K259" s="72"/>
      <c r="L259" s="72"/>
      <c r="M259" s="72"/>
      <c r="N259" s="72"/>
      <c r="O259" s="72"/>
    </row>
    <row r="260" spans="1:15" s="12" customFormat="1">
      <c r="A260" s="72"/>
      <c r="B260" s="72"/>
      <c r="C260" s="72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  <c r="O260" s="72"/>
    </row>
    <row r="261" spans="1:15" s="12" customFormat="1">
      <c r="A261" s="72"/>
      <c r="B261" s="72"/>
      <c r="C261" s="72"/>
      <c r="D261" s="72"/>
      <c r="E261" s="72"/>
      <c r="F261" s="72"/>
      <c r="G261" s="72"/>
      <c r="H261" s="72"/>
      <c r="I261" s="72"/>
      <c r="J261" s="72"/>
      <c r="K261" s="72"/>
      <c r="L261" s="72"/>
      <c r="M261" s="72"/>
      <c r="N261" s="72"/>
      <c r="O261" s="72"/>
    </row>
    <row r="262" spans="1:15" s="12" customFormat="1">
      <c r="A262" s="72"/>
      <c r="B262" s="72"/>
      <c r="C262" s="72"/>
      <c r="D262" s="72"/>
      <c r="E262" s="72"/>
      <c r="F262" s="72"/>
      <c r="G262" s="72"/>
      <c r="H262" s="72"/>
      <c r="I262" s="72"/>
      <c r="J262" s="72"/>
      <c r="K262" s="72"/>
      <c r="L262" s="72"/>
      <c r="M262" s="72"/>
      <c r="N262" s="72"/>
      <c r="O262" s="72"/>
    </row>
    <row r="263" spans="1:15" s="12" customFormat="1">
      <c r="A263" s="72"/>
      <c r="B263" s="72"/>
      <c r="C263" s="72"/>
      <c r="D263" s="72"/>
      <c r="E263" s="72"/>
      <c r="F263" s="72"/>
      <c r="G263" s="72"/>
      <c r="H263" s="72"/>
      <c r="I263" s="72"/>
      <c r="J263" s="72"/>
      <c r="K263" s="72"/>
      <c r="L263" s="72"/>
      <c r="M263" s="72"/>
      <c r="N263" s="72"/>
      <c r="O263" s="72"/>
    </row>
    <row r="264" spans="1:15" s="12" customFormat="1">
      <c r="A264" s="72"/>
      <c r="B264" s="72"/>
      <c r="C264" s="72"/>
      <c r="D264" s="72"/>
      <c r="E264" s="72"/>
      <c r="F264" s="72"/>
      <c r="G264" s="72"/>
      <c r="H264" s="72"/>
      <c r="I264" s="72"/>
      <c r="J264" s="72"/>
      <c r="K264" s="72"/>
      <c r="L264" s="72"/>
      <c r="M264" s="72"/>
      <c r="N264" s="72"/>
      <c r="O264" s="72"/>
    </row>
    <row r="265" spans="1:15" s="12" customFormat="1">
      <c r="A265" s="72"/>
      <c r="B265" s="72"/>
      <c r="C265" s="72"/>
      <c r="D265" s="72"/>
      <c r="E265" s="72"/>
      <c r="F265" s="72"/>
      <c r="G265" s="72"/>
      <c r="H265" s="72"/>
      <c r="I265" s="72"/>
      <c r="J265" s="72"/>
      <c r="K265" s="72"/>
      <c r="L265" s="72"/>
      <c r="M265" s="72"/>
      <c r="N265" s="72"/>
      <c r="O265" s="72"/>
    </row>
    <row r="266" spans="1:15" s="12" customFormat="1">
      <c r="A266" s="72"/>
      <c r="B266" s="72"/>
      <c r="C266" s="72"/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  <c r="O266" s="72"/>
    </row>
    <row r="1048240" spans="15:15" ht="15.75">
      <c r="O1048240" s="5"/>
    </row>
  </sheetData>
  <autoFilter ref="A2:P148"/>
  <mergeCells count="1">
    <mergeCell ref="A1:O1"/>
  </mergeCells>
  <phoneticPr fontId="6" type="noConversion"/>
  <pageMargins left="0.511811024" right="0.511811024" top="0.78740157499999996" bottom="0.78740157499999996" header="0.31496062000000002" footer="0.31496062000000002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3:H16"/>
  <sheetViews>
    <sheetView workbookViewId="0">
      <selection activeCell="C3" sqref="C3"/>
    </sheetView>
  </sheetViews>
  <sheetFormatPr defaultColWidth="8.7109375" defaultRowHeight="15"/>
  <cols>
    <col min="1" max="2" width="6.42578125" customWidth="1"/>
    <col min="3" max="3" width="19.7109375" customWidth="1"/>
    <col min="4" max="4" width="10.7109375" customWidth="1"/>
  </cols>
  <sheetData>
    <row r="3" spans="3:8">
      <c r="C3" s="4" t="s">
        <v>519</v>
      </c>
      <c r="D3" t="s">
        <v>520</v>
      </c>
    </row>
    <row r="4" spans="3:8">
      <c r="C4" s="2">
        <v>42736</v>
      </c>
      <c r="D4" t="s">
        <v>521</v>
      </c>
      <c r="H4" s="3"/>
    </row>
    <row r="5" spans="3:8">
      <c r="C5" s="2">
        <v>42793</v>
      </c>
      <c r="D5" t="s">
        <v>522</v>
      </c>
    </row>
    <row r="6" spans="3:8">
      <c r="C6" s="2">
        <v>42794</v>
      </c>
      <c r="D6" t="s">
        <v>522</v>
      </c>
    </row>
    <row r="7" spans="3:8">
      <c r="C7" s="2">
        <v>42795</v>
      </c>
      <c r="D7" t="s">
        <v>522</v>
      </c>
    </row>
    <row r="8" spans="3:8">
      <c r="C8" s="2">
        <v>42839</v>
      </c>
      <c r="D8" t="s">
        <v>523</v>
      </c>
    </row>
    <row r="9" spans="3:8">
      <c r="C9" s="2">
        <v>42846</v>
      </c>
      <c r="D9" t="s">
        <v>524</v>
      </c>
    </row>
    <row r="10" spans="3:8">
      <c r="C10" s="2">
        <v>42856</v>
      </c>
      <c r="D10" t="s">
        <v>525</v>
      </c>
    </row>
    <row r="11" spans="3:8">
      <c r="C11" s="2">
        <v>42901</v>
      </c>
      <c r="D11" t="s">
        <v>526</v>
      </c>
    </row>
    <row r="12" spans="3:8">
      <c r="C12" s="2">
        <v>42985</v>
      </c>
      <c r="D12" t="s">
        <v>527</v>
      </c>
    </row>
    <row r="13" spans="3:8">
      <c r="C13" s="2">
        <v>43020</v>
      </c>
      <c r="D13" t="s">
        <v>528</v>
      </c>
    </row>
    <row r="14" spans="3:8">
      <c r="C14" s="2">
        <v>43041</v>
      </c>
      <c r="D14" t="s">
        <v>529</v>
      </c>
    </row>
    <row r="15" spans="3:8">
      <c r="C15" s="2">
        <v>43054</v>
      </c>
      <c r="D15" t="s">
        <v>530</v>
      </c>
    </row>
    <row r="16" spans="3:8">
      <c r="C16" s="2">
        <v>43094</v>
      </c>
      <c r="D16" t="s">
        <v>531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BBA7A4AFC2BB43B53C9AC569734CE0" ma:contentTypeVersion="10" ma:contentTypeDescription="Crie um novo documento." ma:contentTypeScope="" ma:versionID="6ab2f00e580f57e60c0a05ceb3b457e8">
  <xsd:schema xmlns:xsd="http://www.w3.org/2001/XMLSchema" xmlns:xs="http://www.w3.org/2001/XMLSchema" xmlns:p="http://schemas.microsoft.com/office/2006/metadata/properties" xmlns:ns2="2072f677-629f-4a7b-9e59-5625c1875f34" xmlns:ns3="c10ff711-0893-413f-ada1-23e48afe51fb" targetNamespace="http://schemas.microsoft.com/office/2006/metadata/properties" ma:root="true" ma:fieldsID="8e0f5f337d0500f21ab05d60597764f5" ns2:_="" ns3:_="">
    <xsd:import namespace="2072f677-629f-4a7b-9e59-5625c1875f34"/>
    <xsd:import namespace="c10ff711-0893-413f-ada1-23e48afe51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72f677-629f-4a7b-9e59-5625c1875f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ff711-0893-413f-ada1-23e48afe51f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1BB71E-9331-4A2D-9942-F6875C55C98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C010CE7-B2F8-4F00-AED7-AE37802301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F9212E-65B1-4038-92DD-231938A470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72f677-629f-4a7b-9e59-5625c1875f34"/>
    <ds:schemaRef ds:uri="c10ff711-0893-413f-ada1-23e48afe51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Pleitos LETEC</vt:lpstr>
      <vt:lpstr>Feriados 2017</vt:lpstr>
      <vt:lpstr>Plan3</vt:lpstr>
    </vt:vector>
  </TitlesOfParts>
  <Company>Ministério das Relações Exteriores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sain</cp:lastModifiedBy>
  <cp:revision/>
  <dcterms:created xsi:type="dcterms:W3CDTF">2017-03-06T19:45:51Z</dcterms:created>
  <dcterms:modified xsi:type="dcterms:W3CDTF">2024-04-25T20:30:16Z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0x010100C8BBA7A4AFC2BB43B53C9AC569734CE0</vt:lpwstr>
  </property>
</Properties>
</file>