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updateLinks="always"/>
  <mc:AlternateContent xmlns:mc="http://schemas.openxmlformats.org/markup-compatibility/2006">
    <mc:Choice Requires="x15">
      <x15ac:absPath xmlns:x15ac="http://schemas.microsoft.com/office/spreadsheetml/2010/11/ac" url="C:\Users\mandu\Downloads\"/>
    </mc:Choice>
  </mc:AlternateContent>
  <xr:revisionPtr revIDLastSave="0" documentId="13_ncr:1_{189F9E42-093B-4E6E-A408-1CDFAA040AD1}" xr6:coauthVersionLast="47" xr6:coauthVersionMax="47" xr10:uidLastSave="{00000000-0000-0000-0000-000000000000}"/>
  <bookViews>
    <workbookView xWindow="-108" yWindow="-108" windowWidth="23256" windowHeight="12576" xr2:uid="{00000000-000D-0000-FFFF-FFFF00000000}"/>
  </bookViews>
  <sheets>
    <sheet name="CT-1" sheetId="1" r:id="rId1"/>
    <sheet name="Res. GMC 49-19_Brasil" sheetId="2" r:id="rId2"/>
    <sheet name="Res. GMC 49-19_Estados Parte" sheetId="3" r:id="rId3"/>
    <sheet name="LETEC" sheetId="4" r:id="rId4"/>
    <sheet name="LEBITBK" sheetId="5" r:id="rId5"/>
    <sheet name="DCC" sheetId="6" r:id="rId6"/>
    <sheet name="Concessões OMC" sheetId="7" r:id="rId7"/>
  </sheets>
  <externalReferences>
    <externalReference r:id="rId8"/>
  </externalReferences>
  <definedNames>
    <definedName name="_xlnm._FilterDatabase" localSheetId="0" hidden="1">'CT-1'!$A$2:$P$70</definedName>
    <definedName name="_xlnm._FilterDatabase" localSheetId="5" hidden="1">DCC!$A$2:$L$2</definedName>
    <definedName name="_xlnm._FilterDatabase" localSheetId="4" hidden="1">LEBITBK!$A$2:$K$2</definedName>
    <definedName name="_xlnm._FilterDatabase" localSheetId="3" hidden="1">LETEC!$A$2:$O$106</definedName>
    <definedName name="_xlnm._FilterDatabase" localSheetId="1" hidden="1">'Res. GMC 49-19_Brasil'!$A$2:$P$140</definedName>
    <definedName name="_xlnm._FilterDatabase" localSheetId="2" hidden="1">'Res. GMC 49-19_Estados Parte'!$A$2:$Q$2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6" i="2" l="1"/>
  <c r="C155" i="2"/>
  <c r="C63" i="2"/>
  <c r="C105" i="4"/>
  <c r="C104" i="4"/>
  <c r="C154" i="2"/>
  <c r="C153" i="2"/>
  <c r="C152" i="2"/>
  <c r="C151" i="2"/>
  <c r="C150" i="2"/>
  <c r="C149" i="2"/>
  <c r="C148" i="2"/>
  <c r="C147" i="2"/>
  <c r="C146" i="2"/>
  <c r="C145" i="2"/>
  <c r="C144" i="2"/>
  <c r="C67" i="6"/>
  <c r="C143" i="2"/>
  <c r="C142" i="2"/>
  <c r="C141" i="2"/>
  <c r="C59" i="2"/>
  <c r="C43" i="2"/>
  <c r="C24" i="2"/>
  <c r="C23" i="2"/>
  <c r="C81" i="2"/>
  <c r="C79" i="2"/>
  <c r="C77" i="2"/>
  <c r="C76" i="2"/>
  <c r="C75" i="2"/>
  <c r="C74" i="2"/>
  <c r="C73" i="2"/>
  <c r="C72" i="2"/>
  <c r="C71" i="2"/>
  <c r="C70" i="2"/>
  <c r="C69" i="2"/>
  <c r="C67" i="2"/>
  <c r="C66" i="2"/>
  <c r="C52" i="2"/>
  <c r="C51" i="2"/>
  <c r="C15" i="2"/>
  <c r="C14" i="2"/>
  <c r="C42" i="2"/>
  <c r="C57" i="2"/>
  <c r="C50" i="2"/>
  <c r="C41" i="2"/>
  <c r="C38" i="2"/>
  <c r="C37" i="2"/>
  <c r="C33" i="2"/>
  <c r="C32" i="2"/>
  <c r="C31" i="2"/>
  <c r="C12" i="2"/>
  <c r="C140" i="2"/>
  <c r="C139" i="2"/>
  <c r="C138" i="2"/>
  <c r="C137" i="2"/>
  <c r="C106" i="4"/>
  <c r="C94" i="6"/>
  <c r="C93" i="6"/>
  <c r="C92" i="6"/>
  <c r="C91" i="6"/>
  <c r="C90" i="6"/>
  <c r="C89" i="6"/>
  <c r="C88" i="6"/>
  <c r="C87" i="6"/>
  <c r="C86" i="6"/>
  <c r="C85" i="6"/>
  <c r="C84" i="6"/>
  <c r="C83" i="6"/>
  <c r="C82" i="6"/>
  <c r="C81" i="6"/>
  <c r="C80" i="6"/>
  <c r="C68" i="6"/>
  <c r="C66" i="6"/>
  <c r="C65" i="6"/>
  <c r="C64" i="6"/>
  <c r="C63" i="6"/>
  <c r="C62" i="6"/>
  <c r="C61" i="6"/>
  <c r="C60" i="6"/>
  <c r="C59" i="6"/>
  <c r="C58" i="6"/>
  <c r="C57" i="6"/>
  <c r="C56" i="6"/>
  <c r="C55" i="6"/>
  <c r="C54" i="6"/>
  <c r="C53" i="6"/>
  <c r="C52" i="6"/>
  <c r="C51" i="6"/>
  <c r="C50" i="6"/>
  <c r="C49" i="6"/>
  <c r="C48" i="6"/>
  <c r="C27" i="6"/>
  <c r="C26" i="6"/>
  <c r="C25" i="6"/>
  <c r="C24" i="6"/>
  <c r="C23" i="6"/>
  <c r="C22" i="6"/>
  <c r="C21" i="6"/>
  <c r="C20" i="6"/>
  <c r="C19" i="6"/>
  <c r="C18" i="6"/>
  <c r="C17" i="6"/>
  <c r="C16" i="6"/>
  <c r="C15" i="6"/>
  <c r="C14" i="6"/>
  <c r="C13" i="6"/>
  <c r="C12" i="6"/>
  <c r="C11" i="6"/>
  <c r="C10" i="6"/>
  <c r="C9" i="6"/>
  <c r="C8" i="6"/>
  <c r="C7" i="6"/>
  <c r="C6" i="6"/>
  <c r="C5" i="6"/>
  <c r="C4" i="6"/>
  <c r="C3" i="6"/>
  <c r="C10" i="5"/>
  <c r="C9" i="5"/>
  <c r="C8" i="5"/>
  <c r="C7" i="5"/>
  <c r="C6" i="5"/>
  <c r="C5" i="5"/>
  <c r="C4" i="5"/>
  <c r="C3" i="5"/>
  <c r="C103" i="4"/>
  <c r="C102" i="4"/>
  <c r="C101" i="4"/>
  <c r="C100" i="4"/>
  <c r="C99" i="4"/>
  <c r="C98" i="4"/>
  <c r="C97" i="4"/>
  <c r="C96" i="4"/>
  <c r="C95" i="4"/>
  <c r="C94" i="4"/>
  <c r="C93" i="4"/>
  <c r="C92" i="4"/>
  <c r="C91" i="4"/>
  <c r="C90" i="4"/>
  <c r="C89" i="4"/>
  <c r="C88" i="4"/>
  <c r="C87" i="4"/>
  <c r="C86" i="4"/>
  <c r="C85" i="4"/>
  <c r="C84" i="4"/>
  <c r="C83" i="4"/>
  <c r="C82" i="4"/>
  <c r="C81" i="4"/>
  <c r="C80" i="4"/>
  <c r="C79" i="4"/>
  <c r="C78" i="4"/>
  <c r="C77" i="4"/>
  <c r="C76" i="4"/>
  <c r="C75" i="4"/>
  <c r="C74" i="4"/>
  <c r="C73" i="4"/>
  <c r="C72" i="4"/>
  <c r="C71" i="4"/>
  <c r="C70" i="4"/>
  <c r="C69" i="4"/>
  <c r="C68" i="4"/>
  <c r="C67" i="4"/>
  <c r="C66" i="4"/>
  <c r="C65" i="4"/>
  <c r="C64" i="4"/>
  <c r="C63" i="4"/>
  <c r="C62" i="4"/>
  <c r="C61" i="4"/>
  <c r="C60" i="4"/>
  <c r="C59" i="4"/>
  <c r="C58" i="4"/>
  <c r="C57" i="4"/>
  <c r="C56" i="4"/>
  <c r="C55" i="4"/>
  <c r="C54" i="4"/>
  <c r="C53" i="4"/>
  <c r="C52" i="4"/>
  <c r="C51" i="4"/>
  <c r="C50" i="4"/>
  <c r="C49" i="4"/>
  <c r="C48" i="4"/>
  <c r="C47" i="4"/>
  <c r="C46" i="4"/>
  <c r="C45" i="4"/>
  <c r="C44" i="4"/>
  <c r="C43" i="4"/>
  <c r="C42" i="4"/>
  <c r="C41" i="4"/>
  <c r="C40" i="4"/>
  <c r="C39" i="4"/>
  <c r="C38" i="4"/>
  <c r="C37" i="4"/>
  <c r="C36" i="4"/>
  <c r="C35" i="4"/>
  <c r="C34" i="4"/>
  <c r="C33" i="4"/>
  <c r="C32" i="4"/>
  <c r="C31" i="4"/>
  <c r="C30" i="4"/>
  <c r="C29" i="4"/>
  <c r="C28" i="4"/>
  <c r="C27" i="4"/>
  <c r="C26" i="4"/>
  <c r="C25" i="4"/>
  <c r="C24" i="4"/>
  <c r="C23" i="4"/>
  <c r="C22" i="4"/>
  <c r="C21" i="4"/>
  <c r="C20" i="4"/>
  <c r="C19" i="4"/>
  <c r="C18" i="4"/>
  <c r="C17" i="4"/>
  <c r="C16" i="4"/>
  <c r="C15" i="4"/>
  <c r="C14" i="4"/>
  <c r="C13" i="4"/>
  <c r="C12" i="4"/>
  <c r="C11" i="4"/>
  <c r="C10" i="4"/>
  <c r="C9" i="4"/>
  <c r="C8" i="4"/>
  <c r="C7" i="4"/>
  <c r="C6" i="4"/>
  <c r="C5" i="4"/>
  <c r="C4" i="4"/>
  <c r="C136" i="2"/>
  <c r="C135" i="2"/>
  <c r="C134" i="2"/>
  <c r="C133" i="2"/>
  <c r="C132" i="2"/>
  <c r="C131" i="2"/>
  <c r="C130" i="2"/>
  <c r="C129" i="2"/>
  <c r="C128" i="2"/>
  <c r="C127" i="2"/>
  <c r="C126" i="2"/>
  <c r="C125" i="2"/>
  <c r="C124" i="2"/>
  <c r="C123" i="2"/>
  <c r="C122" i="2"/>
  <c r="C121" i="2"/>
  <c r="C120" i="2"/>
  <c r="C119" i="2"/>
  <c r="C118" i="2"/>
  <c r="C117" i="2"/>
  <c r="C116" i="2"/>
  <c r="C115" i="2"/>
  <c r="C114" i="2"/>
  <c r="C113" i="2"/>
  <c r="C112" i="2"/>
  <c r="C111" i="2"/>
  <c r="C110" i="2"/>
  <c r="C109" i="2"/>
  <c r="C108" i="2"/>
  <c r="C107" i="2"/>
  <c r="C106" i="2"/>
  <c r="C105" i="2"/>
  <c r="C104" i="2"/>
  <c r="C103" i="2"/>
  <c r="C102" i="2"/>
  <c r="C101" i="2"/>
  <c r="C100" i="2"/>
  <c r="C99" i="2"/>
  <c r="C98" i="2"/>
  <c r="C97" i="2"/>
  <c r="C96" i="2"/>
  <c r="C95" i="2"/>
  <c r="C94" i="2"/>
  <c r="C93" i="2"/>
  <c r="C92" i="2"/>
  <c r="C91" i="2"/>
  <c r="C90" i="2"/>
  <c r="C89" i="2"/>
  <c r="C87" i="2"/>
  <c r="C86" i="2"/>
  <c r="C85" i="2"/>
  <c r="C84" i="2"/>
  <c r="C83" i="2"/>
  <c r="C82" i="2"/>
  <c r="C80" i="2"/>
  <c r="C78" i="2"/>
  <c r="C68" i="2"/>
  <c r="C65" i="2"/>
  <c r="C64" i="2"/>
  <c r="C62" i="2"/>
  <c r="C61" i="2"/>
  <c r="C60" i="2"/>
  <c r="C58" i="2"/>
  <c r="C56" i="2"/>
  <c r="C55" i="2"/>
  <c r="C54" i="2"/>
  <c r="C53" i="2"/>
  <c r="C49" i="2"/>
  <c r="C48" i="2"/>
  <c r="C47" i="2"/>
  <c r="C46" i="2"/>
  <c r="C45" i="2"/>
  <c r="C44" i="2"/>
  <c r="C40" i="2"/>
  <c r="C39" i="2"/>
  <c r="C34" i="2"/>
  <c r="C30" i="2"/>
  <c r="C29" i="2"/>
  <c r="C28" i="2"/>
  <c r="C27" i="2"/>
  <c r="C26" i="2"/>
  <c r="C25" i="2"/>
  <c r="C22" i="2"/>
  <c r="C21" i="2"/>
  <c r="C20" i="2"/>
  <c r="C19" i="2"/>
  <c r="C18" i="2"/>
  <c r="C17" i="2"/>
  <c r="C16" i="2"/>
  <c r="C13" i="2"/>
  <c r="C11" i="2"/>
  <c r="C10" i="2"/>
  <c r="C9" i="2"/>
  <c r="C8" i="2"/>
  <c r="C7" i="2"/>
  <c r="C6" i="2"/>
  <c r="C5" i="2"/>
  <c r="B6" i="1"/>
  <c r="B7" i="1"/>
  <c r="B5" i="1"/>
  <c r="B4" i="1"/>
  <c r="B40" i="1"/>
  <c r="B39" i="1"/>
  <c r="B38" i="1"/>
  <c r="B37" i="1"/>
  <c r="B36" i="1"/>
  <c r="B35" i="1"/>
  <c r="B34" i="1"/>
  <c r="B31" i="1"/>
  <c r="B30" i="1"/>
  <c r="B29" i="1"/>
  <c r="B28" i="1"/>
  <c r="B27" i="1"/>
  <c r="B26" i="1"/>
  <c r="B25" i="1"/>
  <c r="B24" i="1"/>
  <c r="B23" i="1"/>
  <c r="B22" i="1"/>
  <c r="B21" i="1"/>
  <c r="B20" i="1"/>
  <c r="B19" i="1"/>
  <c r="B12" i="1"/>
  <c r="B11" i="1"/>
  <c r="B10" i="1"/>
  <c r="B9" i="1"/>
</calcChain>
</file>

<file path=xl/sharedStrings.xml><?xml version="1.0" encoding="utf-8"?>
<sst xmlns="http://schemas.openxmlformats.org/spreadsheetml/2006/main" count="5107" uniqueCount="1811">
  <si>
    <t>Pleitos ao CT1 em análise pelo Governo Brasileiro</t>
  </si>
  <si>
    <t>Número do Processo</t>
  </si>
  <si>
    <t>Data de validação</t>
  </si>
  <si>
    <t>País pleiteante</t>
  </si>
  <si>
    <t>NCM</t>
  </si>
  <si>
    <t>Descrição</t>
  </si>
  <si>
    <t>Produto</t>
  </si>
  <si>
    <t>Tipo de Pleito</t>
  </si>
  <si>
    <t>Pleiteante</t>
  </si>
  <si>
    <t>Alíquota NCM</t>
  </si>
  <si>
    <t>Alíquota Pleiteada</t>
  </si>
  <si>
    <t>Consulta Pública (Número e Data)</t>
  </si>
  <si>
    <t>Manifestação (Número do Processo)</t>
  </si>
  <si>
    <t>Deliberação GECEX</t>
  </si>
  <si>
    <t>Resolução GECEX</t>
  </si>
  <si>
    <t>Situação do Pleito</t>
  </si>
  <si>
    <t>Setor envolvido 
(Saúde/Indústria/Agricultura)</t>
  </si>
  <si>
    <t>19971.100120/2020-17</t>
  </si>
  <si>
    <t>Brasil</t>
  </si>
  <si>
    <t>5911.90.00</t>
  </si>
  <si>
    <t>Outros</t>
  </si>
  <si>
    <t>Tecido de poliéster, em rolos, do tipo utilizado para suporte de abrasivos revestidos (lixas), com uma face impregnada com resinas sintéticas permitindo a deposição de adesivo e ancoragem de grãos e outra com revestimento com resina sintética.</t>
  </si>
  <si>
    <t>Abertura NCM - Redução</t>
  </si>
  <si>
    <t>Saint Gobain do Brasil</t>
  </si>
  <si>
    <t>Pleito anterior ao RI CAT</t>
  </si>
  <si>
    <t>---</t>
  </si>
  <si>
    <t>Deferido Parcialmente</t>
  </si>
  <si>
    <t>Indústria</t>
  </si>
  <si>
    <t>19971.100389/2020-95   </t>
  </si>
  <si>
    <t>2840.20.00</t>
  </si>
  <si>
    <t>- Outros boratos</t>
  </si>
  <si>
    <t>Octaborato Dissódico Tetra-Hidratado</t>
  </si>
  <si>
    <t>Redução TEC</t>
  </si>
  <si>
    <t>Sindicato da Indústria de Adubos e Corretivos Agrícolas no Estado do Paraná - SINDIADUBOS</t>
  </si>
  <si>
    <t>Deferido</t>
  </si>
  <si>
    <t>Retirado de pauta do CT-1  em razão de informações adcionais de Estado Parte</t>
  </si>
  <si>
    <t>19971.100387/2020-04 </t>
  </si>
  <si>
    <t>2810.00.10</t>
  </si>
  <si>
    <t>Ácido ortobórico</t>
  </si>
  <si>
    <t>19971.100761/2020-63</t>
  </si>
  <si>
    <t>Outros boratos</t>
  </si>
  <si>
    <t>Borato de zinco</t>
  </si>
  <si>
    <t>19971.100762/2020-16</t>
  </si>
  <si>
    <t>2840.19.00</t>
  </si>
  <si>
    <t>Outros tetraboratos dissódicos (borax refinado)</t>
  </si>
  <si>
    <t>Tetraborato Dissódico Pentahidratado compactado e britado</t>
  </si>
  <si>
    <t>19971.101100/2020-55</t>
  </si>
  <si>
    <t>2916.13.10</t>
  </si>
  <si>
    <t>Ácido metacrílico</t>
  </si>
  <si>
    <t>Elevação TEC</t>
  </si>
  <si>
    <t>Proquigel Química</t>
  </si>
  <si>
    <t>Em análise na Secex</t>
  </si>
  <si>
    <t>19971.101080/2020-12</t>
  </si>
  <si>
    <t>8408.90.10</t>
  </si>
  <si>
    <t>Estacionários, de potência normal ISO superior a 497,5 kW (663 HP), segundo Norma ISO 3046/1</t>
  </si>
  <si>
    <t>Estacionários, de potência normal ISO superior a 571kW (777 HP), segundo Norma ISO 3046/1.</t>
  </si>
  <si>
    <t>Abertura NCM - Elevação</t>
  </si>
  <si>
    <t>ABIMAQ</t>
  </si>
  <si>
    <t>19971.100305/2021-02</t>
  </si>
  <si>
    <t>7312.10.90</t>
  </si>
  <si>
    <t>Cabos de aço galvanizados, revestido com camada de zinco (15 a 30g/m²), com diâmetro de 2,8mm a 16,0 mm, gramatura linear de 59 a 820 g/m e construção de 7x7 a 7x19, com torções, sem isolamento e de alta resistência, em bobinas, para a fabricação de correias transportadoras.</t>
  </si>
  <si>
    <t>Abertura de código/Redução de alíquota</t>
  </si>
  <si>
    <t>CORREIAS MERCURIO SA INDUSTRIA E COMERCIO</t>
  </si>
  <si>
    <t>19971.100437/2021-26</t>
  </si>
  <si>
    <t>3004.90.69</t>
  </si>
  <si>
    <t>Contendo eltrombopague olamina</t>
  </si>
  <si>
    <t>ERNST &amp; YOUNG ASSESSORIA EMPRESARIAL</t>
  </si>
  <si>
    <t>Indeferimento</t>
  </si>
  <si>
    <t>19971.100469/2021-21</t>
  </si>
  <si>
    <t>9506.61.00</t>
  </si>
  <si>
    <t>Bolas de tênis</t>
  </si>
  <si>
    <t>Bolas de tênis, destinadas à prática esportiva de Tênis de quadra e atividades semelhantes como beachtenis e afins, para uso em treinos, jogos, torneios, campeonatos, tanto amador quanto profissional homologadas pela Federação Internacional de Tênis (ITF)</t>
  </si>
  <si>
    <t>Abertura de código/Alteração de Nomenclatura/Redução tarifária</t>
  </si>
  <si>
    <t>Associação pela Indústria e Comércio Esportivo - ÁPICE</t>
  </si>
  <si>
    <t>Retirado de pauta do CT-1  em razão de informações adicionais de Estado Parte</t>
  </si>
  <si>
    <t>19971.100786/2021-48</t>
  </si>
  <si>
    <t>8516.71.00</t>
  </si>
  <si>
    <t>-- Aparelhos para preparação de café ou de chá</t>
  </si>
  <si>
    <t>Redução</t>
  </si>
  <si>
    <t>PHILIPS DOMESTIC APPLIANCES DO BRASIL LTDA</t>
  </si>
  <si>
    <t>Consulta Pública STRAT/SE-CAMEX nº 04/2021</t>
  </si>
  <si>
    <t>Retirado da pauta do CT-1 pela mudança de posicionamento do Brasil</t>
  </si>
  <si>
    <t>19971.100778/2021-00</t>
  </si>
  <si>
    <t>8714.91.00</t>
  </si>
  <si>
    <t>-- Quadros e garfos, e suas partes</t>
  </si>
  <si>
    <t>Garfo de Cromo-Molibdênio</t>
  </si>
  <si>
    <t>ASSOCIAÇÃO BRASILEIRA DO SETOR DE BICICLETAS - ALIANCA BIKE</t>
  </si>
  <si>
    <t>Deferido 213ª Gecex</t>
  </si>
  <si>
    <t>19971.100777/2021-57</t>
  </si>
  <si>
    <t>Garfo de Fibra de Carbono</t>
  </si>
  <si>
    <t>Abertura de Código/Redução</t>
  </si>
  <si>
    <t>19971.100961/2021-05</t>
  </si>
  <si>
    <t>9506.59.00</t>
  </si>
  <si>
    <t>Outras</t>
  </si>
  <si>
    <t>Raquete de beach tênis</t>
  </si>
  <si>
    <t>Abertura de código/Redução</t>
  </si>
  <si>
    <t>ASSOCIAÇÃO PELA INDUSTRIA E COMERCIO ESPORTIVO</t>
  </si>
  <si>
    <t>Consulta Pública STRAT/SE-CAMEX nº 06/2021</t>
  </si>
  <si>
    <t>19971.101011/2021-90</t>
  </si>
  <si>
    <t>8714.99.90</t>
  </si>
  <si>
    <t>Alavancas de câmbio e freio para bicicletas</t>
  </si>
  <si>
    <t>ASSOCIACAO BRASILEIRA DO SETOR DE BICICLETAS - ALIANCA BIKE</t>
  </si>
  <si>
    <t>Consulta Pública STRAT/SE-CAMEX nº 06/2021 e Consulta Pública STRAT/SE-CAMEX nº 01/2022</t>
  </si>
  <si>
    <t>19971.101015/2021-78</t>
  </si>
  <si>
    <t>Quadros e garfos e suas partes</t>
  </si>
  <si>
    <t>Suspensões traseiras para bicicletas</t>
  </si>
  <si>
    <t>19971.101241/2021-59</t>
  </si>
  <si>
    <t>8414.30.19</t>
  </si>
  <si>
    <t>Compressores para refrigeração</t>
  </si>
  <si>
    <t>Abertura de código/Elevação</t>
  </si>
  <si>
    <t>BITZER COMPRESSORES LTDA</t>
  </si>
  <si>
    <t>19971.101314/2021-11</t>
  </si>
  <si>
    <t>8502.31.00</t>
  </si>
  <si>
    <t>De energia eólica</t>
  </si>
  <si>
    <t>0% BK</t>
  </si>
  <si>
    <t>14% BK</t>
  </si>
  <si>
    <t>Consulta Pública STRAT/SE - CAMEX nº 02/2019</t>
  </si>
  <si>
    <t>19971.101325/2021-92</t>
  </si>
  <si>
    <t>8528.69.10</t>
  </si>
  <si>
    <t>Com tecnologia de dispositivo digital de microespelhos (DMD - Digital Micromirror Device)</t>
  </si>
  <si>
    <t>Projetores, com tecnologia de dispositivo digital de microespelhos (DMD -
Digital Micromirror Device)</t>
  </si>
  <si>
    <t>Alteração Descrição - Elevação</t>
  </si>
  <si>
    <t>Epson</t>
  </si>
  <si>
    <t>16% BIT</t>
  </si>
  <si>
    <t>Consulta Pública STRAT/SE - CAMEX nº 02/2020</t>
  </si>
  <si>
    <t>19971.100480/2022-72</t>
  </si>
  <si>
    <t>2916.14.10</t>
  </si>
  <si>
    <t>De metil</t>
  </si>
  <si>
    <t>Metacrilato de Metila – MMA</t>
  </si>
  <si>
    <t>BOLD PARTICIPACOES S.A.</t>
  </si>
  <si>
    <t>Consulta Pública STRAT/SE - CAMEX nº 03/2022</t>
  </si>
  <si>
    <t>19971.100553/2022-26</t>
  </si>
  <si>
    <t>9503.00.29</t>
  </si>
  <si>
    <t>Partes e acessórios</t>
  </si>
  <si>
    <t>Partes e acessórios de brinquedos</t>
  </si>
  <si>
    <t>ABRINQ ASSOC BRASILEIRA DOS FABRICANTES DE BRINQUEDOS</t>
  </si>
  <si>
    <t>Consulta Pública STRAT/SE - CAMEX nº 05/2022</t>
  </si>
  <si>
    <t>19971.100618/2022-33</t>
  </si>
  <si>
    <t>8517.71.90 (criação de 8517.71.20)</t>
  </si>
  <si>
    <t>Antenas próprias para estações radio base de telefonia celular</t>
  </si>
  <si>
    <t>Abertura de código</t>
  </si>
  <si>
    <t>AZEVEDO SETTE ADVOGADOS ASSOCIADOS</t>
  </si>
  <si>
    <t>16 BIT</t>
  </si>
  <si>
    <t>19971.100671/2022-34</t>
  </si>
  <si>
    <t>3403.99.00</t>
  </si>
  <si>
    <t>Óleo lubrificante sintético à base de PAG</t>
  </si>
  <si>
    <t>Redução/Abertura de Código</t>
  </si>
  <si>
    <t>MAHLE COMPRESORES DO BRASIL LTDA</t>
  </si>
  <si>
    <t>19971.100724/2022-17</t>
  </si>
  <si>
    <t>2530.90.90</t>
  </si>
  <si>
    <t>Zeolita Natural</t>
  </si>
  <si>
    <t>CELTA BRASIL COMÉRCIO SERVIÇOS E INDÚSTRIA LTDA</t>
  </si>
  <si>
    <t>19971.100732/2022-63</t>
  </si>
  <si>
    <t>7306.50.00</t>
  </si>
  <si>
    <t>-Outros, soldados, de seção circular, de outras ligas de aço</t>
  </si>
  <si>
    <t>Tubo de aço para montagem do eixo de comando</t>
  </si>
  <si>
    <t>MAHLE METAL LEVE S.A.</t>
  </si>
  <si>
    <t>19971.100772/2022-13</t>
  </si>
  <si>
    <t>6506.10.00</t>
  </si>
  <si>
    <t>Capacetes e artefatos de uso semelhante, de proteção</t>
  </si>
  <si>
    <t>Capacete específico para uso no combate a incêndio</t>
  </si>
  <si>
    <t>MSA DO BRASIL EQUIP. E INSTRUMENTOS DE SEGURANÇA LTDA</t>
  </si>
  <si>
    <t>19971.100773/2022-50</t>
  </si>
  <si>
    <t>MSA DO BRASIL EQUIPAMENTOS E INSTRUMENTOS DE SEGURANÇA LTDA</t>
  </si>
  <si>
    <t>19971.100859/2022-82</t>
  </si>
  <si>
    <t>2922.49.90</t>
  </si>
  <si>
    <t>Triptofano ou L-triptofano</t>
  </si>
  <si>
    <t>Elevação TEC/Abertura de Código</t>
  </si>
  <si>
    <t>CJ do Brasil Indústria e Comércio de Produtos Alimentícios Ltda</t>
  </si>
  <si>
    <t>Mapa / Saúde</t>
  </si>
  <si>
    <t>19971.100861/2022-51</t>
  </si>
  <si>
    <t>2922.50.99</t>
  </si>
  <si>
    <t>Treonina</t>
  </si>
  <si>
    <t>19971.100898/2022-80</t>
  </si>
  <si>
    <t>8716.39.00</t>
  </si>
  <si>
    <t>Módulo multieixo para transporte de cargas pesadas</t>
  </si>
  <si>
    <t>Abertura NCM BK com Redução II 18% a 14%</t>
  </si>
  <si>
    <t>TRANSPORTES PESADOS ITAJAI LTDA</t>
  </si>
  <si>
    <t>Consulta Pública STRAT/SE - CAMEX nº 06/2022</t>
  </si>
  <si>
    <t>deferido</t>
  </si>
  <si>
    <t>Em análise no CT-1</t>
  </si>
  <si>
    <t>19971.101051/2022-12</t>
  </si>
  <si>
    <t>3907.40.90</t>
  </si>
  <si>
    <t>Resina de policarbonato em grânulos (pellets)</t>
  </si>
  <si>
    <t xml:space="preserve">Covestro Indústria e Comércio de Polímeros LTDA </t>
  </si>
  <si>
    <t>Consulta Pública - Circular nº 15, de 28/04/2023</t>
  </si>
  <si>
    <t>Alteração de NCM: deferido / Alteração da TEC: indeferido</t>
  </si>
  <si>
    <t>19971.101109/2022-28</t>
  </si>
  <si>
    <t>3005.90.90</t>
  </si>
  <si>
    <t>Tampão Hemostático NÃO ABSORVÍVEL 100% quitosana</t>
  </si>
  <si>
    <t>BIOTECHS IMPORTACAO E DISTRIBUICAO DE PRODUTOS HOSPITALARES EIRELI</t>
  </si>
  <si>
    <t>Deferido GECEX</t>
  </si>
  <si>
    <t>Saúde</t>
  </si>
  <si>
    <t>19971.101129/2022-07</t>
  </si>
  <si>
    <t>2825.30.10</t>
  </si>
  <si>
    <t>Pentóxido de divanádio</t>
  </si>
  <si>
    <t>Elevação</t>
  </si>
  <si>
    <t>LARGO VANADIO DE MARACAS S.A</t>
  </si>
  <si>
    <t>19971.101130/2022-23</t>
  </si>
  <si>
    <t>2825.30.90</t>
  </si>
  <si>
    <t>Trióxido de Vanádio</t>
  </si>
  <si>
    <t>Elevação/Abertura de Código</t>
  </si>
  <si>
    <t>19971.101260/2022-66</t>
  </si>
  <si>
    <t>8207.50.11</t>
  </si>
  <si>
    <t>Helicoidais, de diâmetro inferior ou igual a 52 mm</t>
  </si>
  <si>
    <t>Brocas helicoidais com área de corte em carboneto de tungstênio do tipo escalonada de diâmetro primário maior que o secundário (under-cut) e paralelas ( Straight) soldada em haste de aço inox de diâmetro de 3.175mm (tolerância de- 0.001 a - 0.006), com diâmetro de 0,65mm a 6,50mm, e comprimento total de 38.1mm (tolerância + ou – 0.1mm), ângulo de ponta de 130 graus a 165 graus utilizadas exclusivamente para fabricação de placas de circuitos impressos</t>
  </si>
  <si>
    <t>ABRACI - ASSOCIACAO BRASILEIRA DE CIRCUITOS IMPRESSOS
MONTAGEM DE PLACAS TECLADO DE MENBRANA E COMPONENTES</t>
  </si>
  <si>
    <t>Consulta Pública  - Circular nº 15, de 28/04/2023</t>
  </si>
  <si>
    <t>Deferido 212ª GECEX</t>
  </si>
  <si>
    <t>19971.101261/2022-19</t>
  </si>
  <si>
    <t>Brocas helicoidais com área de corte em carboneto de tungstênio do tipo escalonada de diâmetro primário maior que o secundário (under-cut) soldada em haste de aço inox de diâmetro de 3.175mm (tolerância de- 0.001 a - 0.006), com diâmetro de 0,05mm a 0,6mm, e comprimento total de 38.1mm (tolerância + ou – 0.1mm), utilizadas exclusivamente para fabricação de placas de circuitos impressos</t>
  </si>
  <si>
    <t>19971.100015/2023-12</t>
  </si>
  <si>
    <t>3906.90.44</t>
  </si>
  <si>
    <t>Poli(acrilato de sódio), com capacidade de absorção de uma solução aquosa de cloreto de sódio 0,9 %, em peso, superior ou igual a vinte vezes seu próprio peso, em blocos irregulares, pedaços, pós, etc</t>
  </si>
  <si>
    <t>Polímeros Superabsorventes (SAP)</t>
  </si>
  <si>
    <t>BASF S.A</t>
  </si>
  <si>
    <t>19971.100100/2023-81</t>
  </si>
  <si>
    <t>3004.90.79</t>
  </si>
  <si>
    <t>Outros medicamentos com compostos heterocíclicos, etc, em doses</t>
  </si>
  <si>
    <t>Novartis Biociências S/A</t>
  </si>
  <si>
    <t>19971.100506/2023-63</t>
  </si>
  <si>
    <t>4811.59.30</t>
  </si>
  <si>
    <t>Outros, impregnados</t>
  </si>
  <si>
    <t>Meio Filtrante de celulose recoberto</t>
  </si>
  <si>
    <t>Manuteção da TEC/NCM</t>
  </si>
  <si>
    <t>Indústria Brasileira de Árvores (IBÁ)</t>
  </si>
  <si>
    <t>19971.100785/2023-65</t>
  </si>
  <si>
    <t>8541.43.00</t>
  </si>
  <si>
    <t>Células fotovoltaicas montadas em módulos ou em painéis</t>
  </si>
  <si>
    <t>MÓDULO FOTOVOLTAICO DE SILÍCIO CRISTALINO</t>
  </si>
  <si>
    <t>SENGI SOLAR IMPORTACAO E EXPORTACAO INDUSTRIA E
COMERCIO LTDA</t>
  </si>
  <si>
    <t>19971.100712/2023-73  </t>
  </si>
  <si>
    <t>9018.90.10 </t>
  </si>
  <si>
    <t>OXIGENADOR DE MEMBRANA</t>
  </si>
  <si>
    <t>Outros instrumentos e aparelhos para transfusão de sangue ou infusão intravenosa</t>
  </si>
  <si>
    <t>NIPRO MEDICAL LTDA</t>
  </si>
  <si>
    <t>19971.100863/2023-21</t>
  </si>
  <si>
    <t>2933.39.19 </t>
  </si>
  <si>
    <t xml:space="preserve">Picoxistrobina </t>
  </si>
  <si>
    <t>Outros compostos heterocíclicos com flúor e/ou bromo, ligação covalente</t>
  </si>
  <si>
    <t>ADAMA BRASIL S/A</t>
  </si>
  <si>
    <t>19971.100865/2023-11</t>
  </si>
  <si>
    <t> 2933.99.69</t>
  </si>
  <si>
    <t>Protioconazol</t>
  </si>
  <si>
    <t>Outros compostos heterocíclicos contendo ciclo triazol</t>
  </si>
  <si>
    <t> 19971.100713/2023-18  </t>
  </si>
  <si>
    <t>9018.90.99</t>
  </si>
  <si>
    <t>Conjunto de Tubos para Circulação Extracorpórea.</t>
  </si>
  <si>
    <t>Outros instrumentos e aparelhos para medicina, cirurgia, etc</t>
  </si>
  <si>
    <t>NIPRO MEDICAL LTDA </t>
  </si>
  <si>
    <t> 19971.100714/2023-62   </t>
  </si>
  <si>
    <t>9021.90.19</t>
  </si>
  <si>
    <t>Reservatório de Cardiotomia.</t>
  </si>
  <si>
    <t>Outros aparelhos implantáveis orgânicos, para compensar defeito/incapacidade</t>
  </si>
  <si>
    <t>19971.100715/2023-15   </t>
  </si>
  <si>
    <t>9018.90.10</t>
  </si>
  <si>
    <t>SISTEMA DE CARDIOPLEGIA.</t>
  </si>
  <si>
    <t>19971.100742/2023-80</t>
  </si>
  <si>
    <t>7607.19.10</t>
  </si>
  <si>
    <t>Folhas e tiras, de alumínio, sem suporte, gravadas, mesmo com camada de óxido de alumínio, de espessura inferior ou igual a 110 micrômetros (mícrons) e com um conteúdo de alumínio superior ou igual a 99,9 %, em peso</t>
  </si>
  <si>
    <t>Tiras de alumínio</t>
  </si>
  <si>
    <t>Alteração da descrição do código NCM</t>
  </si>
  <si>
    <t>ASSESSORA CONSULTORIA E PLANEJAMENTO LTDA</t>
  </si>
  <si>
    <t>19971.101093/2023-34</t>
  </si>
  <si>
    <t>5603.13.40</t>
  </si>
  <si>
    <t>Falsos tecidos de polipropileno, de peso superior a 70 g/m2 mas não superior a 150 g/m2</t>
  </si>
  <si>
    <t>Falsos tecidos de polipropileno, de peso superior a 70 g/m2 mas não superior a 150 g/m2.</t>
  </si>
  <si>
    <t>ASSOCIACAO BRASILEIRA DAS INDUSTRIAS DE NAO TECIDOS E TECIDOS TECNICOS</t>
  </si>
  <si>
    <t>19971.101120/2023-79</t>
  </si>
  <si>
    <t>8518.29.90</t>
  </si>
  <si>
    <t>Outros próprios para aparelhos telefônicos</t>
  </si>
  <si>
    <t xml:space="preserve"> Alto-falantes - De potência não superior a 3W</t>
  </si>
  <si>
    <t>ASSOC BRASILEIRA DA INDUSTRIA ELETRICA E ELETRONICA</t>
  </si>
  <si>
    <t>19971.101230/2023-31</t>
  </si>
  <si>
    <t>3808.91.95</t>
  </si>
  <si>
    <t>À base de fosfeto de alumínio</t>
  </si>
  <si>
    <t>Inseticida à base de fosfeto de alumínio, apresentado de outro modo</t>
  </si>
  <si>
    <t>BEQUISA INDUSTRIA QUIMICA DO BRASIL LTDA</t>
  </si>
  <si>
    <t>Indeferido GECEX</t>
  </si>
  <si>
    <t>Agricultura</t>
  </si>
  <si>
    <t>19971.101319/2023-05</t>
  </si>
  <si>
    <t>2920.29.10</t>
  </si>
  <si>
    <t>Fosfito de alquila de C3 a C13 ou de alquil-arila</t>
  </si>
  <si>
    <t>Fosfito</t>
  </si>
  <si>
    <t>Associação Brasileira da Indústria de Artefatos de Borracha</t>
  </si>
  <si>
    <t>19971.101330/2023-67</t>
  </si>
  <si>
    <t>2930.20.23</t>
  </si>
  <si>
    <t>Dibutilditiocarbamato de zinco</t>
  </si>
  <si>
    <t>Mantido na pauta do CAT</t>
  </si>
  <si>
    <t>19971.101338/2023-23</t>
  </si>
  <si>
    <t>2930.30.11</t>
  </si>
  <si>
    <t>Monossulfetos de tetrametiltiourama</t>
  </si>
  <si>
    <t>19971.101370/2023-17</t>
  </si>
  <si>
    <t>2933.69.92</t>
  </si>
  <si>
    <t>Metenamina (hexametilenotetramina) e seus sais</t>
  </si>
  <si>
    <t>Indeferido</t>
  </si>
  <si>
    <t>Indeferido - 216ª Reunião GECEX</t>
  </si>
  <si>
    <t>19971.101371/2023-53</t>
  </si>
  <si>
    <t>2934.20.10</t>
  </si>
  <si>
    <t>2-Mercaptobenzotiazol e seus sais</t>
  </si>
  <si>
    <t>Mercaptobenzotiazol e seus sais</t>
  </si>
  <si>
    <t>19971.101372/2023-06</t>
  </si>
  <si>
    <t>2934.20.20</t>
  </si>
  <si>
    <t>2,2'-Ditio-bis(benzotiazol) (dissulfeto de benzotiazila)</t>
  </si>
  <si>
    <t>2,2'-Ditio-bis(benzotiazol) (dissulfeto de benz.)</t>
  </si>
  <si>
    <t>19971.101542/2023-44</t>
  </si>
  <si>
    <t>5407.10.19</t>
  </si>
  <si>
    <t>Outros tecidos obtidos a partir de fios de alta tenacidade, de náilon ou de outras poliamidas ou de poliésteres, sem fios de borracha</t>
  </si>
  <si>
    <t>COPLATEX INDUSTRIA E COMERCIO DE TECIDOS S.A</t>
  </si>
  <si>
    <t>19971.101512/2023-38</t>
  </si>
  <si>
    <t>9508.21.10</t>
  </si>
  <si>
    <t>Com percurso igual ou superior a 300 m</t>
  </si>
  <si>
    <t>Montanhas-russas - Com percurso igual ou superior a 300 m</t>
  </si>
  <si>
    <t>Alteração</t>
  </si>
  <si>
    <t>SISTEMA INTEGRADO DE PARQUES E ATRACOES TURISTICAS - SINDEPAT</t>
  </si>
  <si>
    <t>Deferido - 216ª Reunião GECEX</t>
  </si>
  <si>
    <t>19971.101626/2023-88</t>
  </si>
  <si>
    <t>9508.22.90</t>
  </si>
  <si>
    <t>Outros carrosséis, balanços (baloiços) e equipamentos giratórios semelhantes, não classificados em códigos anteriores</t>
  </si>
  <si>
    <t>Alteração de classificação para bens de capital</t>
  </si>
  <si>
    <t>19971.000003/2024-70</t>
  </si>
  <si>
    <t>2207.10.10</t>
  </si>
  <si>
    <t>Álcool etílico não desnaturado, com um teor alcoólico, em volume, igual ou superior a 80 % vol, com um teor de água igual ou inferior a 1 % vol</t>
  </si>
  <si>
    <t>Álcool Etílico Anidro</t>
  </si>
  <si>
    <t>ASSOCIACAO BRASILEIRA DOS IMPORTADORES DE COMBUSTIVEIS - ABICOM</t>
  </si>
  <si>
    <t>19971.000006/2024-11</t>
  </si>
  <si>
    <t>2916.12.40</t>
  </si>
  <si>
    <t>Ésteres de 2-etilexila do ácido acrílico</t>
  </si>
  <si>
    <t>Ésteres</t>
  </si>
  <si>
    <t>BASF S.A.</t>
  </si>
  <si>
    <t>19971.000221/2024-12</t>
  </si>
  <si>
    <t>ÁPICE - Associação pela Indústria e Comércio Esportivo</t>
  </si>
  <si>
    <t>19971.000488/2024-00</t>
  </si>
  <si>
    <t>3802.10.00</t>
  </si>
  <si>
    <t>Carvões ativados</t>
  </si>
  <si>
    <t>Carvões ativados, sob a forma de grânulos, dos tipos
utilizados como meios filtrantes nos reservatórios para adsorção de vapores de
combustíveis em veículos automotores.</t>
  </si>
  <si>
    <t>S RIKO AUTOMOTIVE HOSE TECALON BRASIL S.A. E OUTROS</t>
  </si>
  <si>
    <t>19971.001318/2024-34</t>
  </si>
  <si>
    <t>8903.99.00</t>
  </si>
  <si>
    <t>Motos aquáticas</t>
  </si>
  <si>
    <t>Outros barcos/embarcações de recreio/esporte, inclusive canoas</t>
  </si>
  <si>
    <t xml:space="preserve"> BRP Brasil Motorsports Ltda</t>
  </si>
  <si>
    <t>19971.001419/2024-13</t>
  </si>
  <si>
    <t xml:space="preserve"> 0306.17.90</t>
  </si>
  <si>
    <t>Camarões</t>
  </si>
  <si>
    <t>Outros camarões, que não inteiros, congelados</t>
  </si>
  <si>
    <t>ASSOCIACAO BRASILEIRA DAS INDUSTRIAS DE PESCADOS -
ABIPESCA</t>
  </si>
  <si>
    <t>Pesca</t>
  </si>
  <si>
    <t>19971.101204/2023-11</t>
  </si>
  <si>
    <t>2824.90.10</t>
  </si>
  <si>
    <t>-</t>
  </si>
  <si>
    <t>Mínio (zarcão) e mínio-laranja (mine-orange)</t>
  </si>
  <si>
    <t>CAMARA DE COMERCIO, INDUSTRIA E SERVICOS DO BRASIL CISBRA</t>
  </si>
  <si>
    <t>Migrado da Letec. Deferido 216ª Gecex para envio ao CT-1</t>
  </si>
  <si>
    <t>19971.101203/2023-68</t>
  </si>
  <si>
    <t>2824.10.00</t>
  </si>
  <si>
    <t>Monóxido de chumbo (litargirio, massicote)</t>
  </si>
  <si>
    <t>Câmara de Comércio, Indústria e Serviços do Brasil (CISBRA)</t>
  </si>
  <si>
    <t>19971.101592/2023-21</t>
  </si>
  <si>
    <t>2824.90.90</t>
  </si>
  <si>
    <t>Outros óxidos de chumbo</t>
  </si>
  <si>
    <t>19971.001632/2024-17</t>
  </si>
  <si>
    <t>5509.22.00 </t>
  </si>
  <si>
    <t>Fio de fibras de poliésteres &gt;= 85%, retorcido/retorcido múltiplo</t>
  </si>
  <si>
    <t>Associação Brasileira da Indústria Têxtil e de Confecção - ABIT</t>
  </si>
  <si>
    <t>Pleitos do Brasil ao Mecanismo Desabastecimento (Res. GMC 49/19)</t>
  </si>
  <si>
    <t>Número Processo SEI</t>
  </si>
  <si>
    <t>Data de Início da Consulta Pública</t>
  </si>
  <si>
    <t>Data de Término da Consulta Pública</t>
  </si>
  <si>
    <t>Tipo do Pleito</t>
  </si>
  <si>
    <t>Data Término de vigência</t>
  </si>
  <si>
    <t>Efeito Tarifário Pretendido</t>
  </si>
  <si>
    <t>Descrição do Produto</t>
  </si>
  <si>
    <t>Ex-tarifário</t>
  </si>
  <si>
    <t xml:space="preserve">TEC </t>
  </si>
  <si>
    <t>Alíquota pretendida</t>
  </si>
  <si>
    <t>Cota Pretendida</t>
  </si>
  <si>
    <t>Medida da Cota</t>
  </si>
  <si>
    <t>Prazo Pretendido</t>
  </si>
  <si>
    <t xml:space="preserve">Pleiteante </t>
  </si>
  <si>
    <t xml:space="preserve">Status </t>
  </si>
  <si>
    <t>19971.100181/2023-19 </t>
  </si>
  <si>
    <t>Novo</t>
  </si>
  <si>
    <t>8483.10.90</t>
  </si>
  <si>
    <t>Eixos fabricados em aço forjado ASTM A668, com massa igual ou superior a 25ton, para acoplamento dos polos geradores de compensadores síncronos</t>
  </si>
  <si>
    <t>Sim</t>
  </si>
  <si>
    <t>16%</t>
  </si>
  <si>
    <t>0%</t>
  </si>
  <si>
    <t xml:space="preserve">30 </t>
  </si>
  <si>
    <t>Unidades</t>
  </si>
  <si>
    <t>365 dias</t>
  </si>
  <si>
    <t>GE ENERGIAS RENOVAVEIS LTDA</t>
  </si>
  <si>
    <t>Deferido. A pleiteante foi orientada a entrar com solução de consulta na RFB sobre a classificação de mercadoria</t>
  </si>
  <si>
    <t>19971.100964/2022-11</t>
  </si>
  <si>
    <t>9021.10.10</t>
  </si>
  <si>
    <t>Aparelho ortopédico para treinamento de marcha e alinhamento postural, para crianças com grau de comprometimento mortor severo (GMFCS nível IV e V) e acessórios</t>
  </si>
  <si>
    <t>14%</t>
  </si>
  <si>
    <t>400</t>
  </si>
  <si>
    <t>MAIS MOVIMENTO COMERCIO E IMPORTACAO DE PRODUTOS PARA REABILITACAO LTDA</t>
  </si>
  <si>
    <t>Em análise CCM</t>
  </si>
  <si>
    <t>19971.100466/2023-50</t>
  </si>
  <si>
    <t>1702.11.00 (alterada RFB para 1702.19.00)</t>
  </si>
  <si>
    <t>Lactose monoidratada extraída de leite bovino com teor de lactose, em peso, de 96,83% a 98,94%, expresso em lactose anidra, calculado sobre a matéria seca, apresentada em pó, com no máximo 5,5% de umidade</t>
  </si>
  <si>
    <t xml:space="preserve">3.200 </t>
  </si>
  <si>
    <t>Toneladas</t>
  </si>
  <si>
    <t>DANONE LTDA</t>
  </si>
  <si>
    <t>Aprovada Diretriz 43/24 (Reinserido pauta CAT para análise da NCM proposta pela RFB)</t>
  </si>
  <si>
    <t>19971.100467/2023-02</t>
  </si>
  <si>
    <t xml:space="preserve">1702.11.00 </t>
  </si>
  <si>
    <t>Lactose extraída de leite bovino com teor de lactose, em peso, igual ou superior a 99,0%, expresso em lactose anidra, calculado sobre a matéria seca, apresentada em pó, com no máximo 5,5% de umidade</t>
  </si>
  <si>
    <t>2900</t>
  </si>
  <si>
    <t>Aprovavada Diretriz 61/24, 2.900 toneladas</t>
  </si>
  <si>
    <t>19971.100973/2023-93</t>
  </si>
  <si>
    <t>5403.33.00</t>
  </si>
  <si>
    <t>Fio de multifilamentos artificiais contínuos de acetato de celulose, acondicionado em bobinas cilíndricas, de título igual ou superior a 100 decitex e inferior ou igual a 180 decitex</t>
  </si>
  <si>
    <t>000</t>
  </si>
  <si>
    <t>18%</t>
  </si>
  <si>
    <t xml:space="preserve">325 </t>
  </si>
  <si>
    <t>WERNER FABRICA DE TECIDOS S.A.</t>
  </si>
  <si>
    <t>Aprovada Diretriz 58/24</t>
  </si>
  <si>
    <t>19971.100980/2023-95</t>
  </si>
  <si>
    <t>Renovação</t>
  </si>
  <si>
    <t>3808.92.93</t>
  </si>
  <si>
    <t>Fungicida à base de mancozeb ou de maneb</t>
  </si>
  <si>
    <t>001</t>
  </si>
  <si>
    <t>12,6%</t>
  </si>
  <si>
    <t>7.900</t>
  </si>
  <si>
    <t>Indofil Industries do Brasil Ltda</t>
  </si>
  <si>
    <t>Em análise CCM. Uruguai apresentou contestação</t>
  </si>
  <si>
    <t>19971.100640/2023-64</t>
  </si>
  <si>
    <t>2823.00.10</t>
  </si>
  <si>
    <t>Óxidos de titânio, tipo anatase</t>
  </si>
  <si>
    <t>002</t>
  </si>
  <si>
    <t>9%</t>
  </si>
  <si>
    <t xml:space="preserve">18.000 </t>
  </si>
  <si>
    <t>Sindicato das Indústrias Químicas do Sul Catarinense</t>
  </si>
  <si>
    <t>Aprovada Diretriz 49/24 - 7.000 toneladas</t>
  </si>
  <si>
    <t>19971.101233/2023-74</t>
  </si>
  <si>
    <t>3921.19.00</t>
  </si>
  <si>
    <t>Folhas de poli(tereftalato de etileno) (descrição tamanho Ex 001) dos tipos utilizados na confecção de compósitos usinados, de PET e PVC, para composição de Kits de elementos estruturais na manufatura de componentes eólicos</t>
  </si>
  <si>
    <t>1700</t>
  </si>
  <si>
    <t>JMBWIND BRASIL LTDA</t>
  </si>
  <si>
    <t>19971.101250/2023-10</t>
  </si>
  <si>
    <t>3824.99.79 (conforme alteração pela RFB)</t>
  </si>
  <si>
    <t>Hidróxido de cloreto de alumínio em pó em concentração de 64% contendo glicina (estabilizador) e cloreto de cálcio (conservante), usado exclusivamente na formulação de aerossol antiperspirante.</t>
  </si>
  <si>
    <t xml:space="preserve">1.470 </t>
  </si>
  <si>
    <t>UNILEVER BRASIL INDUSTRIAL LTDA</t>
  </si>
  <si>
    <t>Deferido 213ª Gecex. RFB alterou enquadramento da NCM 2827.49.21 para a NCM 3824.99.79. Aguardando análise</t>
  </si>
  <si>
    <t>19971.101282/2023-15</t>
  </si>
  <si>
    <t>3926.90.90</t>
  </si>
  <si>
    <t xml:space="preserve">Discos cilíndricos utilizados como matéria-prima na fabricação de lente de contato rígida gás permeável (RGP), com diâmetro variando de 12 a 25 mm e espessura de 4 a 12 mm, incolor ou colorido, constituído por acrilato de fluorossilicone (copolímero). </t>
  </si>
  <si>
    <t>1000.000</t>
  </si>
  <si>
    <t>ABIOPTICA </t>
  </si>
  <si>
    <t>Deferido 216ª Gecex</t>
  </si>
  <si>
    <t>19971.101294/2023-31</t>
  </si>
  <si>
    <t>9019.10.00</t>
  </si>
  <si>
    <t>Aparelhos de mecanoterapia; aparelhos de massagem; aparelhos de psicotécnica</t>
  </si>
  <si>
    <t>Não</t>
  </si>
  <si>
    <t xml:space="preserve">20.000 </t>
  </si>
  <si>
    <t>Medlevensohn  LTDA</t>
  </si>
  <si>
    <t>Indeferido 214ª Gecex</t>
  </si>
  <si>
    <t>19971.101288/2023-84</t>
  </si>
  <si>
    <t>2309.90.90</t>
  </si>
  <si>
    <t>Outras preparações dos tipos utilizados na alimentação de animais</t>
  </si>
  <si>
    <t>Preparação à base de monensina sódica (40% em peso), apresentada na forma de grânulos ou pó</t>
  </si>
  <si>
    <t>7,2%</t>
  </si>
  <si>
    <t xml:space="preserve">500 </t>
  </si>
  <si>
    <t>SINDICATO NACIONAL DA INDUSTRIA DE ALIMENTACAO ANIMAL</t>
  </si>
  <si>
    <t>19971.101289/2023-29</t>
  </si>
  <si>
    <t>Preparação à base de salinomicina (24% em peso), apresentada na forma de pó</t>
  </si>
  <si>
    <t xml:space="preserve">100 </t>
  </si>
  <si>
    <t>19971.101290/2023-53</t>
  </si>
  <si>
    <t>Preparação à base de flavomicina (8% em peso), apresentada na forma de pó</t>
  </si>
  <si>
    <t>300</t>
  </si>
  <si>
    <t>19971.101296/2023-21</t>
  </si>
  <si>
    <t>3004.32.90</t>
  </si>
  <si>
    <t>Medicamento contendo outros derivados de hormônios, análogos, em doses</t>
  </si>
  <si>
    <t>651.279.472</t>
  </si>
  <si>
    <t>Kilograma</t>
  </si>
  <si>
    <t>GLAXOSMITHKLINE BRASIL  LTDA</t>
  </si>
  <si>
    <t>19971.101297/2023-75</t>
  </si>
  <si>
    <t>3004.10.12</t>
  </si>
  <si>
    <t>Medicamento contendo amoxicilina ou seus sais, em doses</t>
  </si>
  <si>
    <t>441.392.175</t>
  </si>
  <si>
    <t>Indeferido 215ª GECEX</t>
  </si>
  <si>
    <t>19971.101311/2023-31</t>
  </si>
  <si>
    <t>6815.13.00</t>
  </si>
  <si>
    <t>Perfis planos pultrudados de fibra de carbono (descrição Ex 003) apresentados em bobinas, utilizados como reforço estrutural não elétrico de pás eólicas</t>
  </si>
  <si>
    <t>003</t>
  </si>
  <si>
    <t xml:space="preserve">5.200 </t>
  </si>
  <si>
    <t>AERIS INDUSTRIA E COMERCIO DE EQUIPAMENTOS PARA GERACAO DE ENERGIA S.A</t>
  </si>
  <si>
    <t>Aprovada Diretriz 56/24</t>
  </si>
  <si>
    <t>19971.101345/2023-25</t>
  </si>
  <si>
    <t>7606.12.90</t>
  </si>
  <si>
    <t>Chapa de alumínio, de liga do tipo 3003-H16, obtida por laminagem a frio, de espessura igual ou superior a 0,7 mm e inferior ou igual a 0,75 mm, e largura de 2.600 mm, apresentada em rolos.</t>
  </si>
  <si>
    <t>006</t>
  </si>
  <si>
    <t>10,8%</t>
  </si>
  <si>
    <t xml:space="preserve">300 </t>
  </si>
  <si>
    <t>RANDON SA</t>
  </si>
  <si>
    <t>19971.101346/2023-70</t>
  </si>
  <si>
    <t>Chapa de alumínio de forma quadrada, de liga 5083-O, obtida por laminagem e recozimento, de espessura igual ou superior a 6,00 mm e inferior ou igual a 6,35 mm, de largura e comprimento igual a 2560 mm</t>
  </si>
  <si>
    <t>005</t>
  </si>
  <si>
    <t xml:space="preserve">150 </t>
  </si>
  <si>
    <t>RANDON TRIEL HT IMPLEMENTOS RODOVIARIOS LTDA</t>
  </si>
  <si>
    <t>19971.101358/2023-02</t>
  </si>
  <si>
    <t>8529.10.20</t>
  </si>
  <si>
    <t xml:space="preserve"> Antena parabólica rotativa para radar primário em banda L, comportando refletor parabólico com alimentador e posicionador, pedestal com motorização, junta rotativa eencoder, para controle do tráfego aéreo de aeroportos e de vigilância de rotas aéreas</t>
  </si>
  <si>
    <t>3</t>
  </si>
  <si>
    <t>MERCANTI ASSESSORIA E LOGISTICA INTERNACIONAL LTDA</t>
  </si>
  <si>
    <t>19971.101368/2023-30</t>
  </si>
  <si>
    <t xml:space="preserve"> Módulos solares fotovoltaicos para geração de energia elétrica, bifaciais, dotados de células de silício monocristalino, com potência de pico (STC) na parte frontal de 445 Wp até 710 Wp para sistema com tensão máxima de 1.500V</t>
  </si>
  <si>
    <t xml:space="preserve">16.000.000 </t>
  </si>
  <si>
    <t>ASSOCIACAO BRASILEIRA DE ENERGIA SOLAR FOTOVOLTAICA (ABSOLAR)</t>
  </si>
  <si>
    <t>Indeferido 216ª Gecex</t>
  </si>
  <si>
    <t>19971.101369/2023-84</t>
  </si>
  <si>
    <t>Módulos solares fotovoltaicos para geração de energia elétrica, monofaciais, dotados de células de silício monocristalino, com potência de pico (STC) na parte frontal de 445 Wp até 710 Wp para sistema com tensão máxima de 1.500V</t>
  </si>
  <si>
    <t xml:space="preserve">11.428.571 </t>
  </si>
  <si>
    <t>19971.101385/2023-77</t>
  </si>
  <si>
    <t>1513.29.19</t>
  </si>
  <si>
    <t>Outros óleos de "palmiste"</t>
  </si>
  <si>
    <t xml:space="preserve">266.000 </t>
  </si>
  <si>
    <t>ASSOCIACAO BRASILEIRA DA INDUSTRIA QUIMICA</t>
  </si>
  <si>
    <t>Aprovada Diretriz 59/24</t>
  </si>
  <si>
    <t>19971.101505/2023-36</t>
  </si>
  <si>
    <t>3404.90.19</t>
  </si>
  <si>
    <t>Cera artificial de dímero de alquilceteno (AKD) com dois grupos alternados n-alquila, cujas cadeias podem variar entre C12, C14, C16, C18 e C20 , em grânulos.</t>
  </si>
  <si>
    <t>3.100</t>
  </si>
  <si>
    <t>SOLENIS ESPECIALIDADES QUIMICAS LTDA</t>
  </si>
  <si>
    <t>19971.101605/2023-62</t>
  </si>
  <si>
    <t>2833.11.10</t>
  </si>
  <si>
    <t>Para a fabricação de detergentes em pó por secagem em torre spray e por dry mix</t>
  </si>
  <si>
    <t xml:space="preserve">910.000 </t>
  </si>
  <si>
    <t>ASSOCIACAO BRAS DAS INDS DE PRODS DE LIMPEZA E AFINS</t>
  </si>
  <si>
    <t>Aprovada Diretriz 66/24</t>
  </si>
  <si>
    <t>19971.101606/2023-15</t>
  </si>
  <si>
    <t>Resina de policarbonato em grânulos/pellets</t>
  </si>
  <si>
    <t>2%</t>
  </si>
  <si>
    <t xml:space="preserve">15.000 </t>
  </si>
  <si>
    <t>COVESTRO INDÚSTRIA E COMÉRCIO DE POLÍMEROS LTDA</t>
  </si>
  <si>
    <t>Aprovada Diretriz 53/2024</t>
  </si>
  <si>
    <t>19971.101563/2023-60</t>
  </si>
  <si>
    <t>3911.90.29</t>
  </si>
  <si>
    <t>Poliisocianato alifático à base de diisocianato de hexametileno, apresentado em forma liquida</t>
  </si>
  <si>
    <t xml:space="preserve">30.000 </t>
  </si>
  <si>
    <t>SINDICATO DA INDUSTRIA DE TINTAS E VERNIZES NO EST S P</t>
  </si>
  <si>
    <t>19971.000002/2024-25</t>
  </si>
  <si>
    <t>7219.12.00</t>
  </si>
  <si>
    <t>Produtos laminados planos de aço inoxidável, de largura igual ou superior a 600 mm, simplesmente laminados a quente, em rolos, de espessura igual ou superior a 4,75 mm, mas não superior a 10 mm</t>
  </si>
  <si>
    <t>EXPERTNESS BRAZIL FREIGHT FORWARDING &amp; CONSULTING LTDA.</t>
  </si>
  <si>
    <t>19971.000078/2024-51</t>
  </si>
  <si>
    <t>2106.90.90</t>
  </si>
  <si>
    <t>Fórmulas infantis, apresentadas sob a forma de pó para mistura em água, destinadas a suprir as necessidades dietoterápicas específicas de lactentes e crianças de primeira infância com alergias alimentares</t>
  </si>
  <si>
    <t xml:space="preserve">1.800 </t>
  </si>
  <si>
    <t>19971.000077/2024-14</t>
  </si>
  <si>
    <t>Preparações alimentícias, apresentadas sob a forma de pó para mistura em água, destinadas à nutrição enteral e oral de crianças de 1 a 10 anos de idade portadoras de alergias alimentares, à base de xarope de glicose, aminoácidos livres e óleos vegetais</t>
  </si>
  <si>
    <t>014</t>
  </si>
  <si>
    <t xml:space="preserve">260 </t>
  </si>
  <si>
    <t>19971.000073/2024-28</t>
  </si>
  <si>
    <t>Preparações alimentícias, apresentadas sob a forma de pó para mistura em água, destinadas à nutrição enteral e/ou oral de crianças de 1 a 8 anos de idade em dietas com restrição de fenilalanina, hiperproteicas</t>
  </si>
  <si>
    <t>015</t>
  </si>
  <si>
    <t xml:space="preserve">16 </t>
  </si>
  <si>
    <t>19971.000072/2024-83</t>
  </si>
  <si>
    <t>3004.90.99</t>
  </si>
  <si>
    <t>Solução para preenchimento intra-articular a base de hialuronato de sódio levemente reticulado, em seringa descartável, na concentração de 22 mg/ml, para uso único a cada 6 meses</t>
  </si>
  <si>
    <t>063</t>
  </si>
  <si>
    <t>APSEN FARMACEUTICA S/A</t>
  </si>
  <si>
    <t>Migrado à Letec. Deferido 216ª Gecex</t>
  </si>
  <si>
    <t>Alto-falantes de potência não superior a 3W</t>
  </si>
  <si>
    <t>Associação Brasileira da Indústria Elétrica e Eletrônica</t>
  </si>
  <si>
    <t>Aprovado Diretriz 57/24</t>
  </si>
  <si>
    <t>19971.101166/2023-98</t>
  </si>
  <si>
    <t>8544.60.00</t>
  </si>
  <si>
    <t>Cabo com condutor de alumínio de fios compactados (Classe 2 IEC 60228), isolado com XLPE, sem conectores nas extremidades, mas contendo olhais de tração, adequado para transmissão de energia elétrica em 345kV</t>
  </si>
  <si>
    <t>1550</t>
  </si>
  <si>
    <t>MEZ Energia Ltda</t>
  </si>
  <si>
    <t>Aprovadas Diretrizes 36/24 e 50/24</t>
  </si>
  <si>
    <t>19971.000020/2024-15</t>
  </si>
  <si>
    <t>7616.99.00</t>
  </si>
  <si>
    <t>Cápsulas de alumínio, para o acondicionamento de café e outras substâncias, utilizadas em aparelhos para a preparação instantânea de bebidas em doses individuais</t>
  </si>
  <si>
    <t>026</t>
  </si>
  <si>
    <t>180.000.000</t>
  </si>
  <si>
    <t>3CAFFI INDUSTRIA E COMERCIO DE CAPSULAS S.A (3CAFFI)</t>
  </si>
  <si>
    <t>19971.000070/2024-94</t>
  </si>
  <si>
    <t>Preparações alimentícias, apresentadas sob a forma de pó para mistura em água, destinadas à nutrição enteral e/ou oral de indivíduos a partir de 8 anos de idade em dietas com restrição de fenilalanina, hiperproteicas</t>
  </si>
  <si>
    <t>016</t>
  </si>
  <si>
    <t xml:space="preserve">50 </t>
  </si>
  <si>
    <t>19971.000176/2024-98</t>
  </si>
  <si>
    <t>3907.61.00</t>
  </si>
  <si>
    <t>Poli (tereftalato de etileno) pós-condensado, com viscosidade intrínseca superior ou igual a 0,98 dl/g e inferior ou igual a 1,10 dl/g</t>
  </si>
  <si>
    <t xml:space="preserve">10.000 </t>
  </si>
  <si>
    <t>ASSOCIAÇÃO BRASILEIRA DE PRODUTORES DE FIBRAS ARTIF E SINTETICAS</t>
  </si>
  <si>
    <t>19971.000155/2024-72</t>
  </si>
  <si>
    <t>2923.90.10</t>
  </si>
  <si>
    <t>Betaína anidra</t>
  </si>
  <si>
    <t>600</t>
  </si>
  <si>
    <t>19971.000037/2024-64</t>
  </si>
  <si>
    <t>Fórmulas infantis, apresentadas sob a forma de pó para mistura em água, destinadas a suprir as necessidades dietoterápicas específicas de lactentes e crianças de primeira infância com alergia severa ao leite de vaca e/ou com restrição de lactose</t>
  </si>
  <si>
    <t>035</t>
  </si>
  <si>
    <t xml:space="preserve">190.541 </t>
  </si>
  <si>
    <t>Nestlé Brasil LTDA</t>
  </si>
  <si>
    <t>19971.000192/2024-81</t>
  </si>
  <si>
    <t>2832.10.10</t>
  </si>
  <si>
    <t>Metabissulfito de sódio, com teor de Na2S2O5igual ou superior a 98%, em peso</t>
  </si>
  <si>
    <t xml:space="preserve">24.650 </t>
  </si>
  <si>
    <t>OXITENO S A Indústria e Comércio</t>
  </si>
  <si>
    <t>19971.000140/2024-12</t>
  </si>
  <si>
    <t>3905.29.00</t>
  </si>
  <si>
    <t>Outros copolímeros de acetato de vinila, formas primárias</t>
  </si>
  <si>
    <t xml:space="preserve">200 </t>
  </si>
  <si>
    <t>Gracon Consults do Brasil Ltda</t>
  </si>
  <si>
    <t>19971.000142/2024-01</t>
  </si>
  <si>
    <t>3907.29.90</t>
  </si>
  <si>
    <t>Éter metalílico de poli(oxietileno) (HPEG), aplicado na produção de aditivos superplastificantes para a fabricação de concreto</t>
  </si>
  <si>
    <t xml:space="preserve">2.000 </t>
  </si>
  <si>
    <t>ERCA Indústria e Comércio de Produtos Químicos Ltda</t>
  </si>
  <si>
    <t>19971.000132/2024-68</t>
  </si>
  <si>
    <t>3215.19.00</t>
  </si>
  <si>
    <t>Outras tintas de impressão para estamparia digital têxtil, exceto as reativas</t>
  </si>
  <si>
    <t xml:space="preserve">903 </t>
  </si>
  <si>
    <t>ABIT - Associação Brasileira da Indústria Têxtil e de Confecção</t>
  </si>
  <si>
    <t>Mantido Pauta CAT</t>
  </si>
  <si>
    <t>19971.000130/2024-79</t>
  </si>
  <si>
    <t>3215.11.00</t>
  </si>
  <si>
    <t>Tintas pretas de impressão para estamparia digital têxtil, exceto as reativas</t>
  </si>
  <si>
    <t xml:space="preserve">572 </t>
  </si>
  <si>
    <t>19971.000093/2024-07</t>
  </si>
  <si>
    <t>3824.99.89</t>
  </si>
  <si>
    <t>Preparações com propriedade de proteção contra raios ultravioletas, utilizadas na produção de produtos cosméticos (Ex 003)</t>
  </si>
  <si>
    <t xml:space="preserve">230 </t>
  </si>
  <si>
    <t>19971.000127/2024-55</t>
  </si>
  <si>
    <t>3304.99.90</t>
  </si>
  <si>
    <t>Preparação para preenchimento intradérmico, injetável, destinada ao aumento e contorno do volume facial, composta de hialuronato de sódio reticulado em solução tampão fosfato, sem cloridrato de lidocaína</t>
  </si>
  <si>
    <t xml:space="preserve">200.000 </t>
  </si>
  <si>
    <t>AESKINS PHARMACEUTICAL S.A.</t>
  </si>
  <si>
    <t>Inserido Pauta CAT</t>
  </si>
  <si>
    <t>19971.000126/2024-19</t>
  </si>
  <si>
    <t>8535.90.90</t>
  </si>
  <si>
    <t>Outros aparelhos para interrupção, etc, de circuitos elétricos, para uma tensão superior a 1.000 V</t>
  </si>
  <si>
    <t xml:space="preserve">510 </t>
  </si>
  <si>
    <t>PRYSMIAN Cabos e Sistemas do Brasil S/A</t>
  </si>
  <si>
    <t>Deferido 215ª GECEX. Em análise RFB para criação de Ex</t>
  </si>
  <si>
    <t>19971.000033/2024-86</t>
  </si>
  <si>
    <t>Fórmulas infantis, apresentadas sob a forma de pó para mistura em água, destinadas a suprir as necessidades dietoterápicas específicas de lactentes e crianças de primeira infância com alergia a proteína intacta do leite de vaca e/ou soja e/ou com restrição lactose</t>
  </si>
  <si>
    <t>008</t>
  </si>
  <si>
    <t xml:space="preserve">209 </t>
  </si>
  <si>
    <t>19971.000094/2024-43</t>
  </si>
  <si>
    <t>3921.13.90</t>
  </si>
  <si>
    <t>Laminado de plástico (poliuretano) microalveolar, com reforço de falso tecido (TNT) de poliéster e/ou poliamida, apresentado em rolos de aproximadamente 140cm de largura, com mínimo de 150 metros de comprimento, gramatura entre 350 a 800 g/m2, espessura entre 0,9mm e 1,8mm, comercialmente conhecido como "base coagulada", devendo obrigatoriamente estar estampado em sua superfície plástica a impressão “BASE COAGULADA NCM 39211390 EX. 01 (número a ser aprovado)”. A impressão deverá estar apresentada em 2 estampas de 5cms (tamanho de caixa) a cada 30cm de largura do produto e 9 estampas a cada 30cm de comprimento.</t>
  </si>
  <si>
    <t>7.000</t>
  </si>
  <si>
    <t>Associação Brasileira de Componentes para Couro, Calçados e Artefatos (Assintecal)</t>
  </si>
  <si>
    <t>Laminado de plástico (poliuretano) microalveolar, com reforço de tecido de qualquer composição de fibras, apresentado em rolos de aproximadamente 150cm de largura, com mínimo de 150 metros de comprimento, gramatura entre 250 e 800 g/m2, espessura entre 0,5mm e 1,8mm, comercialmente conhecido como "base coagulada", devendo obrigatoriamente estar estampado em sua superfície plástica a impressão “BASE COAGULADA NCM 39211390 EX. 02 (número a ser aprovado)”. A impressão deverá estar apresentada em 2 estampas de 5cms (tamanho de caixa) a cada 30cm de largura do produto e 9 estampas a cada 30cm de comprimento.</t>
  </si>
  <si>
    <t>19971.101421/2023-01</t>
  </si>
  <si>
    <t>3004.20.29</t>
  </si>
  <si>
    <t>De uso veterinário, à base de tartarato de tilvalosina, próprio para ser colocado na ração dos animais, apresentado em forma granular</t>
  </si>
  <si>
    <t xml:space="preserve">1.000 </t>
  </si>
  <si>
    <t>ECO ANIMAL HEALTH do Brasil Comércio de Produtos Veterinários Ltda</t>
  </si>
  <si>
    <t>19971.101420/2023-58</t>
  </si>
  <si>
    <t>(Que contenha tartarato de tilvalosina, próprio para ser colocado na água de bebida dos animais, apresentado em pó e acondicionado em sachês com até 400g</t>
  </si>
  <si>
    <t>004</t>
  </si>
  <si>
    <t xml:space="preserve">120.000 </t>
  </si>
  <si>
    <t>19971.000238/2024-61</t>
  </si>
  <si>
    <t>27/08/2024</t>
  </si>
  <si>
    <t>5402.46.00</t>
  </si>
  <si>
    <t>Outros fios simples de poliésteres, parcialmente orientados, sem torção ou com torção não superior a 50 voltas por metro</t>
  </si>
  <si>
    <t xml:space="preserve">90.000 </t>
  </si>
  <si>
    <t>Associação Brasileira de Produtores de Fibras Artificiais e Sintéticas</t>
  </si>
  <si>
    <t>19971.000251/2024-11</t>
  </si>
  <si>
    <t>Tinta gráfica de segurança com variação óptica magneticamente orientada, utilizada exclusivamente para impressão de cédulas bancárias</t>
  </si>
  <si>
    <t xml:space="preserve">1 </t>
  </si>
  <si>
    <t>Tonelada</t>
  </si>
  <si>
    <t>24 meses</t>
  </si>
  <si>
    <t>SICPA América do Sul Indústria AS</t>
  </si>
  <si>
    <t>19971.000236/2024-72</t>
  </si>
  <si>
    <t>Preparações alimentícias, apresentadas sob a forma de pó para mistura em água, destinadas à nutrição enteral e oral de crianças de 3 a 10 anos de idade portadoras de epilepsia farmacorresistente, com teor de gorduras superior a 65%, teor de proteínas entre 5% e 10% e teor de carboidratos inferior a 5% em relação ao valor energético total, à base de óleos vegetais, proteínas lácteas e xarope de glicose, contendo ácidos graxos, fibras, minerais e vitaminas</t>
  </si>
  <si>
    <t>013</t>
  </si>
  <si>
    <t>38</t>
  </si>
  <si>
    <t>19971.000223/2024-01</t>
  </si>
  <si>
    <t>2835.26.00</t>
  </si>
  <si>
    <t>Fosfato Monocálcico (MCP), contendo no mínimo 22,7 % de Fósforo (P), exclusivo para aplicação em nutrição animal, em grânulos finos entre 0,2 a 1,5 mm, com no máximo 0,2% de Flúor (F), 10 mg/kg de Arsênico (As), 10 mg/kg de Cádmio (Cd), 15 mg/kg de Chumbo (Pb) e 0,1 mg/kg de Mercúrio (Hg), em embalagem de 25 kg, 50 kg, 1000 kg, 1150 kg e a granel.</t>
  </si>
  <si>
    <t xml:space="preserve">50.000 </t>
  </si>
  <si>
    <t>YARA Brasil Fertilizantes S/A</t>
  </si>
  <si>
    <t>19971.000219/2024-35</t>
  </si>
  <si>
    <t>Bola de tênis homologada pela Federação Internacional de Tênis (ITF), destinada à prática esportiva de tênis de quadra e atividades semelhantes, para uso amador ou profissional em treinos, jogos, torneios e campeonatos.</t>
  </si>
  <si>
    <t>20%</t>
  </si>
  <si>
    <t>5.000.000</t>
  </si>
  <si>
    <t>Associação Pela Indústria e Comércio Esportivo - APICE</t>
  </si>
  <si>
    <t>19971.000213/2024-68</t>
  </si>
  <si>
    <t>8501.20.00</t>
  </si>
  <si>
    <t>Motores elétricos tipo “universal”, com pacote estator 70 x 30mm, sem protetor térmico, de carcaça aberta, com laterais em chapa de aço carbono, rotor bobinado para 12 bobinas de fio de cobre conectadas entre si por meio de comutador de 24 lâminas de cobre, com enrolamentos estatóricos bobinados em fio de cobre, conexão entre estator e rotor por meio de “porta-escovas” com escovas de carvão tensionadas por molas, com cabinhos de ligação para velocidade única, com tensão nominal de 127 ou 220V, frequência nominal de 60Hz, potência nominal de 2000W em condição de bloqueio, com conjugado operacional entre 9.500gf.cm e 9.800gf.cm à 4.000rpm, com potência operacional entre 1.400W e 1.500W à 4.000 rpm, com rendimento máximo entre 57 e 59% à 13.000rpm, ponta de eixo traseiro com ventilador plástico de arrefecimento, e ponta de eixo dianteiro com rosca M5 x 0,8 esquerda, com expectativa de vida de 65 horas úteis para o motor a 670W.</t>
  </si>
  <si>
    <t xml:space="preserve">314.000 </t>
  </si>
  <si>
    <t>SEB do Brasil Produtos Domésticos Ltda</t>
  </si>
  <si>
    <t>Em análise</t>
  </si>
  <si>
    <t>19971.000215/2024-57</t>
  </si>
  <si>
    <t>Motores elétricos tipo “universal”, com pacote estator de 54 x 43mm ou 54 x 44mm,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ou 3 taps de bobinagem para as velocidades de funcionamento alta, média e baixa, com tensão nominal de 127 ou 220V, frequência nominal de 60Hz, potência nominal entre 1050W e 1150W em condição de bloqueio, com conjugado operacional entre 4.700 e 5.200gf.cm à 5.000rpm, com potência operacional entre 800W e 860W à 5.000 rpm, com rendimento máximo de 53% entre 11.500rpm e 12.500rpm, ponta de eixo traseiro com ventilador plástico de arrefecimento, e ponta de eixo dianteiro com rosca M5 x 0,8 esquerda e/ou pinhão para correia, com expectativa de vida de 65 horas úteis para o motor a 290W ou 50 horas úteis para o motor a 380W.</t>
  </si>
  <si>
    <t xml:space="preserve">258.000 </t>
  </si>
  <si>
    <t>19971.000200/2024-99</t>
  </si>
  <si>
    <t>Motores elétricos tipo “universal”, com pacote estator 54 x 35mm,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com tensão nominal de 127 ou 220V, frequência nominal entre 50 e 60Hz, potência nominal de 900W em condição de bloqueio, com conjugado operacional entre 3.100 e 3.300gf.cm à 7.000rpm, com potência operacional de 600W à 7.000 rpm, com rendimento máximo entre 49 e 51% à 11.500rpm, ponta de eixo traseiro com ventilador plástico de arrefecimento, e ponta de eixo dianteiro com rosca M5 x 0,8 esquerda, com expectativa de vida de 65 horas úteis para o motor a 290W.</t>
  </si>
  <si>
    <t xml:space="preserve">970.000 </t>
  </si>
  <si>
    <t>19971.000211/2024-79</t>
  </si>
  <si>
    <t>Cabo com condutor de alumínio de fios compactados (Classe 2 IEC 60228), isolado com XLPE, sem conectores nas extremidades, mas contendo olhais de tração, adequado para transmissão de energia elétrica em 230 kV e com capacidade de operar em uma tensão máxima de 245 kV por tempo indeterminado, com blindagem de alumínio, bloqueado contra penetração longitudinal de água, com cobertura externa em polietileno de alta densidade (HDPE)</t>
  </si>
  <si>
    <t xml:space="preserve">1.550 </t>
  </si>
  <si>
    <t>BRE 4 Implantação de Sistemas de Transmissão Elétrica Sociedade de Propósito Específico</t>
  </si>
  <si>
    <t>Inserido pauta CAT</t>
  </si>
  <si>
    <t>19971.000381/2024-53</t>
  </si>
  <si>
    <t>TPEG - Éter isopentenílico de polioxietileno</t>
  </si>
  <si>
    <t>19971.000255/2024-07</t>
  </si>
  <si>
    <t>22/07/2024</t>
  </si>
  <si>
    <t>5402.47.10</t>
  </si>
  <si>
    <t>Filamento elástico bicomponente de poliésteres, não texturizado, denominado "Elastomultiéster</t>
  </si>
  <si>
    <t xml:space="preserve">2.200 </t>
  </si>
  <si>
    <t>19971.000282/2024-71</t>
  </si>
  <si>
    <t>Preparações alimentícias, nutricionalmente completa, apresentadas sob a forma de líquido pronto para o consumo, destinadas à nutrição enteral e oral em terapias nutricionais específicas para pacientes desnutridos, ou com risco nutricional, pré e pós operatório, com restrição de volume, hipercalórica, normoproteica e normolipídica, enriquecida com vitaminas e minerais</t>
  </si>
  <si>
    <t>027</t>
  </si>
  <si>
    <t xml:space="preserve">202 </t>
  </si>
  <si>
    <t>19971.000283/2024-16</t>
  </si>
  <si>
    <t>Preparações alimentícias nutricionalmente completa, apresentada sob a forma de líquido, destinada à nutrição enteral e oral, para pacientes com necessidades aumentadas, em risco nutricional e/ou desnutridos, com restrição hídrica ou intolerantes a volumes, hipercalórica, hiperproteica, normolipídica, de baixo volume e enriquecida com vitaminas e minerais</t>
  </si>
  <si>
    <t>028</t>
  </si>
  <si>
    <t xml:space="preserve">365 </t>
  </si>
  <si>
    <t>19971.000284/2024-61</t>
  </si>
  <si>
    <t>Preparações alimentícias, apresentadas sob a forma de pó para mistura em água, destinadas à suplementação da nutrição enteral ou oral de pacientes sarcopênicos, pacientes em bom estado nutricional com necessidades proteicas elevadas, pacientes obesos ou com sobrepeso com necessidades proteicas elevadas e para o pós operatório tardio de cirurgia bariátrica, à base de proteína isolada do soro de leite, polissacarídeos, sacarose e óleos vegetais, contendo minerais e vitaminas</t>
  </si>
  <si>
    <t>029</t>
  </si>
  <si>
    <t>19971.000285/2024-13</t>
  </si>
  <si>
    <t>Preparações alimentícias, apresentadas sob a forma de líquido pronto para o consumo direto, destinadas à nutrição enteral de crianças de 3 a 10 anos de idade com requerimento energético aumentado e/ou necessidade de restrição de volume, que se beneficiem da ingestão de fibras, à base de maltodextrina, óleos vegetais, caseinato de sódio, concentrado proteico do soro de leite, fibras alimentares e óleo de peixe, contendo minerais e vitaminas</t>
  </si>
  <si>
    <t>021</t>
  </si>
  <si>
    <t xml:space="preserve">155 </t>
  </si>
  <si>
    <t>19971.000286/2024-50</t>
  </si>
  <si>
    <t>Preparações alimentícias, apresentadas sob a forma de líquido pronto para o consumo direto, destinadas a crianças de 3 a 10 anos de idade que precisem de alimentação enteral para o atendimento de suas necessidades nutricionais, que se beneficiem da ingestão de fibras, mas sem necessidades energéticas aumentadas, à base de maltodextrina, óleos vegetais, caseinato de sódio, concentrado proteico do soro de leite, fibras alimentares e óleo de peixe, contendo minerais e vitaminas</t>
  </si>
  <si>
    <t>023</t>
  </si>
  <si>
    <t>120</t>
  </si>
  <si>
    <t>19971.000287/2024-02</t>
  </si>
  <si>
    <t>Preparações alimentícias, apresentadas sob a forma de líquido pronto para o consumo direto, em frascos de 500 ml, destinadas à nutrição enteral de pacientes pediátricos com intolerâncias gastrointestinais e/ou dificuldade na absorção de proteínas intactas, à base de maltodextrina, óleos vegetais, proteína hidrolisada do soro de leite, contendo minerais e vitaminas</t>
  </si>
  <si>
    <t>024</t>
  </si>
  <si>
    <t>19971.000289/2024-93</t>
  </si>
  <si>
    <t>Preparações alimentícias, apresentadas sob a forma de líquido pronto para o consumo direto, destinadas a crianças de 3 a 10 anos de idade que precisem de alimentação enteral para o atendimento de suas necessidades nutricionais, que não necessitem da ingestão de fibras e sem necessidades energéticas aumentadas, à base de maltodextrina, óleos vegetais, caseinato de sódio, concentrado proteico do soro de leite e óleo de peixe, desprovido de fibras alimentares, contendo minerais e vitaminas</t>
  </si>
  <si>
    <t>025</t>
  </si>
  <si>
    <t xml:space="preserve">95 </t>
  </si>
  <si>
    <t>19971.000290/2024-18</t>
  </si>
  <si>
    <t>Preparações alimentícias, apresentadas sob a forma de líquido pronto para o consumo direto, em frascos de 500 ml ou 1.000 ml, destinadas à nutrição enteral de pacientes críticos em alto estresse metabólico, com necessidade calórico-proteica aumentada, intolerantes a fibras e altos volumes, à base de maltodextrina, xarope de glicose, óleos vegetais, proteína do soro de leite, caseinato de sódio, proteínas isoladas vegetais e óleo de peixe, contendo minerais e vitaminas</t>
  </si>
  <si>
    <t>020</t>
  </si>
  <si>
    <t xml:space="preserve">955 </t>
  </si>
  <si>
    <t>19971.000291/2024-62</t>
  </si>
  <si>
    <t>Preparações alimentícias, apresentadas sob a forma de líquido pronto para o consumo direto, em frascos de 1.000 ml, destinadas à nutrição enteral de pacientes em risco nutricional ou desnutridos com comprometimento da digestão e absorção, à base de maltodextrina, proteína hidrolisada do soro de leite e óleos vegetais, contendo minerais e vitaminas</t>
  </si>
  <si>
    <t>022</t>
  </si>
  <si>
    <t xml:space="preserve">110 </t>
  </si>
  <si>
    <t>19971.000292/2024-15</t>
  </si>
  <si>
    <t>Preparações alimentícias, apresentadas sob a forma de pó para mistura em água, destinadas à nutrição enteral e oral de crianças de 3 a 10 anos de idade portadoras de alergia às proteínas do leite de vaca, à base de xarope de glicose, aminoácidos livres e óleos vegetais, contendo minerais e vitaminas</t>
  </si>
  <si>
    <t xml:space="preserve">70 </t>
  </si>
  <si>
    <t>19971.000293/2024-51</t>
  </si>
  <si>
    <t>Preparações alimentícias, apresentadas sob a forma de líquido pronto para o consumo direto, em frascos de 500 ml ou 1.000 ml, destinadas à nutrição enteral de pacientes em alto estresse metabólico com necessidades proteicas aumentadas, à base de maltodextrina, proteínas do soro de leite e de vegetais, caseinato, óleos vegetais e óleo de peixe, contendo minerais e vitaminas.</t>
  </si>
  <si>
    <t>018</t>
  </si>
  <si>
    <t>19971.000294/2024-04</t>
  </si>
  <si>
    <t>Preparações alimentícias, apresentadas sob a forma de líquido pronto para o consumo direto, em frascos de 1.000 ml, destinadas à nutrição enteral de pacientes em risco nutricional ou desnutridos, com necessidades nutricionais aumentadas ou restrição de volume, à base de maltodextrina, óleos vegetais, concentrado proteico do soro de leite, caseinato de sódio, proteínas isoladas vegetais e óleo de peixe, contendo minerais e vitaminas</t>
  </si>
  <si>
    <t>019</t>
  </si>
  <si>
    <t xml:space="preserve">390 </t>
  </si>
  <si>
    <t>19971.101253/2023-45</t>
  </si>
  <si>
    <t>3808.91.91</t>
  </si>
  <si>
    <t>Inseticida à base de acefato ou de Bacillus thuringiensis, apresentado de outro modo</t>
  </si>
  <si>
    <t xml:space="preserve">26.000 </t>
  </si>
  <si>
    <t>ADAMA Brasil S/A</t>
  </si>
  <si>
    <t>19971.000423/2024-56</t>
  </si>
  <si>
    <t>Carvões ativados, sob a forma de grânulos, dos tipos utilizados como meios filtrantes nos reservatórios para adsorção de vapores de combustíveis em veículos automotores</t>
  </si>
  <si>
    <t xml:space="preserve">1.500 </t>
  </si>
  <si>
    <t>S RIKO Automotive Hose Tecalon Brasil S.A. e Outros</t>
  </si>
  <si>
    <t>19971.000410/2024-87</t>
  </si>
  <si>
    <t>7210.70.20</t>
  </si>
  <si>
    <t>Folha de aço, revestida de cromo ou de cromo e óxidos de cromo e revestida de poli(tereftalato de etileno) (PET), apresentada em bobinas</t>
  </si>
  <si>
    <t xml:space="preserve">6.000 </t>
  </si>
  <si>
    <t>Conservas Oderich S.A.</t>
  </si>
  <si>
    <t>19971.000397/2024-66</t>
  </si>
  <si>
    <t>5402.20.90</t>
  </si>
  <si>
    <t>Fios de multifilamento de poliésteres de alta tenacidade, de título igual ou superior a 1.000 decitex e inferior ou igual a 1.200 decitex, encolhimento inferior ou igual a 3,7% (ao ar quente com 190°C) e apresentados em bobinas com peso igual ou superior a 9 kg e inferior ou igual a 12 kg</t>
  </si>
  <si>
    <t xml:space="preserve">9.000 </t>
  </si>
  <si>
    <t>Porcher do Brasil Tecidos de Vidro Ltda</t>
  </si>
  <si>
    <t>19971.000408/2024-16</t>
  </si>
  <si>
    <t>8505.11.00</t>
  </si>
  <si>
    <t>Imã permanente de neodímio-ferro boro (NdFeB) ou outra composição de metais de terras raras, para geração de campo magnético de alta performance, do tipo utilizado em motores e geradores</t>
  </si>
  <si>
    <t xml:space="preserve"> 3.400.000 </t>
  </si>
  <si>
    <t>WEG Equipamentos Elétricos S.A.</t>
  </si>
  <si>
    <t>19971.000053/2024-57</t>
  </si>
  <si>
    <t>9028.20.10</t>
  </si>
  <si>
    <t>Contadores de líquidos, peso &lt;= 50kg</t>
  </si>
  <si>
    <t>ASTRUM Latina Soluções em Tecnologia Ltda</t>
  </si>
  <si>
    <t>19971.000456/2024-04</t>
  </si>
  <si>
    <t>4001.10.00</t>
  </si>
  <si>
    <t>Látex de borracha natural, mesmo pre-vulcanizado</t>
  </si>
  <si>
    <t>001: Látex de borracha natural não coagulado,  centrifugado a 60% de DRC, mesmo pré-vulcanizado, conforme Norma ABNT NBR ISO 2004, preservado com hidróxido de amônia</t>
  </si>
  <si>
    <t>ABIMO - Associação Brasileira da Indústria de Dispositivos Médicos</t>
  </si>
  <si>
    <t>19971.000416/2024-54</t>
  </si>
  <si>
    <t>3920.62.19</t>
  </si>
  <si>
    <t>Película de poli(tereftalato de etileno) para a produção de Laminados de poli(tereftalato de etileno) para revestimento de vidros (window film), em espessura mínima de 19 microns e máxima de 200 microns, com largura mínima de 1520 mm e máxima de 1850 mm (em rolos), podendo ter um dos lados revestimento siliconado, com medição de opacidade (HAZE) para filmes transparentes de até 2%, de tingidos até 3% e para filmes metalizados de até 6% grau óptico de acordo com a ASTM - D 1003</t>
  </si>
  <si>
    <t>OPTIMUM Coating Technologies do Brasil Ltda</t>
  </si>
  <si>
    <t>19971.000261/2024-56</t>
  </si>
  <si>
    <t>Manutenção</t>
  </si>
  <si>
    <t>1109.00.00</t>
  </si>
  <si>
    <t>Glúten de trigo, mesmo seco</t>
  </si>
  <si>
    <t>Associação Brasileira da Indústria de Alimentos</t>
  </si>
  <si>
    <t>19971.000492/2024-60</t>
  </si>
  <si>
    <t>7607.11.90</t>
  </si>
  <si>
    <t>Outras folhas e tiras, de alumínio sem suporte, laminado, espessura &lt;= 0.2 mm</t>
  </si>
  <si>
    <t>Folhas de alumínio de ligas 1100 ou 1200, com têmpera H14, espessura de 0,15 mm a 0,18mm, larguras de 1230mm e 1510 mm e diâmetro interno de 508 mm</t>
  </si>
  <si>
    <t>366 dias</t>
  </si>
  <si>
    <t>UNO TRADE - Estrategistas de Comércio Internacional Ltda</t>
  </si>
  <si>
    <t>19971.101050/2023-59</t>
  </si>
  <si>
    <t>Inclusão</t>
  </si>
  <si>
    <t>24 Meses</t>
  </si>
  <si>
    <t>GE POWER CONVERSION BRASIL LTDA</t>
  </si>
  <si>
    <t>Migrado da Letec. Deferido 215ª GECEX ao Desabastecimento</t>
  </si>
  <si>
    <t>19971.000049/2024-99</t>
  </si>
  <si>
    <t>3902.90.00</t>
  </si>
  <si>
    <t>Outros polímeros de propileno ou de outras olefinas, em formas primárias</t>
  </si>
  <si>
    <t>EVERTIS Brasil Plásticos S/A</t>
  </si>
  <si>
    <t>19971.000048/2024-44</t>
  </si>
  <si>
    <t>3901.30.90</t>
  </si>
  <si>
    <t>Outros copolímeros de etileno e acetato de vinila, em formas primárias</t>
  </si>
  <si>
    <t>19971.101293/2023-97</t>
  </si>
  <si>
    <t>3824.99.39</t>
  </si>
  <si>
    <t>Outras misturas e preparações para borracha ou plástico e outras misturas e preparações para endurecer resinas sintéticas, colas, pinturas ou usos similares</t>
  </si>
  <si>
    <t>12,5%</t>
  </si>
  <si>
    <t xml:space="preserve">12 </t>
  </si>
  <si>
    <t>Fupresa S/A</t>
  </si>
  <si>
    <t>19971.000047/2024-08</t>
  </si>
  <si>
    <t>19971.000536/2024-51</t>
  </si>
  <si>
    <t>Preparações alimentícias, apresentadas sob a  forma de líquido pronto para o consumo direto, em garrafas plásticas com 200 ml,  destinadas à suplementação da nutrição enteral ou oral de pacientes debilitados com baixa ingestão de proteínas ou com mobilidade limitada, pré e pós-operatório e pacientes geriátricos com distúrbios neurológicos, contendo proteína do leite, maltodextrina, açúcar, óleos vegetais e proteínas isoladas vegetais, contendo minerais  e vitaminas</t>
  </si>
  <si>
    <t>030</t>
  </si>
  <si>
    <t>19971.000545/2024-42</t>
  </si>
  <si>
    <t>7020.00.10</t>
  </si>
  <si>
    <t>Ampolas de vidro para garrafa térmica, outros recipientes isotérmicos</t>
  </si>
  <si>
    <t>Termolar S.A.</t>
  </si>
  <si>
    <t>19971.000533/2024-18</t>
  </si>
  <si>
    <t>1511.90.00</t>
  </si>
  <si>
    <t>Outros óleos de dende</t>
  </si>
  <si>
    <t>19971.000673/2024-96</t>
  </si>
  <si>
    <t>9001.30.00</t>
  </si>
  <si>
    <t>Lentes de contato</t>
  </si>
  <si>
    <t>001 - Lentes de contato, silicone-hidrogel,
 concebidas para o tratamento de miopia, hipermetropia e astigmatismo</t>
  </si>
  <si>
    <t>Associação Brasileira da Indústria Óptica - ABIOPTICA</t>
  </si>
  <si>
    <t>19971.000697/2024-45</t>
  </si>
  <si>
    <t>3004.49.90</t>
  </si>
  <si>
    <t>Outros medicamentos (exceto os produtos das posições 30.02, 30.05 ou 30.06)</t>
  </si>
  <si>
    <t>008 - Contendo cloreto de tróspio</t>
  </si>
  <si>
    <t>Quilogramas</t>
  </si>
  <si>
    <t>ASPEN Farmaceutica SA</t>
  </si>
  <si>
    <t>19971.000687/2024-18</t>
  </si>
  <si>
    <t>3507.90.39</t>
  </si>
  <si>
    <t>Outras enzimas e seus concentrados</t>
  </si>
  <si>
    <t>001 - galactosidase (lactase)</t>
  </si>
  <si>
    <t>19971.000774/2024-67</t>
  </si>
  <si>
    <t>Farmabase Saúde Animal Ltda</t>
  </si>
  <si>
    <t>19971.000814/2024-71</t>
  </si>
  <si>
    <t>3501.90.11</t>
  </si>
  <si>
    <t>Caseinato de sódio</t>
  </si>
  <si>
    <t>001 - Caseinato de sódio, em pó, de classe alimentícia termicamente estável, contendo, em peso calculado sobre matéria seca, no mínimo 93,5% de proteínas, apresentada em embalagens de 20 kg.</t>
  </si>
  <si>
    <t>19971.000815/2024-15</t>
  </si>
  <si>
    <t>3501.90.19</t>
  </si>
  <si>
    <t xml:space="preserve"> Outros caseinatos e derivados das caseínas</t>
  </si>
  <si>
    <t xml:space="preserve">001 -Caseinato de cálcio, em pó, de classe alimentícia termicamente estável, contendo, em peso calculado sobre matéria seca, no mínimo 93,5% de proteínas.
</t>
  </si>
  <si>
    <t>19971.000920/2024-54</t>
  </si>
  <si>
    <t>4011.50.00</t>
  </si>
  <si>
    <t>Pneumáticos novos, de borracha, dos tipos utilizados em bicicletas</t>
  </si>
  <si>
    <t>001 - Pneu sem arame de fibra de aramida (kevlar)</t>
  </si>
  <si>
    <t>Associação Brasileira do Setor de bicicletas - Aliança Bike</t>
  </si>
  <si>
    <t>19971.000982/2024-66</t>
  </si>
  <si>
    <t>2930.90.61</t>
  </si>
  <si>
    <t xml:space="preserve"> Acefato</t>
  </si>
  <si>
    <t>29/12/24</t>
  </si>
  <si>
    <t>Associação Brasileira das Indústrias de Química Fina, Biotecnologia e suas especialidades ABIFINA</t>
  </si>
  <si>
    <t>19971.001028/2024-91</t>
  </si>
  <si>
    <t xml:space="preserve">001 - Tecido plano de poliamida de alta tenacidade, com título igual ou superior a 235 decitex e inferior ou igual a 700 decitex, largura igual ou superior a 1400 mm e inferior ou igual a 2500 mm, gramatura igual ou superior a 140 g/m2 e inferior ou igual a 600 g/m2, flamabilidade inferior ou igual a 105mm/min, rigidez inferior ou igual a 150 N, resistência ao rasgo igual ou superior a 60 N, apresentado em rolos, próprio para confecção de airbags
</t>
  </si>
  <si>
    <t>26%</t>
  </si>
  <si>
    <t>365</t>
  </si>
  <si>
    <t>Coplatex Indústria e Comércio de Tecidos S.A</t>
  </si>
  <si>
    <t>19971.001080/2024-47</t>
  </si>
  <si>
    <t>Bequisa Indústria Química do Brasil Ltda</t>
  </si>
  <si>
    <t>19971.001111/2024-60</t>
  </si>
  <si>
    <t>4811.41.90</t>
  </si>
  <si>
    <t>Outros papéis e cartões auto-adesivos, em rolos ou folhas</t>
  </si>
  <si>
    <t>Etiquetas termossensíveis para impressão direta sem liner, livres de BPA e outros fenóis, em bobinas com largura não superior a 150 centímetros, sem adesivo nas partes laterais</t>
  </si>
  <si>
    <t>IFB Instituto Foodservice Brasil</t>
  </si>
  <si>
    <t>19971.000813/2024-26</t>
  </si>
  <si>
    <t>9506.51.00</t>
  </si>
  <si>
    <t xml:space="preserve">Raquetes de tênis, mesmo não encordoadas </t>
  </si>
  <si>
    <t>19971.001140/2024-21</t>
  </si>
  <si>
    <t>9506.99.00</t>
  </si>
  <si>
    <t>Artigos e equipamentos para outros esportes e piscinas</t>
  </si>
  <si>
    <t>001- "Raquetes de Beach Tennis, Pickleball e semelhantes"</t>
  </si>
  <si>
    <t>19971.001137/2024-16</t>
  </si>
  <si>
    <t>Outros fios de alta tenacidade, de poliésteres, mesmo texturizados</t>
  </si>
  <si>
    <t>ABIT- Associação Brasileira da Indústria Textil e de Confecção</t>
  </si>
  <si>
    <t>19971.001142/2024-11</t>
  </si>
  <si>
    <t>5402.62.00 </t>
  </si>
  <si>
    <t>Fios de poliésteres, retorcido ou retorcido múltiplo</t>
  </si>
  <si>
    <t xml:space="preserve">001 - Fio de multifilamento liso, trilobal, 100% poliéster, cru, retorcido múltiplo, com título entre 100 Dtex e 167 Dtex por fio simples, torção final em Z, acondicionado em tubos plásticos para tingimento, utilizado para fabricação de linha de costura e bordado.
</t>
  </si>
  <si>
    <t>19971.001194/2024-97</t>
  </si>
  <si>
    <t>Aparelhos para preparação de café ou de chá, eletrotérmicos</t>
  </si>
  <si>
    <t xml:space="preserve">001 - Aparelhos eletrotérmicos de uso doméstico para preparação instantânea de bebidas, em doses individuais, a partir de cápsulas ou grãos de café torrado (Máquinas de Café).
</t>
  </si>
  <si>
    <t>unidades</t>
  </si>
  <si>
    <t>Café três corações S.A</t>
  </si>
  <si>
    <t>19971.001213/2024-85</t>
  </si>
  <si>
    <t>3920.10.99</t>
  </si>
  <si>
    <t>Outras chapas de polímeros de etileno, não reforçadas nem estratificadas, sem suporte, nem associadas de forma semelhante a outras matérias</t>
  </si>
  <si>
    <t xml:space="preserve">Filme coextrusado de polietileno (85%) e camada externa de poliamida (15%), transparente, com espessura de 200 microns, livre de pirogênios,  utilizado na selagem da tampa do conector de bolsas de bicarbonato de sódio (gerador de concentrado básico) para terapia por hemodiálise. </t>
  </si>
  <si>
    <t>Fresenius Medical Care Ltda</t>
  </si>
  <si>
    <t>19971.001215/2024-74</t>
  </si>
  <si>
    <t>8309.90.00 </t>
  </si>
  <si>
    <t>Rolhas, outras tampas e acessórios para embalagem, de metais comuns</t>
  </si>
  <si>
    <t>INBEL - Indústria Brasileira de Bebidas Ltda</t>
  </si>
  <si>
    <t>19971.001217/2024-63</t>
  </si>
  <si>
    <t>5503.30.00</t>
  </si>
  <si>
    <t>Fibras acrílicas ou modacrílicas, não cardadas, não penteadas nem transformadas de outro modo para fiação</t>
  </si>
  <si>
    <t>19971.001221/2024-21</t>
  </si>
  <si>
    <t>3917.32.29</t>
  </si>
  <si>
    <t>Outros tubos de polipropileno, não reforçados, sem acessórios</t>
  </si>
  <si>
    <t>Tubo de polipropileno com superfície lisa, cor fosca e homogênea, sem suporte ou reforco, apresentado em bobinas , para produção de Bibag (gerador de concentrado básico) utilizado na terapia por hemodiálise</t>
  </si>
  <si>
    <t>Metros</t>
  </si>
  <si>
    <t>19971.001257/2024-13</t>
  </si>
  <si>
    <t>6402.91.90</t>
  </si>
  <si>
    <t>Outros calçados com sola exterior e parte superior de borracha ou plástico, cobrindo o tornozelo, não classificados em códigos anteriores</t>
  </si>
  <si>
    <t>Bota de uso adulto, utilizada para motociclismo off road, com sola exterior de borracha, parte superior em materiais plásticos e fibras sintéticas, sem biqueira, cobrindo o tornozelo, com fechos superiores regulados por encaixe e velcro.</t>
  </si>
  <si>
    <t>35%</t>
  </si>
  <si>
    <t>Pares</t>
  </si>
  <si>
    <t>Star Racer Brasil Ltda</t>
  </si>
  <si>
    <t xml:space="preserve"> 19971.001261/2024-73</t>
  </si>
  <si>
    <t>Outros condutores elétricos para tensão &gt; 1000 v</t>
  </si>
  <si>
    <t>001 - Cabo com condutor de alumínio de fios compactados (Classe 2 IEC 60228), isolado com XLPE, sem conectores nas extremidades, mas contendo olhais de tração, adequado para transmissão de energia elétrica em 345kV e com capacidade de operar em uma tensão máxima de 362kV por tempo indeterminado, com blindagem de alumínio, bloqueado contra penetração longitudinal de água, com cobertura externa em polietileno de alta densidade (HDPE)</t>
  </si>
  <si>
    <t>MEZ 1 Energia Ltda</t>
  </si>
  <si>
    <t>19971.001165/2024-25</t>
  </si>
  <si>
    <t>Outras obras de plásticos</t>
  </si>
  <si>
    <t>Membrana tipo selo de vedação transparente e homogêneo com espessura de 120um composto preponderantemente por polietileno Rayopeel (70um - camada interna), PET (50um - camada externa), poliuretano (3um - adesivo), cortado em formato de Borboleta, utilizado para vedação da bolsa utilizada para Hemodiálise</t>
  </si>
  <si>
    <t>19971.000550/2024-55</t>
  </si>
  <si>
    <t>Outros polímeros de propileno ou de outras olefinas, em formas primárias</t>
  </si>
  <si>
    <t>001: Copolímeros de acrilonitrila- butadieno-estireno (ABS) em forma de pó/flocos, com predominância em peso de butadieno, sem carga</t>
  </si>
  <si>
    <t>Sabic Innovative Plastics South America - Indústria e Comércio de Plásticos Ltda</t>
  </si>
  <si>
    <t>19971.001297/2024-57</t>
  </si>
  <si>
    <t>9506.69.00</t>
  </si>
  <si>
    <t>Outras bolas</t>
  </si>
  <si>
    <t>Bolas de Beach Tennis e Padel, destinadas à prática esportiva de beach tennis, padel e atividades semelhantes, para uso em treinos, jogos, torneios e campeonatos, tanto amador quanto profissional</t>
  </si>
  <si>
    <t>19971.001299/2024-46</t>
  </si>
  <si>
    <t>9018.90.69</t>
  </si>
  <si>
    <t>Outros aparelhos para medida de pressão arterial</t>
  </si>
  <si>
    <t>001 - Braçadeiras utilizadas em monitores de pressão arterial, modelos de braço e pulso</t>
  </si>
  <si>
    <t>Omron Healthcare Brasil Indústria e Comércio de Produtos Médicos Ltda</t>
  </si>
  <si>
    <t>19971.000604/2024-82</t>
  </si>
  <si>
    <t>Letec</t>
  </si>
  <si>
    <t>3908.10.24</t>
  </si>
  <si>
    <t>Poliamida-6 ou poliamida-6, 6, sem carga, em blocos irregulares, pedaços, etc.</t>
  </si>
  <si>
    <t>002- Poliamida-6, sem carga, com viscosidade igual ou superior a 200 ml/g e inferior ou igual 260 ml/g, em ácido sulfúrico, e com viscosidade relativa igual ou superior a 3,40 e inferior ou igual a 4,20, em grânulos.</t>
  </si>
  <si>
    <t>Ensiger Industria de Plasticos Tecnicos LTDA</t>
  </si>
  <si>
    <t>Migrado para Letec. Em análise</t>
  </si>
  <si>
    <t>19971.001258/2024-50</t>
  </si>
  <si>
    <t>8903.93.00</t>
  </si>
  <si>
    <t>001- - Motos aquáticas (jet-skis)</t>
  </si>
  <si>
    <t>BRP Brasil Motorsports Ltda.</t>
  </si>
  <si>
    <t>19971.101405/2023-18</t>
  </si>
  <si>
    <t>3906.90.49</t>
  </si>
  <si>
    <t>Copolímeros acrílicos em forma de microesferas termoplásticos encapsulando gás inerte</t>
  </si>
  <si>
    <t xml:space="preserve">Ex 003 </t>
  </si>
  <si>
    <t>FCC - Indústria e Comércia LTDA</t>
  </si>
  <si>
    <t>Migrado da Letec, para aumento quota Desabastecimento. Em análise CCM</t>
  </si>
  <si>
    <t>19971.001327/2024-25</t>
  </si>
  <si>
    <t>7407.21.20</t>
  </si>
  <si>
    <t>Perfis de ligas à base de cobre-zinco (latão)</t>
  </si>
  <si>
    <t>001 - Perfis de liga de cobre à base de cobre-zinco (latão) contendo no mínimo 65% de cobre, em peso, com seção transversal constante em formato Y, apresentados em rolos</t>
  </si>
  <si>
    <t>ABIT - ASSOCIACAO BRASILEIRA DA INDUSTRIA TEXTIL E DE CONFECCAO</t>
  </si>
  <si>
    <t>19971.001386/2024-01</t>
  </si>
  <si>
    <t xml:space="preserve">8544.60.00 </t>
  </si>
  <si>
    <t>Energisa Amazonas Transmissora de Energia II S.A</t>
  </si>
  <si>
    <t>19971.001324/2024-91</t>
  </si>
  <si>
    <t>2933.59.15</t>
  </si>
  <si>
    <t>Enrofloxacina, sais de piperazina</t>
  </si>
  <si>
    <t>sim</t>
  </si>
  <si>
    <t>19971.001417/2024-16</t>
  </si>
  <si>
    <t>7506.20.00</t>
  </si>
  <si>
    <t>Chapas, tiras e folhas, de ligas de níquel</t>
  </si>
  <si>
    <t>001 - Chapas de liga níquel-cromo-molibdênio com largura igual ou superior a 200 mm, mas não superior a 1.300 mm, espessura igual ou superior a 2 mm, mas não superior a 10 mm, próprias para a fabricação de tubos a serem usados como revestimento interno de outros tubos de ferro ou aço usados em oleodutos ou gasodutos</t>
  </si>
  <si>
    <t>M. Flocke Consult Ltda</t>
  </si>
  <si>
    <t>19971.001410/2024-02</t>
  </si>
  <si>
    <t>2926.10.00</t>
  </si>
  <si>
    <t>Acrilonitrila</t>
  </si>
  <si>
    <t>NITRIFLEX S/A INDUSTRIA E COMERCIO - EM RECUPERACAO JUDICIAL</t>
  </si>
  <si>
    <t>19971.001439/2024-86</t>
  </si>
  <si>
    <t>5503.40.00</t>
  </si>
  <si>
    <t>Fibras de polipropileno, não cardadas, não penteadas nem transformadas de outro modo para fiação</t>
  </si>
  <si>
    <t>001 - Fibras de polipropileno descontínuas, não cardadas, não penteadas, nem transformadas de outro modo para fiação, com ponto de fusão entre 160° C e 165° C e alongamento igual ou superior a 220%</t>
  </si>
  <si>
    <t>Commander Logística Ltda</t>
  </si>
  <si>
    <t>19971.001526/2024-33</t>
  </si>
  <si>
    <t>Produtos laminados planos, de ferro ou aço não ligado, de largura igual ou
superior a 600 mm, folheados ou chapeados, revestidos de plásticos</t>
  </si>
  <si>
    <t>001 - Chapas planas de aço carbono laminado a frio não ligado, revestidas de zinco por processo de imersão a quente, não onduladas, não folheadas ou chapeadas, revestidas acessoriamente com película plástica pet (polietileno), para conformação de corpo porta de refrigerador de uso doméstico, apresentadas em blanks com espessura igual ou inferior a 0,50 mm e largura igual ou superior a 600mm.</t>
  </si>
  <si>
    <t>ELETROS ASS NACIONAL DE FABR DE PRODS.ELETROELETRONICOS</t>
  </si>
  <si>
    <t>19971.001523/2024-08</t>
  </si>
  <si>
    <t xml:space="preserve"> 2903.15.00 </t>
  </si>
  <si>
    <t>Dicloreto de etileno (ISO) (1,2-dicloroetano)</t>
  </si>
  <si>
    <t>Braskem S.A.</t>
  </si>
  <si>
    <t>19971.001569/2024-19</t>
  </si>
  <si>
    <t>7019.62.00</t>
  </si>
  <si>
    <t>Outros tecidos de fibras de vidro consolidados mecanicamente, obtidos de mechas ligeiramente torcidas (rovings) de malha fechada (other closed fabrics)</t>
  </si>
  <si>
    <t>Lm wind power do Brasil Ltda</t>
  </si>
  <si>
    <t>19971.001568/2024-74</t>
  </si>
  <si>
    <t>2935.90.25</t>
  </si>
  <si>
    <t>Sulfametoxazol</t>
  </si>
  <si>
    <t>19971.001567/2024-20</t>
  </si>
  <si>
    <t>2933.59.41</t>
  </si>
  <si>
    <t>Trimetoprima</t>
  </si>
  <si>
    <t>19971.001570/2024-43</t>
  </si>
  <si>
    <t>Outras obras de fibras de carbono</t>
  </si>
  <si>
    <t xml:space="preserve">002 - Perfis planos pultrudados de fibra de carbono epoxidada, apresentados em formato retangular e acondicionados em bobinas, utilizados no processo de fabricação de pás eólicas
</t>
  </si>
  <si>
    <t>19971.001399/2024-72</t>
  </si>
  <si>
    <t xml:space="preserve">Renovação </t>
  </si>
  <si>
    <t xml:space="preserve">3921.19.00 </t>
  </si>
  <si>
    <t>Outras chapas, folhas, películas, tiras e lâminas, produtos alveolares, de outros plásticos</t>
  </si>
  <si>
    <t>001-Folhas de poli(tereftalato de etileno) com comprimento igual ou superior a 500mm e inferior ou igual a 2500mm, largura igual ou superior a 200mm e inferior ou igual a 1500mm e densidade igual ou superior a 80 Kg/m3 e inferior ou igual a 300 Kg/m3, dos tipos utilizados no processo de fabricação de pás eólicas</t>
  </si>
  <si>
    <t xml:space="preserve">Metro  </t>
  </si>
  <si>
    <t>19971.001548/2024-01</t>
  </si>
  <si>
    <t>002- Lentes de contato de hidrogel, concebidas para correção de miopia, hipermetropia ou de astigmatismo</t>
  </si>
  <si>
    <t xml:space="preserve">Unidades  </t>
  </si>
  <si>
    <t>Associação Brasileira da Indústria Optica- ABIOPTICA</t>
  </si>
  <si>
    <t>19971.001579/2024-54</t>
  </si>
  <si>
    <t>5402.19.10</t>
  </si>
  <si>
    <t>Fios de alta tenacidade, de náilon</t>
  </si>
  <si>
    <t>Fios de multifilamento de poliamida 6 de título igual ou superior a 900 dtex ou igual e inferior a 2200 dtex, com aditivos anti- degradação e proteção do fio a exposição a altas temperaturas (210 graus), que lhe conferem uma coloração rósea, apresentados em bobinas com peso igual ou superior a 9 kg e inferior a 12 kg</t>
  </si>
  <si>
    <t>Ass Bras de Produtores de fibras artif e sintéticas</t>
  </si>
  <si>
    <t>19971.001591/2024-69</t>
  </si>
  <si>
    <t>8501.10.19</t>
  </si>
  <si>
    <t>Outros motores elétricos, de corrente contínua, de potência não superior a 37,5 W</t>
  </si>
  <si>
    <t>000 - Motor elétrico de corrente contínua, sem escovas, do tipo BLDC (brushless DC motor), de imã permanente, com potência de até 37,5W, operando a 24 volts, peso entre 1.1kg e 1.7kg, com unidade controladora eletrônica que opera na tensão de 90 Vdc a 265 Vdc, composta por módulo e controle remoto, comunicação por sinal de frequência (433MHz); com comprimento axial total de 125,5 mm, diâmetro externo de 140,mm, contendo 6 furos dispostos em um diâmetro de 5.40 mm na carcaça do motor para posterior fixação de hélices; para fabricação de ventiladores de teto.</t>
  </si>
  <si>
    <t>Ventsol Indústria e Comércio S.A.</t>
  </si>
  <si>
    <t>19971.001599/2024-25</t>
  </si>
  <si>
    <t>5303.10.10</t>
  </si>
  <si>
    <t>Juta</t>
  </si>
  <si>
    <t>Sind da Ind de Fiação e Tecelagem em Geral Est Para</t>
  </si>
  <si>
    <t>19971.001553/2024-14</t>
  </si>
  <si>
    <t>Ácido ortobórico</t>
  </si>
  <si>
    <t>Sindicato da Indústria de Adubos e Corretivos Agrícolas no Estado do Paraná - SINDIADUBOS</t>
  </si>
  <si>
    <t>19971.000156/2024-17</t>
  </si>
  <si>
    <t>Preparações para alimentação de animais contendo vitamina B12 (cerca de 1% em peso), em um suporte ou diluente</t>
  </si>
  <si>
    <t>Migrado da Letec. Deferido 216ª Gecex</t>
  </si>
  <si>
    <t>19971.001598/2024-81</t>
  </si>
  <si>
    <t>Outras preparações dos tipos utilizados na alimentação de animais</t>
  </si>
  <si>
    <t>Preparação contendo vitamina D3 (0,0125% em peso), apresentada na forma de cristais brancos</t>
  </si>
  <si>
    <t xml:space="preserve">Sindicato Nacional da Indústria de Alimentação Animal </t>
  </si>
  <si>
    <t>19971.001600/2024-11</t>
  </si>
  <si>
    <t>003 - Preparação à base de lasalocida (15% em peso), apresentada na forma de pó</t>
  </si>
  <si>
    <t>19971.001606/2024-99</t>
  </si>
  <si>
    <t>005 - Preparação à base de maduramicina (1% em peso), apresentada na forma de pó</t>
  </si>
  <si>
    <t>19971.001605/2024-44</t>
  </si>
  <si>
    <t>004- Preparação à base de salinomicina (12% em peso), apresentada na forma de pó</t>
  </si>
  <si>
    <t>19971.001607/2024-33</t>
  </si>
  <si>
    <t>006- Preparação à base de monensina sódica (20% em peso), apresentada na forma de pó.</t>
  </si>
  <si>
    <t>19971.001609/2024-22</t>
  </si>
  <si>
    <t>008- Preparação à base de flavomicina (10% em peso), apresentada na forma de pó.</t>
  </si>
  <si>
    <t>19971.001610/2024-57</t>
  </si>
  <si>
    <t>009- Preparação à base de fosfato de tilosina (25% em peso), apresentada na forma de pó, com um suporte de sabugo de milho.</t>
  </si>
  <si>
    <t>19971.001611/2024-00</t>
  </si>
  <si>
    <t>010- Preparação à base de narasina (10% em peso), apresentada na forma de pó.</t>
  </si>
  <si>
    <t>19971.001612/2024-46</t>
  </si>
  <si>
    <t>011- Preparação à base de cloreto de colina (60% a 70%, em peso), apresentada na forma de pó, com um suporte de espiga de milho ou sílica.</t>
  </si>
  <si>
    <t>19971.001614/2024-35</t>
  </si>
  <si>
    <t>013- Preparação à base de bacitracina metileno dissalicilato (10% em peso), apresentada na forma de pó.</t>
  </si>
  <si>
    <t>19971.001613/2024-91</t>
  </si>
  <si>
    <t>012- Preparação à base de bacitracina zinco (15% em peso), apresentada na forma de pó.</t>
  </si>
  <si>
    <t>19971.001644/2024-41</t>
  </si>
  <si>
    <t>Acefato</t>
  </si>
  <si>
    <t>Barral MJ Consultores Associados Ltda</t>
  </si>
  <si>
    <t>19971.001634/2024-14</t>
  </si>
  <si>
    <t xml:space="preserve">2823.00.10 </t>
  </si>
  <si>
    <t xml:space="preserve">002- Dióxido de titânio tipo anatase, grau fibra, com granulometria igual ou superior a 0,20 micrômetros (mícrons) e inferior ou igual a 0,64 micrômetros (mícrons) e com pureza superior à 98%, próprio para modificação da maticidade (opacificante) de fibras e filamentos artificiais e sintéticos. </t>
  </si>
  <si>
    <t>Pleitos dos Demais Estados-Parte do MERCOSUL ao Mecanismo de Desabastecimento</t>
  </si>
  <si>
    <t>Processo SEI</t>
  </si>
  <si>
    <t xml:space="preserve">País </t>
  </si>
  <si>
    <t>Produto (Descrição da TEC)</t>
  </si>
  <si>
    <t>Ex-Tarifário</t>
  </si>
  <si>
    <t>Data do Pedido</t>
  </si>
  <si>
    <t xml:space="preserve">Data de Publicação </t>
  </si>
  <si>
    <t>TEC (%)</t>
  </si>
  <si>
    <t>Alíquota pretendida (%)</t>
  </si>
  <si>
    <t>Prazo Pretendiido</t>
  </si>
  <si>
    <t>Enquadramento</t>
  </si>
  <si>
    <t>Tratamento de Urgência</t>
  </si>
  <si>
    <t>19971.100582/2023-79</t>
  </si>
  <si>
    <t>Argentina</t>
  </si>
  <si>
    <t>8104.11.00</t>
  </si>
  <si>
    <t>Magnesio Metalico</t>
  </si>
  <si>
    <t>Con un contenido de magnesio superior o igual al 99,8 % en peso</t>
  </si>
  <si>
    <t xml:space="preserve"> ALUAR S.A.I.C</t>
  </si>
  <si>
    <t>toneladas</t>
  </si>
  <si>
    <t>Art. 2º Inciso 1º</t>
  </si>
  <si>
    <t>não</t>
  </si>
  <si>
    <t>Brasil apresentou contestação. Argentina apresentou informação adicional</t>
  </si>
  <si>
    <t>19971.000101/2024-15</t>
  </si>
  <si>
    <t>3908.10.26</t>
  </si>
  <si>
    <t>Poliamida-6.6, sin carga</t>
  </si>
  <si>
    <t>Poliamida 6.6, en las formas previstas en la Nota 6 b) del Capítulo 39, con antioxidante en forma de Ioduro de Potasio (KI) o Bromuro de Potasio (KBr).</t>
  </si>
  <si>
    <t>CIFIMA (Cámara de la Industria de Fibras Manufacturadas y Afines)</t>
  </si>
  <si>
    <t>Art. 2º Inciso 3º</t>
  </si>
  <si>
    <t>19971.100954/2023-67</t>
  </si>
  <si>
    <t>Los demás</t>
  </si>
  <si>
    <t>Chapas de aleación de aluminio 5052, con un contenido, en peso, de magnesio superior o igual al 2,2% pero inferior o igual al 2,8%, silicio inferior o igual al 0,25 %, hierro inferior o igual al 0,40%, cobre inferior o igual al 0,10%, manganeso inferior o igual al 0,10%, cromo superior o igual al 0,15% pero inferior o igual al 0,35% y cinc inferior o igual al 0,10%, rectangulares, de 1500 mm de ancho y 3000 mm de largo, de espesor superior o igual a 2 mm pero inferior o igual a 10 mm, sin tratamiento superficial.</t>
  </si>
  <si>
    <t>Danes S.R.L.</t>
  </si>
  <si>
    <t>Art. 2º Inciso 2º</t>
  </si>
  <si>
    <t>Brasil apresentou contestação (Indeferido 213ª Gecex)</t>
  </si>
  <si>
    <t>Chapas de aleación de aluminio 5182, con un contenido, en peso, de magnesio superior o igual al 4% pero inferior o igual al 5%, silicio inferior o igual al 0,20 %, hierro inferior o igual al 0,35%, cobre inferior o igual al 0,15%, manganeso superior o igual al 0,2% pero inferior o igual al 0,5%, cromo inferior o igual al 0,10%, cinc inferior o igual al 0,25% y titanio inferior o igual al 0,10%, rectangulares, de 1.500 mm de ancho y 4.000 mm de largo, 2.200 mm de ancho y 5.100 mm de largo o 2.230 mm de ancho y 2.900 mm de largo, de espesor superior o igual a 4,8 mm pero inferior o igual a 5,2 mm, sin tratamiento superficial.</t>
  </si>
  <si>
    <t>Deferido Parcialmente 213ª Gecex</t>
  </si>
  <si>
    <t>19971.000387/2024-21</t>
  </si>
  <si>
    <t>Paraguay</t>
  </si>
  <si>
    <t>3004.90.19</t>
  </si>
  <si>
    <t>Elosulfasa Alfa, solución para perfusión</t>
  </si>
  <si>
    <t>LIBRA PARAGUAY SA</t>
  </si>
  <si>
    <t>frascos</t>
  </si>
  <si>
    <t>Aprovada Diretriz nº 51/24</t>
  </si>
  <si>
    <t>19971.000388/2024-75</t>
  </si>
  <si>
    <t>Cerliponasa alfa, solución para perfusión</t>
  </si>
  <si>
    <t>Aprovada Diretriz nº 52/24</t>
  </si>
  <si>
    <t>19971.000681/2024-32</t>
  </si>
  <si>
    <t>9018.39.25</t>
  </si>
  <si>
    <t>“Sondas vesicales estériles de poliuretano, con revestimiento hidrofílico, de uso intermitente, presentadas en envases con solución salina”</t>
  </si>
  <si>
    <t>para su venta al por menor</t>
  </si>
  <si>
    <t>Coloplast de Argentina S.A.</t>
  </si>
  <si>
    <t>Deferido 214ª Gecex</t>
  </si>
  <si>
    <t>19971.000682/2024-87</t>
  </si>
  <si>
    <t>3002.49.92</t>
  </si>
  <si>
    <t>NR 1) Concentrado de antígenos de superficie inactivados - hemaglutinina y neuraminidasa - del virus de Influenza tipo A subtipo H1N1, en solución buffer. NR 2 ) Concentrado de antígenos de superficie inactivados - hemaglutinina y neuraminidasa - del virus de Influenza tipo A subtipo H3N2, en solución buffer. NR 3) Concentrado de antígenos de superficie inactivados - hemaglutinina y neuraminidasa - del virus de Influenza tipo B, en solución buffer.</t>
  </si>
  <si>
    <t>SINERGIUM BIOTECH SA.</t>
  </si>
  <si>
    <t>Litros</t>
  </si>
  <si>
    <t>Aprovada Diretriz 62/24</t>
  </si>
  <si>
    <t>19971.001042/2024-94</t>
  </si>
  <si>
    <t>1901.10.10</t>
  </si>
  <si>
    <t>Leche modificada</t>
  </si>
  <si>
    <t xml:space="preserve">NR 1 Preparación alimenticia líquida, para propósitos médicos específicos desarrollada con el fin de cumplir con las necesidades especiales de lactantes prematuros y/o de bajo peso al nacer, libre de gluten, en envases de 70 ml. 
NR 2 Fórmula láctea líquida, diseñada para cumplir con necesidades nutricionales específicas de lactantes prematuros y/o de bajo peso al nacer, después del alta hospitalaria, libre de gluten, en envases de 90 ml.
</t>
  </si>
  <si>
    <t>KASDORF S.A.</t>
  </si>
  <si>
    <t>Aprovada Diretriz 64/24</t>
  </si>
  <si>
    <t>NR 1 Preparación alimenticia en polvo, libre de gluten, para propósitos médicos específicos desarrollada con el fin de cumplir con las necesidades especiales de lactantes prematuros y/o de bajo peso al nacer , en envases de 400 gr. 
NR 2 Fórmula láctea en polvo, libre de gluten, diseñada para cumplir con necesidades nutricionales específicas de lactantes prematuros y/o de bajo peso al nacer, después del alta hospitalaria, en envases de 400 gr.</t>
  </si>
  <si>
    <t>Aprovada Diretriz 63/24</t>
  </si>
  <si>
    <t>19971.001043/2024-39</t>
  </si>
  <si>
    <t xml:space="preserve"> 2106.90.90</t>
  </si>
  <si>
    <t>Fórmula de inicio, libre de gluten, para lactantes con posibilidades de disminuir las probabilidades de reacciones alérgicas a la proteína de la leche de vaca, en envases de 400 gr.</t>
  </si>
  <si>
    <t>Aprovada Diretriz 65/24</t>
  </si>
  <si>
    <t>19971.001089/2024-58</t>
  </si>
  <si>
    <t>Uruguai</t>
  </si>
  <si>
    <t>3003.20.59</t>
  </si>
  <si>
    <t>Ceftazidima Tamponada esteril</t>
  </si>
  <si>
    <t>Laboratório Libra S.A</t>
  </si>
  <si>
    <t>Kg</t>
  </si>
  <si>
    <t>Aprovada Diretriz 60/24</t>
  </si>
  <si>
    <t>19971.001195/2024-31</t>
  </si>
  <si>
    <t>3004.39.29</t>
  </si>
  <si>
    <t>Análogos del péptido natriurético tipo C (PNC)</t>
  </si>
  <si>
    <t>108 cajas con 10 
unidades</t>
  </si>
  <si>
    <t>Medicamento para tratar los problemas causados por deficiência de leptina</t>
  </si>
  <si>
    <t>19971.001196/2024-86</t>
  </si>
  <si>
    <t>Gel de extracto de abedul (Betula pendula Roth, Betula pubescens Ehrh)</t>
  </si>
  <si>
    <t>19971.001208/2024-72</t>
  </si>
  <si>
    <t xml:space="preserve">Medicamento en solución inyectable, que contiene  elosulfase alfa, acondicionado para la venta al por menor en vial de 5 ml de capacidad </t>
  </si>
  <si>
    <t>Gobbi Novag S.A.</t>
  </si>
  <si>
    <t xml:space="preserve">Medicamento en solución inyectable, que contiene  galsulfasa, acondicionado para la venta al por menor en vial de 5 ml de capacidad </t>
  </si>
  <si>
    <t>19971.001270/2024-64</t>
  </si>
  <si>
    <t>Medicamento de uso humano para el tratamiento de adultos infectados por el virus de la inmunodeficiencia humana de tipo 1 (VIH-1)</t>
  </si>
  <si>
    <t>Laboratório Gador S.A</t>
  </si>
  <si>
    <t>Retirado pelo Estado-Parte</t>
  </si>
  <si>
    <t>19971.001307/2024-54</t>
  </si>
  <si>
    <t>Acrilonitrilo</t>
  </si>
  <si>
    <t>Nao</t>
  </si>
  <si>
    <t xml:space="preserve"> Cámara de la Industria Química y Petroquímica</t>
  </si>
  <si>
    <t>6 meses</t>
  </si>
  <si>
    <t>19971.001537/2024-13</t>
  </si>
  <si>
    <t>Aceite de palma, refinado, los demas</t>
  </si>
  <si>
    <t>Aceite de palma, de grado alimenticio, con un contenido de ácido erúcico menor a 0,20 gramos cada 100 gramos de ácidos grasos.</t>
  </si>
  <si>
    <t>Kasdorf S.A.</t>
  </si>
  <si>
    <t>19971.001622/2024-81</t>
  </si>
  <si>
    <t>Medicamento de uso humano para el tratamiento de adultos infectados
por el virus de la inmunodeficiencia humana de tipo 1 (VIH-1)</t>
  </si>
  <si>
    <t>19971.001627/2024-12</t>
  </si>
  <si>
    <t>Las demás</t>
  </si>
  <si>
    <t>preparación para el relleno de ostomas y pliegues de la piel</t>
  </si>
  <si>
    <t>Coloplast de Argentina S.A</t>
  </si>
  <si>
    <t>loción para la protección de la piel periostomal, con siliconas,</t>
  </si>
  <si>
    <t>loción para la protección de la piel periostomal, con siliconas,
impregnada en tela sin tejer acondicionada en sobres individuales, presentada para la
venta al por menor en envases de 30 unidades</t>
  </si>
  <si>
    <t>19971.001628/2024-59</t>
  </si>
  <si>
    <t>3204.16.00</t>
  </si>
  <si>
    <t xml:space="preserve">Colorantes reactivos y
preparaciones a base de estos colorantes
</t>
  </si>
  <si>
    <t>No aplicable</t>
  </si>
  <si>
    <t xml:space="preserve"> Federación de Industrias Textiles Argentinas – FITA</t>
  </si>
  <si>
    <t>19971.001629/2024-01</t>
  </si>
  <si>
    <t>3204.11.00</t>
  </si>
  <si>
    <t>Colorantes dispersos y preparaciones a base de estos colorantes</t>
  </si>
  <si>
    <t>19971.001630/2024-28</t>
  </si>
  <si>
    <t>3302.90.99</t>
  </si>
  <si>
    <t>A base de mentol, del tipo de las utilizadas en filtros de cigarrillos, presentadas en cápsulas.</t>
  </si>
  <si>
    <t>MASSALIN PARTICULARES S.R.L.</t>
  </si>
  <si>
    <t>19971.001631/2024-72</t>
  </si>
  <si>
    <t>2921.51.33</t>
  </si>
  <si>
    <t>N-(1,3-Dimetilbutil)-N'-fenil-p –fenilendiamina.</t>
  </si>
  <si>
    <t>FATE S.A.I.C.I , PIRELLI NEUMÁTICOS S.A.I.C. e BRIDGESTONE ARGENT INA S.A.I.C.</t>
  </si>
  <si>
    <t>Pleitos à Lista de Exceções a Tarifa Externa Comum - LETEC</t>
  </si>
  <si>
    <t>Data Início Prazo de Manifestação</t>
  </si>
  <si>
    <t>Data Término Prazo de Manifestação</t>
  </si>
  <si>
    <t>19971.100421/2022-02</t>
  </si>
  <si>
    <t>Inclusão de Ex-tarifário</t>
  </si>
  <si>
    <t>Contendo ivacaftor</t>
  </si>
  <si>
    <t>VERTEX FARMACEUTICA DO BRASIL LTDA</t>
  </si>
  <si>
    <t>19971.101214/2022-67</t>
  </si>
  <si>
    <t>Exclusão</t>
  </si>
  <si>
    <t>sem prazo</t>
  </si>
  <si>
    <t>8507.60.00</t>
  </si>
  <si>
    <t>Ex 032 (MODULOS ACUMULADORES ELÉTRICOS DE IONS) DE LITIO</t>
  </si>
  <si>
    <t>UNICOBA DA AMAZONIA S.A.</t>
  </si>
  <si>
    <t>19971.101215/2022-10</t>
  </si>
  <si>
    <t>UNICOBA INDUSTRIA DE COMPONENTES ELETRONICOS E
INFORMATICA S.A</t>
  </si>
  <si>
    <t>19971.101227/2022-36</t>
  </si>
  <si>
    <t>WEG EQUIPAMENTOS ELETRICOS S/A</t>
  </si>
  <si>
    <t>Pleito Novo</t>
  </si>
  <si>
    <t>Indeferido 216ª Gecex na Letec. Migrado CT-1</t>
  </si>
  <si>
    <t>19971.101300/2023-51</t>
  </si>
  <si>
    <r>
      <t>Contendo cloridrato de </t>
    </r>
    <r>
      <rPr>
        <sz val="10"/>
        <color rgb="FF242424"/>
        <rFont val="Arial"/>
      </rPr>
      <t>valaciclovir</t>
    </r>
  </si>
  <si>
    <t>GLAXOSMITHKLINE BRASIL LTDA</t>
  </si>
  <si>
    <t>19971.101568/2023-92</t>
  </si>
  <si>
    <t>2807.00.10</t>
  </si>
  <si>
    <t>Ácido sulfúrico</t>
  </si>
  <si>
    <t>Tronox Pigmentos do Brasil S.A.</t>
  </si>
  <si>
    <t>Deferido - 215ª Reunião GECEX. Aguarda liberação de vaga.</t>
  </si>
  <si>
    <t>19971.101513/2023-82</t>
  </si>
  <si>
    <t>2902.43.00</t>
  </si>
  <si>
    <t>P-xileno</t>
  </si>
  <si>
    <t>12 meses</t>
  </si>
  <si>
    <t>ALPEK POLYESTER PERNAMBUCO S.A.</t>
  </si>
  <si>
    <t>19971.000022/2024-04</t>
  </si>
  <si>
    <t>2917.35.00</t>
  </si>
  <si>
    <t>Anidrido ftálico</t>
  </si>
  <si>
    <t>730 dias</t>
  </si>
  <si>
    <t>PETROM PETROQUIMICA MOGI DAS CRUZES S/A</t>
  </si>
  <si>
    <t>19971.000087/2024-41</t>
  </si>
  <si>
    <t>2917.12.10</t>
  </si>
  <si>
    <t>Acido adípico</t>
  </si>
  <si>
    <t>3. 300</t>
  </si>
  <si>
    <t>RHODIA BRASIL S.A.</t>
  </si>
  <si>
    <t>19971.000088/2024-96</t>
  </si>
  <si>
    <t>2915.33.00</t>
  </si>
  <si>
    <t>Acetato de n-butila</t>
  </si>
  <si>
    <t>19971.000089/2024-31</t>
  </si>
  <si>
    <t>2905.12.20</t>
  </si>
  <si>
    <t>Álcool isopropílico</t>
  </si>
  <si>
    <t>19971.000099/2024-76</t>
  </si>
  <si>
    <t>2915.39.21</t>
  </si>
  <si>
    <t>Triacetina</t>
  </si>
  <si>
    <t>DENVER ESPECIALIDADES QUIMICAS LTDA.</t>
  </si>
  <si>
    <t>19971.000028/2024-73</t>
  </si>
  <si>
    <t>2902.50.00</t>
  </si>
  <si>
    <t>Estireno</t>
  </si>
  <si>
    <t>UNIGEL PARTICIPACOES S/A</t>
  </si>
  <si>
    <t>19971.000050/2024-13</t>
  </si>
  <si>
    <t>Ésteres de metila do ácido metacrílico</t>
  </si>
  <si>
    <t>19971.000051/2024-68</t>
  </si>
  <si>
    <t>3906.10.00</t>
  </si>
  <si>
    <t>Polimetacrilato de metila, em forma primária</t>
  </si>
  <si>
    <t>19971.000052/2024-11</t>
  </si>
  <si>
    <t>3903.19.00</t>
  </si>
  <si>
    <t>Outros poliestirenos em formas primárias</t>
  </si>
  <si>
    <t>19971.000109/2024-73</t>
  </si>
  <si>
    <t>3504.00.20</t>
  </si>
  <si>
    <t>Proteínas de soja em pó, com teor de proteínas superior ou igual a 90 %, em peso, em base seca</t>
  </si>
  <si>
    <t>ADM DO BRASIL LTDA</t>
  </si>
  <si>
    <t>19971.000110/2024-06</t>
  </si>
  <si>
    <t>2106.10.00</t>
  </si>
  <si>
    <t>concentrados de proteína e substâncias proteicas de soja.</t>
  </si>
  <si>
    <t>19971.100862/2023-87</t>
  </si>
  <si>
    <t>2933.39.19</t>
  </si>
  <si>
    <t>19971.101252/2023-09</t>
  </si>
  <si>
    <t>19971.000135/2024-00</t>
  </si>
  <si>
    <t>3904.61.90</t>
  </si>
  <si>
    <t>Outros politetrafluoretilenos em formas primárias</t>
  </si>
  <si>
    <t>60 meses</t>
  </si>
  <si>
    <t>FLUOROMASTERS POLIMEROS INDUSTRIA, COMERCIO, IMPORTACAO E EXPORTACAO LTDA</t>
  </si>
  <si>
    <t>19971.000106/2024-30</t>
  </si>
  <si>
    <t>3912.31.11</t>
  </si>
  <si>
    <t>Carboximetilcelulose com teor&gt; =75%, em formas primárias</t>
  </si>
  <si>
    <t>DENVER ESPECIALIDADES QUIMICAS LTDA</t>
  </si>
  <si>
    <t>19971.000173/2024-54</t>
  </si>
  <si>
    <t>9018.31.90</t>
  </si>
  <si>
    <t>Seringas, mesmo com agulhas, de outras matérias</t>
  </si>
  <si>
    <t>48 meses</t>
  </si>
  <si>
    <t>BLAU FARMACÊUTICA S.A</t>
  </si>
  <si>
    <t>19971.000212/2024-13</t>
  </si>
  <si>
    <t>3926.90.40</t>
  </si>
  <si>
    <t>Exclusivamente para utilização em seringas</t>
  </si>
  <si>
    <t>19971.000195/2024-14</t>
  </si>
  <si>
    <t>2905.16.00</t>
  </si>
  <si>
    <t>Octanol (álcool octilico) e seus isômeros</t>
  </si>
  <si>
    <t>ELEKEIROZ S/A</t>
  </si>
  <si>
    <t>19971.000141/2024-59</t>
  </si>
  <si>
    <t>2811.22.10</t>
  </si>
  <si>
    <t>Dióxido de silício obtido por precipitação química</t>
  </si>
  <si>
    <t>19971.000194/2024-70</t>
  </si>
  <si>
    <t>3903.90.90</t>
  </si>
  <si>
    <t>Outros polímeros de estireno, em formas primárias</t>
  </si>
  <si>
    <t>19971.000196/2024-69</t>
  </si>
  <si>
    <t>2905.14.10</t>
  </si>
  <si>
    <t>Álcool isobutílico (2-metil-1-propanol)</t>
  </si>
  <si>
    <t>19971.000198/2024-58</t>
  </si>
  <si>
    <t>2917.14.00</t>
  </si>
  <si>
    <t>Anidrido maleico</t>
  </si>
  <si>
    <t>19971.000216/2024-00</t>
  </si>
  <si>
    <t>2917.32.00</t>
  </si>
  <si>
    <t>Ortoftalatos de dioctila</t>
  </si>
  <si>
    <t>19971.000217/2024-46</t>
  </si>
  <si>
    <t>2917.34.00</t>
  </si>
  <si>
    <t>Outros ésteres do ácido ortoftálico</t>
  </si>
  <si>
    <t>19971.000197/2024-11</t>
  </si>
  <si>
    <t>2915.90.21</t>
  </si>
  <si>
    <t>Ácido 2-etilexanóico (acido 2-etilexóico)</t>
  </si>
  <si>
    <t>Inserido Pautab CAT</t>
  </si>
  <si>
    <t>19971.000231/2024-40</t>
  </si>
  <si>
    <t>8414.30.11</t>
  </si>
  <si>
    <t>Motocompressores herméticos, com capacidade inferior a 4.700 frigorias/hora, dos tipos utilizados nos equipamentos frigoríficos</t>
  </si>
  <si>
    <t>19971.000253/2024-18</t>
  </si>
  <si>
    <t>2828.90.20</t>
  </si>
  <si>
    <t>Clorito de sódio</t>
  </si>
  <si>
    <t>SABARA QUIMICOS E INGREDIENTES S/A</t>
  </si>
  <si>
    <t>19971.000350/2024-01</t>
  </si>
  <si>
    <t>4016.93.00</t>
  </si>
  <si>
    <t>RETENTOR DE BORRACHA VULCANIZADA NÃO ENDURECIDA PARA VEDAÇÃO DE ÊMBOLOS NO INTERIOR DE SERINGAS DE VIDRO USADAS NO ENVASE DE MEDICAMENTOS.</t>
  </si>
  <si>
    <t>25.000.000</t>
  </si>
  <si>
    <t>19971.000383/2024-42</t>
  </si>
  <si>
    <t>3907.99.99</t>
  </si>
  <si>
    <t>Outros poliésteres em formas primárias</t>
  </si>
  <si>
    <t xml:space="preserve">4.000 </t>
  </si>
  <si>
    <t>FCC - INDUSTRIA E COMERCIO LTDA</t>
  </si>
  <si>
    <t>19971.000384/2024-97</t>
  </si>
  <si>
    <t>19971.000391/2024-99</t>
  </si>
  <si>
    <t>8607.19.90</t>
  </si>
  <si>
    <t>Eixos, rodas e suas partes de veículos para vias férreas</t>
  </si>
  <si>
    <t>5 anos</t>
  </si>
  <si>
    <t>SIND INTERESTADUAL DA IND DE MAT E EQUIP FERROV E RODOV</t>
  </si>
  <si>
    <t>19971.100061/2023-11</t>
  </si>
  <si>
    <t>23/01/2023</t>
  </si>
  <si>
    <t>Torres de vídeo concebidas especialmente para sistemas robóticos completos de cirurgias assistidas, compostas por câmera de vídeo 3DHD, um computador que funciona como o gerenciador de dados de comunicação entre o console do cirurgião e os braços robóticos e um sistema de gravação e gerenciamento de imagem denominado DS1, também utilizadas como suporte do endoscópio durante uma laparoscopia, para visualização laparoscópica padrão e para eletrocirurgia</t>
  </si>
  <si>
    <t>Auto Suture do Brasil Ltda</t>
  </si>
  <si>
    <t>19971.000256/2024-43</t>
  </si>
  <si>
    <t>2934.99.35</t>
  </si>
  <si>
    <t>Propiconazol</t>
  </si>
  <si>
    <t>até 31/12/2028</t>
  </si>
  <si>
    <t>SYNGENTA PROTECAO DE CULTIVOS LTDA</t>
  </si>
  <si>
    <t>19971.000257/2024-98</t>
  </si>
  <si>
    <t>2933.69.13</t>
  </si>
  <si>
    <t>Atrazina</t>
  </si>
  <si>
    <t>19971.000244/2024-19</t>
  </si>
  <si>
    <t xml:space="preserve">2931.49.14 </t>
  </si>
  <si>
    <t>Glifosato e seu sal de monoisopropilamina</t>
  </si>
  <si>
    <t>10.8%</t>
  </si>
  <si>
    <t>19971.000414/2024-65</t>
  </si>
  <si>
    <t>7303.00.00</t>
  </si>
  <si>
    <t>Tubos e perfis ocos, de ferro fundido</t>
  </si>
  <si>
    <t>ASSOCIACAO BRASILEIRA DOS FABRICANTES DE MATERIAIS PARA SANEAMENTO - ASFAMAS</t>
  </si>
  <si>
    <t>19971.000427/2024-34</t>
  </si>
  <si>
    <t>3909.50.29</t>
  </si>
  <si>
    <t>Outros poliuretanos em blocos irregulares, pedaços, pós, etc</t>
  </si>
  <si>
    <t>PU - POLYMERS DO BRASIL LTDA</t>
  </si>
  <si>
    <t>19971.000447/2024-13</t>
  </si>
  <si>
    <t>8607.11.10</t>
  </si>
  <si>
    <t>Bogies de tração de veículos para vias férreas</t>
  </si>
  <si>
    <t>19971.000478/2024-66</t>
  </si>
  <si>
    <t>Ex 003 - Poliamida-6, apresentada sob a forma de grânulos, sem carga, concebida para ser utilizada na fabricação de tripas plásticas para embutidos cozidos.</t>
  </si>
  <si>
    <t>VISCOFAN DO BRASIL SOCIEDADE COMERCIAL E INDUSTRIAL LTDA</t>
  </si>
  <si>
    <t>19971.000521/2024-93</t>
  </si>
  <si>
    <t>8705.30.00</t>
  </si>
  <si>
    <t>Veículo de combate a incêndio e resgate de aeronaves em aeródromos, preparado para operação em qualquer tipo de terreno, com 02 (dois) motores turbo diesel Euro 5 de 13 litros, 6 cilindros em linha e potência somada de 1.120 HP a 1.600 rpm, tração 6x6 integral, câmbio automático de 6 velocidades com conversor de torque e retardador como opcional, aceleração de 0 a 80km/h em até 19seg, velocidade máxima de até 135 Km/h, considerando um peso operacional de 40.000kg, dotado de: tanque de água para 12.000 litros, tanque de líquido gerador de espuma (LGE) de 1.500 litros e sistema automático de dosagem de espuma com taxas de 1%, 3% e 6%; sistema de pó químico com reservatório de 250kg e capacidade de descarga de até 5,0kg/seg; canhões de teto e de para-choque, de longo alcance, com sistemas de iluminação por LEDs integrados e capacidades máximas de descarga de agentes extintores, de até 6.500 e 1.200 litros por minuto, respectivamente; bicos aspersores sob o veículo na parte dianteira e traseira para expedição de espuma de autoproteção; dispositivos de iluminação e sinalização. 100% de acordo as normas ICAO e NFPA.</t>
  </si>
  <si>
    <t>ON-HIGHWAY BRASIL LTDA</t>
  </si>
  <si>
    <t>19971.000495/2024-01</t>
  </si>
  <si>
    <t>2905.13.00</t>
  </si>
  <si>
    <t>Butan-1-ol (álcool n-butílico)</t>
  </si>
  <si>
    <t>Elekeiroz S.A.</t>
  </si>
  <si>
    <t>Em Análise</t>
  </si>
  <si>
    <t>19971.000524/2024-27</t>
  </si>
  <si>
    <t>Veículo de combate a incêndio e resgate de aeronaves em aeródromos, preparado para operação em qualquer tipo de terreno, com motor turbo diesel Euro 5 de 13 litros, 6 cilindros em linha e potência de 560 HP a 1.600 rpm, tração 4x4 integral, câmbio automático de 6 velocidades com conversor de torque e retardador como opcional, aceleração de 0 a 80km/h em até 25seg, velocidade máxima de 115 Km/h, considerando um peso operacional de 26.000kg, dotado de: tanque de água para 6.000 litros, tanque de líquido gerador de espuma (LGE) de 750 litros e sistema automático de dosagem de espuma com taxas de 1%, 3% e 6%; sistema de pó químico com reservatório de 250kg e capacidade de descarga de até 2,3kg/seg; canhões de teto e de para-choque, de longo alcance, com sistemas de iluminação por LEDs integrados e capacidades máximas de descarga de agentes extintores, de até 3.800 e 1.200 litros por minuto, respectivamente; bicos aspersores sob o veículo na parte dianteira e traseira para expedição de espuma de autoproteção; dispositivos de iluminação e sinalização, em conformidade com as normas ICAO e NFPA.</t>
  </si>
  <si>
    <t>19971.000443/2024-27</t>
  </si>
  <si>
    <t>8606.91.00</t>
  </si>
  <si>
    <t>Vagões cobertos e fechados, para transporte de mercadorias sobre vias férreas</t>
  </si>
  <si>
    <t>19971.000547/2024-31</t>
  </si>
  <si>
    <t>8504.40.10</t>
  </si>
  <si>
    <t>Sistema de carregamento com fios de baterias de íons de lítio de 24V para uso em motocicletas elétricas, com sistema composto por: placa controladora IoT (Internet of things), protocolo de comunicação MQTT, com a função de conectar o gabinete ao software de gerenciamento da rede de baterias; 9 compartimentos (slots) de bateria que são utilizados para guardar e carregar a bateria; 9 placas controladoras de bateria, com a função de gerenciar o carregamento da bateria, controlar o compartimento e reporta informações da bateria para a placa IoT;  9 carregadores com fio; provido de sistema de controle térmico; provido de sistema de supressão de eventos térmicos de bateria; o sistema de carregamento possui tensão de entrada de 230 V em rede monofásica ou rede trifásica, estrutura metálica, peso de 275 00 Kgs, com dimesões de 170 x 122 x 55 cm</t>
  </si>
  <si>
    <t>Vammo Ltda</t>
  </si>
  <si>
    <t>19971.000564/2024-79</t>
  </si>
  <si>
    <t>Outras cordas e cabos, de ferro ou aço, não isolados para usos elétricos</t>
  </si>
  <si>
    <t>12.6%</t>
  </si>
  <si>
    <t>SICETEL - Sindicato Nacional da Indústria de Trefilação e Laminação de Metais Ferrosos</t>
  </si>
  <si>
    <t>19971.000602/2024-93</t>
  </si>
  <si>
    <t>7217.20.10</t>
  </si>
  <si>
    <t>Fios de ferro ou aço não ligado, galvanizados, com um teor de carbono superior ou igual a 0,6 %, em peso</t>
  </si>
  <si>
    <t>19971.000598/2024-63</t>
  </si>
  <si>
    <t>7317.00.90</t>
  </si>
  <si>
    <t>Pregos, percevejos e artefatos semelhantes, de ferro fundido, ferro ou aço</t>
  </si>
  <si>
    <t>19971.000596/2024-74</t>
  </si>
  <si>
    <t>7308.40.00</t>
  </si>
  <si>
    <t>Material para andaimes, para armações ou para escoramentos, de ferro fundido, ferro ou aço</t>
  </si>
  <si>
    <t>19971.000577/2024-48</t>
  </si>
  <si>
    <t>7314.31.00</t>
  </si>
  <si>
    <t>Outras grades e redes, soldadas nos pontos de interseção, de fios de ferro ou aço, galvanizadas</t>
  </si>
  <si>
    <t>19971.000566/2024-68</t>
  </si>
  <si>
    <t>7312.10.10</t>
  </si>
  <si>
    <t>Cordas e cabos, de fios de aço revestidos de bronze ou latão, não isolados para usos elétricos</t>
  </si>
  <si>
    <t>19971.000567/2024-11</t>
  </si>
  <si>
    <t>7229.20.00</t>
  </si>
  <si>
    <t>Fios de ligas de aços silício-manganês</t>
  </si>
  <si>
    <t>19971.000568/2024-57</t>
  </si>
  <si>
    <t>7229.90.00</t>
  </si>
  <si>
    <t>Fios de outras ligas de aços</t>
  </si>
  <si>
    <t>19971.000603/2024-38</t>
  </si>
  <si>
    <t>7217.20.90</t>
  </si>
  <si>
    <t>Outros fios de ferro ou aço não ligado, galvanizados</t>
  </si>
  <si>
    <t>19971.000576/2024-01</t>
  </si>
  <si>
    <t>7217.30.10</t>
  </si>
  <si>
    <t>Fios de ferro ou aço não ligado, revestidos de outros metais comuns, com um teor de carbono superior ou igual a 0,6 %, em peso</t>
  </si>
  <si>
    <t>19971.000575/2024-59</t>
  </si>
  <si>
    <t>7217.10.90</t>
  </si>
  <si>
    <t>Outros fios de ferro ou aço não ligado, não revestidos</t>
  </si>
  <si>
    <t>19971.000672/2024-41</t>
  </si>
  <si>
    <t>2833.29.60</t>
  </si>
  <si>
    <t>Sulfatos de cromo</t>
  </si>
  <si>
    <t>Centro das Indústrias de Curtumes do Brasil</t>
  </si>
  <si>
    <t>19971.001032/2024-59</t>
  </si>
  <si>
    <t>2925.11.00</t>
  </si>
  <si>
    <t>Sacarina e seus sais</t>
  </si>
  <si>
    <t>CHR. OLESEN NUTRITION COMERCIO DE INSUMOS ALIMENTARES LTDA</t>
  </si>
  <si>
    <t>19971.001037/2024-81</t>
  </si>
  <si>
    <t>Outros medicamentos contendo produtos para fins terapêuticos, etc, doses</t>
  </si>
  <si>
    <t>CAIXAS</t>
  </si>
  <si>
    <t>ASTRAZENECA DO BRASIL LTDA</t>
  </si>
  <si>
    <t>19971.101620/2023-19</t>
  </si>
  <si>
    <t>BOSTON SCIENTIFIC DO BRASIL LTDA</t>
  </si>
  <si>
    <t>19971.001102/2024-79</t>
  </si>
  <si>
    <t>Outras chapas e tiras, de ligas alumínio, espessura &gt; 0.2mm</t>
  </si>
  <si>
    <t>PAPAIZ - UDINESE METAIS INDÚSTRIA E COMÉRCIO LTDA</t>
  </si>
  <si>
    <t>19971.001116/2024-92</t>
  </si>
  <si>
    <t>3701.10.29</t>
  </si>
  <si>
    <t>Outras chapas e filmes planos para raios X, sensibilizados nas duas faces, não impressionados</t>
  </si>
  <si>
    <t>ASSOCIACAO BRASILEIRA DA INDUSTRIA DE MATERIAL FOTOGRAFICO E IMAGEM</t>
  </si>
  <si>
    <t>19971.001146/2024-07</t>
  </si>
  <si>
    <t>19971.001227/2024-07</t>
  </si>
  <si>
    <t>6307.90.90</t>
  </si>
  <si>
    <t>TRIPAS ARTIFICIAIS CONFECCIONADAS EM MATÉRIAS TÊXTEIS, EM FORMATO TUBULAR OU EM FOLHAS, IMPREGNADAS COM ESPECIARIAS PARA PRODUÇÃO DE ALIMENTOS EMBUTIDOS</t>
  </si>
  <si>
    <t>9 anos</t>
  </si>
  <si>
    <t>L3 TRADE COMERCIAL IMPORTADORA E EXPORTADORA LTDA</t>
  </si>
  <si>
    <t>19971.001163/2024-36</t>
  </si>
  <si>
    <t>Dispositivo médico desenvolvido para tratar os sintomas urinários associados à Hiperplasia Prostática Benigna (BPH) por meio da terapia de vapor de água</t>
  </si>
  <si>
    <t>19971.001233/2024-56</t>
  </si>
  <si>
    <t>Sistema SpaceOAR Hidrogel – Sendo componentes para a preparação de um espaçador de hidrogel absorvível sintético e um sistema introdutor embalado para uma única utilização</t>
  </si>
  <si>
    <t>19971.001265/2024-51</t>
  </si>
  <si>
    <t xml:space="preserve">8713.10.00 </t>
  </si>
  <si>
    <t>Cadeiras de rodas, etc, sem mecanismo de propulsão</t>
  </si>
  <si>
    <t>19971.001302/2024-21</t>
  </si>
  <si>
    <t xml:space="preserve">Sliter de alumínio, fabricado em liga 3005 e/ou 3105, têmpera H46, largura de 100mm a 200mm e espessura de 0,20mm a 0,35 mm, com acabamento de pintura coil coating. </t>
  </si>
  <si>
    <t>36 meses</t>
  </si>
  <si>
    <t>MUNDI ASSESSORIA EMPRESARIAL LTDA</t>
  </si>
  <si>
    <t>19971.001316/2024-45</t>
  </si>
  <si>
    <t xml:space="preserve">7019.11.00 </t>
  </si>
  <si>
    <t>Fios de fibra de vidro cortados (chopped strands), de comprimento não superior a 50 mm</t>
  </si>
  <si>
    <t>Kilogramas</t>
  </si>
  <si>
    <t>OWENS CORNING FIBERGLAS A S LTDA</t>
  </si>
  <si>
    <t>19971.001317/2024-90</t>
  </si>
  <si>
    <t>7019.12.90</t>
  </si>
  <si>
    <t>Outras mechas de vidro, ligeiramente torcidas</t>
  </si>
  <si>
    <t>19971.001349/2024-95</t>
  </si>
  <si>
    <t>8606.92.00</t>
  </si>
  <si>
    <t>Vagões abertos, com paredes fixas de altura superior a 60 cm, para transporte de mercadorias sobre vias férreas</t>
  </si>
  <si>
    <t>19971.001394/2024-40</t>
  </si>
  <si>
    <t>9022.14.19</t>
  </si>
  <si>
    <t>APARELHOS DE RAIO-X PARA AQUISIÇÃO DE IMAGENS RADIOGRAFICAS DIGITAIS, UTILIZADOS EM EXAMES DIAGNOSTICOS E SOLUÇÕES MULTIFUNCIONAIS, FIXOS DE SUSPENSÃO DE TETO, MONTADOS EM DOIS OU QUATRO EIXOS PARA AQUISIÇÃO E VISUALIZAÇÃO DE IMAGEM DIAGNÓSTICA, INTELIGÊNCIA ARTIFICAL PARA ATÉ OITO PATOLOGIAS DE TÓRAX, AJUSTE DE BRILHO E CONTRASTE, GRADE AUTOMÁTICA, SENDO A GRADE FIXA UM OPCIONAL, PROCESSAMENTO AVANÇADO DE IMAGEM, ALGORÍTMOS DE PROCESSAMENTO DE IMAGENS DO DETECTOR, SOFTWARE ESPECIFICO, AUTO-POSICIONAMENTO E CENTRALIZAÇÃO DE TUBO DE RAIOS X E DETETOR COM OPÇÃO DE CONTROLE REMOTO, SISTEMA AUTOMÁTICO DE AJUSTE DE DOSE, CÂMARAS DE IONIZAÇÃO, OPÇÃO DE CÂMERA DE VÍDEO, SOFTWARE PARA DUPLA ENERGIA (DUAL ENERGY), SISTEMA AUTOMATIZADO DE AQUISIÇÃO TOTAL DA COLUNA VERTEBRAL E DOS MEMBROS INFERIORES, SOFTWARE PARA ANÁLISE DE ESCOLIÓSE E COLUNA TOTAL NO BUCKY MURAL, ALTA RESOLUÇÃO DE IMAGEM ATRAVÉS DE OPÇÕES DE DETECTOR DE 100 MICRONS COM MATRIX DE PIXEL ENTRE 3524 X 4288 OU 2508 X 3004 OU 4288X4288, NOS TAMANHOS DE 25X30CM OU 35X43CM OU 43X43CM, VOLTAGEM DE 40 A 150KV, ROTAÇÃO DE 10.000 RPM, FOCO FINO DE 0.6MM E GROSSO DE 1.25MM, CLASSIFICAÇÃO DE SAIDA DO GERADOR DE 50KW, 65KW OU 80KW, PARA USO MEDICO-HOSPITALAR EM SAUDE HUMANA</t>
  </si>
  <si>
    <t>GE HEALTHCARE DO BRASIL COMERCIO E SERVICOS PARA EQUIPAMENTOS MEDICO-HOSPITALARES LTDA</t>
  </si>
  <si>
    <t>19971.001395/2024-94</t>
  </si>
  <si>
    <t>APARELHOS DE RAIO-X FIXO PARA AQUISIÇÃO DE IMAGENS RADIOGRAFICAS DIGITAIS, UTILIZADOS EM EXAMES DIAGNOSTICOS E SOLUÇÕES MULTIFUNCIONAIS, PARA ATÉ 8 PATOLOGIAS DE TORAX, DOTADOS DE GERADOR DE RAIO-X, MESA DE PACIENTES COM TAMPO TIPO FLUTUANTE, "BUCKY" DE MESA E "BUCKY" MURAL, TUBO DE RAIOS-X E COLIMADOR, CLASSIFICAÇÃO DE SAÍDA DO GERADOR DE 50KW E 65KW, FAIXA DE TENSÃO DO TUBO DE 40 A 150KV, DETECTOR DIGITAL SEM FIO DE ALTA RESOLUÇÃO, SOFTWARE ESPECIFICO, PARA USO MEDICO-HOSPITALAR EM SAUDE HUMANA</t>
  </si>
  <si>
    <t>19971.001402/2024-58</t>
  </si>
  <si>
    <t>APARELHOS DE RADIOLOGIA E FLUOROSCOPIA TELECOMANDADO, FIXOS, PARA DIAGNOSTICO EM PACIENTE, COM DETECTOR DIGITAL, CONTROLE DA MESA COM SISTEMA DIGITAL INTELIGENTE, ECRA TACTIL MULTIPLO, UTILIZADOS PARA EXAMES CONTRASTADOS E AQUISIÇÃO DE IMAGENS POR RAIOS-X, COM CAPACIDADE DE ARMAZENAMENTO DE 200.000 IMAGENS, DOTADOS DE DETECTOR PLANO DE SILÍCIO AMORFO COM CINTILADOR DE IODETO DE CÉSIO, COM DIMENSÕES DE 43 X 43CM E TAMANHO DE PIXEL DE 148 MICRON; TUBO DE RAIOS-X COM EXPOSIÇÃO MÁXIMA DE 150KV, VELOCIDADE DO ÂNODO DE 9.000 A 10.800RPM, E CAPACIDADE DE ARMAZENAMENTO DE CALOR DA CAIXA DA AMPOLA DE NO MÁXIMO 2.530.000HU; COLIMADOR PRIMÁRIO COM TAMANHO MÁXIMO DO CAMPO 43 X 43CM A 1M DE DFI (DISTÂNCIA FONTE-IMAGEM); GERADOR DE ALTA FREQUÊNCIA COM SAÍDA DE 65KW, UNIDADE DE PROCESSAMENTO DE DADOS COM "SOFTWARE" DEDICADO, MONITOR DE TELA PLANA SENSIVEL AO TOQUE, TECLADO, "MOUSE", "JOYSTICKS", CONTROLES, PEDAL, MESA DO PACIENTE COM INCLINAÇÃO DE -45 A +90 GRAUS, OU SUPERIOR E AJUSTE DE ALTURA DA MESA DO PACIENTE DE 48 A 98CM, E CAPACIDADE DE PESO DE ATÉ 300KG; COM OU SEM UM OU MAIS DETECTORES PLANOS MÓVEIS SEM FIO, ALIMENTADOS POR BATERIA ÍON DE LÍTIO, RECARREGÁVEL E INTERCAMBIÁVEL, "BUCKY" MURAL E TUBO DE TETO,  PARA USO MEDICO-HOSPITALAR EM SAUDE HUMANA.</t>
  </si>
  <si>
    <t>19971.001404/2024-47</t>
  </si>
  <si>
    <t>APARELHOS DE RAIO-X PARA AQUISIÇÃO DE IMAGENS RADIOGRAFICAS DIGITAIS, UTILIZADOS EM EXAMES DIAGNOSTICOS E SOLUÇÕES, MÓVEIS PARA AQUISIÇÃO E VISUALIZAÇÃO DE IMAGEM DIAGNÓSTICA COM INTELIGÊNCIA ARTIFICAL INTEGRADO PARA PNEUMOTÓRAX  E POSIÇÃO DO TUBO ENDOTRAQUEAL, COM GRADE AUTOMÁTICA ELETRONICA, SENDO A GRADE FIXA UM OPCIONAL, ALTA RESOLUÇÃO DE IMAGEM, OPÇÕES DE DETECTOR DE 100 MICRONS COM MATRIX DE PIXEL ENTRE 3524 X 4288 OU 2508 X 3004 NOS TAMANHOS DE 25X30CM E 35X43CM, SISTEMA MOTORIZADO MONTADO SOBRE RODÍZIOS COM FÁCIL MOVIMENTAÇÃO, POSSUINDO UMA COLUNA FIXA OU TELESCÓPICA E MONITOR INTEGRADO, VOLTAGEM DE 40-150KV, ROTAÇÃO DE 3.200 RPM, FOCO FINO DE 0.6MM E GROSSO DE 1.2MM; GERADOR INTEGRADO DE 30KW E MAS DE 0.2-630, CAPACIDADE DE AQUISIÇÃO DE ATÉ 60 IMAGENS SEM CONEXÃO DE ENERGIA, PARA USO MEDICO-HOSPITALAR EM SAUDE HUMANA</t>
  </si>
  <si>
    <t>19971.001405/2024-91</t>
  </si>
  <si>
    <t>APARELHOS DE RAIO-X PARA DIAGNOSTICO DE MAMOGRAFIA, EQUIPADOS COM "GANTRY" (PORTICO MOTORIZADO) COM TUBO DE RAIOS X COM TENSAO NOMINAL DE 35KV, COLIMADOR, GERADOR DE ALTA TENSAO COM ALCANCE DE 20 A 50KV, TECLADO PARA CONTROLE DE ELEVACAO E ANGULO DE ROTACAO DO BRAÇO EM C (± 180°), DISPLAY NA BASE DO PORTICO, PEDAIS DE COMPRESSAO, 2 PARES DE DESCANSOS PARA MAOS, RECEPTOR DE IMAGEM COM DETECTOR DIGITAL DE SILICIO AMORFO, BOTOES DE PARADA DE EMERGENCIA, PROTETOR DE ROSTO, MIRA 2D, ALMOFADAS DE COMPRESSAO E SUPORTES PARA POSICIONAMENTO DE MAMAS, ESTACAO DE TRABALHO DE AQUISICAO COM MONITOR LCD COLORIDO DE 23" OU 24", COM SEIS NIVEIS DE PROCESSAMENTO ECONTRAST SELECIONAVEIS, PODENDO CONTER PROTECAO RADIOLOGICA POR VIDRO DE CHUMBO, PLACA DE AMPLIACAO DE COLIMACAO, PLACA DE COLIMACAO DE PONTO, PLACA DE COLIMACAO DESLIZANTE, CURSOR EM CRUZ E BLOCO DE CALIBRACAO, DQE EM ESPECTRO EQUIVALENTE AO PADRÃO , IEC 62220-1-2 A 75UGY: 70 % (+/-3) A 0,5 LP/MM E 64 % (+/-3) A 2 LP/MM, PARA USO MEDICO-HOSPITALAR EM SAUDE HUMANA</t>
  </si>
  <si>
    <t>19971.001406/2024-36</t>
  </si>
  <si>
    <t>19971.001407/2024-81</t>
  </si>
  <si>
    <t>APARELHOS DE RAIO-X PARA DIAGNOSTICO, DO TIPO ARCO-C MOVEL PIVOTANTE, UTILIZADOS EM PROCEDIMENTOS CIRURGICOS, CONTENDO CONSOLE, GERADOR DE RAIOS-X DE 15KW E 60KHZ, ANODO ROTATIVO, DETECTOR PAINEL DIGITAL MATERIAL CMOS DE 21CM OU 31 CM, DISPOSITIVO DE VISUALIZACAO DE 32 POLEGADAS DE ULTRA DEFINICAO, COMPUTADOR E UNIDADES DE ENTRADA DE DADOS, IMPRESSORA TERMICA, MIRA LASER INTEGRADA, CONTROLE REMOTO COM FIO, ESPAÇADOR DE PELE, DISTRIBUIDOR VIDEO PARA SAIDA DVI EXTERNA, FILTRO, GRADE, PEDAL DUPLO OU TRIPLO, UNIDADE DE GRAVAÇÃO DVD, PARA USO MEDICO-HOSPITALAR EM SAUDE HUMANA</t>
  </si>
  <si>
    <t>19971.001408/2024-25</t>
  </si>
  <si>
    <t>APARELHOS DE RAIO-X DE DIAGNOSTICO DO TIPO ARCO-C MOVEL PIVOTANTE, UTILIZADOS EM PROCEDIMENTOS CIRURGICOS, COM AQUISIÇÃO DE RADIOGRAFIA DIGITAL, FLUOROSCOPIA CONTINUA E PULSADA EM PROCEDIMENTOS CIRURGICOS, DESMONTADOS OU MONTADOS, COM AQUISICAO 2D E 3D, CONTENDO CONSOLE, DETECTOR DIGITAL DE CMOS DE MODO TRIPLO DE 31 CENTÍMETROS E AQUISIÇÃO VOLUMÉTRICA DE 19 CENTÍMETROS CÚBICOS, TANQUE DE RAIOS-X COM TUBO DE RAIOS-X DE ÂNODO GIRATÓRIO E GERADOR “SPLITBLOCK” DE 15KW E 60KHZ,  DISPOSITIVO DE VISUALIZACAO DE 32 POLEGADAS COM TELA SENSIVEL AO TOQUE, COMPUTADOR E UNIDADES DE ENTRADA DE DADOS, IMPRESSORA TERMICA, MIRA LASER INTEGRADA, CONTROLE REMOTO COM FIO, ESPAÇADOR DE PELE, DISTRIBUIDOR VIDEO PARA SAIDA DVI EXTERNA, FILTRO, GRADE, PEDAL SIMPLES, DUPLO OU TRIPLO, UNIDADE DE GRAVAÇÃO DVD,  PARA USO MEDICO-HOSPITALAR EM SAUDE HUMANA</t>
  </si>
  <si>
    <t>19971.001409/2024-70</t>
  </si>
  <si>
    <t>APARELHOS DE RAIO-X PARA DIAGNOSTICO, DO TIPO ARCO-C MOVEL, UTILIZADOS EM PROCEDIMENTOS CIRURGICOS, CONTENDO CONSOLE, GERADOR DE RAIOS-X DE 2,5 KW E 40KHZ, ANODO ESTACIONARIO, INTENSIFICADOR DE IMAGENS DE 9 POLEGADAS, DISPOSITIVO DE VISUALIZACAO DE 27 POLEGADAS COM TELA SENSIVEL AO TOQUE, COMPUTADOR E UNIDADES DE ENTRADA DE DADOS, IMPRESSORA TERMICA, MIRA LASER INTEGRADA, ESPAÇADOR DE PELE DE 30CM, DISTRIBUIDOR VIDEO PARA SAIDA DVI EXTERNA, FILTRO, GRADE, PEDAL DUPLO, BATERIA CAPACITIVA, PARA USO MEDICO-HOSPITALAR EM SAUDE HUMANA</t>
  </si>
  <si>
    <t>19971.001391/2024-14</t>
  </si>
  <si>
    <t>8606.99.00</t>
  </si>
  <si>
    <t>Outros vagões para transporte de mercadorias sobre vias férreas</t>
  </si>
  <si>
    <t>19971.001392/2024-51</t>
  </si>
  <si>
    <t>8606.10.00</t>
  </si>
  <si>
    <t>Vagões-tanques e semelhantes, para transporte de mercadorias sobre vias férreas</t>
  </si>
  <si>
    <t>19971.001396/2024-39</t>
  </si>
  <si>
    <t>8501.32.10</t>
  </si>
  <si>
    <t>Motor de corrente contínua de imã permanente, com potência nominal  entre 2.5 kW a 10 kW , denominado comercialmente de  BLDC (Brushless Direct Current Motor), faixa tipica de Voltagem 48V a 72V, Torque máximo entre 20 Nm a 100 Nm, Diâmetro externo entre 150 mm a 350 mm, Rotação sem carga entre 800 rpm a 5000 rpm, rotação sem carga Faixa típica para motor central (com sistema de transmissão): 4000 rpm a 8000 rpm, Rotação nominal faixa típica para motor in hub: 700 rpm a 4500 rpm, rotação nominal para motor central (com sistema de transmissão) variando entre 3000 rpm a 7500 rpm, angulação do eixo  de  0° (paralelo ao chão), Comprimento do fio da fase do motor podendo variar entre 300mm a 800mm, Eficiência do motor:  85% a 95%, grau de segurança IPX6, para motocicletas elétricas, com função de fornecer propulsão para movimentar motocicleta elétrica, com aplicação em motos de alta eficiência energética e controle preciso de velocidade e torque.</t>
  </si>
  <si>
    <t>19971.001432/2024-64</t>
  </si>
  <si>
    <t>0703.20.90</t>
  </si>
  <si>
    <t>Alhos, frescos ou refrigerados, exceto para semeadura</t>
  </si>
  <si>
    <t>SINDICATO DO COMERCIO ATACADISTA DE GENEROS ALIMENTICIOS NO ESTADO DE SAO PAULO</t>
  </si>
  <si>
    <t>19971.001487/2024-74</t>
  </si>
  <si>
    <t>19971.001422/2024-29</t>
  </si>
  <si>
    <t>ASSOCIACAO BRASILEIRA DA INDUSTRIA DE HIGIENE PESSOAL PERFUMARIA E COSMETICOS - ABIHPEC</t>
  </si>
  <si>
    <t>19971.001547/2024-59</t>
  </si>
  <si>
    <t>Contendo Apalutamida</t>
  </si>
  <si>
    <t>Janssen-Cilag Farmacêutica Ltda</t>
  </si>
  <si>
    <t>19971.001559/2024-83</t>
  </si>
  <si>
    <t>3206.11.10</t>
  </si>
  <si>
    <t>Pigmento do tipo rutilo, que contenha, em peso, 82% ou mais de dióxido de titânio, com superfície tratada para papéis base para laminados decorativos melamínicos, à base única ou combinada, com alumina (Al2O3), pentóxido de difósforo (P2O5), óxido de potássio (K2O), sílica (SiO2) e/ou compostos orgânicos, apresentando ponto isoelétrico de pH igual ou superior a 6,5 e inferior ou igual a 8,1, próprios para fabricação de papéis laminados decorativo</t>
  </si>
  <si>
    <t>MUNKSJO CAIEIRAS LTDA</t>
  </si>
  <si>
    <t>19971.001619/2024-68</t>
  </si>
  <si>
    <t>6810.19.00</t>
  </si>
  <si>
    <t>Outras telhas, ladrilhos, semelhantes, de cimento, de concreto ou de pedra artificial, mesmo armadas</t>
  </si>
  <si>
    <t>Guidoni Brasil S/A</t>
  </si>
  <si>
    <t>19971.001621/2024-37</t>
  </si>
  <si>
    <t xml:space="preserve">6810.99.00 </t>
  </si>
  <si>
    <t>Outras obras de cimento, de concreto ou de pedra artificial, mesmo armadas</t>
  </si>
  <si>
    <t>19971.000295/2024-41</t>
  </si>
  <si>
    <t>Outros medicamentos contendo compostos heterocíclicos heteroátomos nitrogenados, em doses</t>
  </si>
  <si>
    <t>BEAUFOUR IPSEN FARMACEUTICA LTDA.</t>
  </si>
  <si>
    <t>Pleitos à Lista de Exceções de Bens de Informática e Telecomunicações e de Bens de Capital (LEBIT/BK)</t>
  </si>
  <si>
    <t>Numero de Processo</t>
  </si>
  <si>
    <t>Data Início de Prazo de Manifestação</t>
  </si>
  <si>
    <t>Data de Termino de Prazo de Manifestação</t>
  </si>
  <si>
    <t>Efeito tarifário do pleito</t>
  </si>
  <si>
    <t>19971.101552/2023-80</t>
  </si>
  <si>
    <t xml:space="preserve">Inclusão de Ex-tarifário </t>
  </si>
  <si>
    <t>9031.80.20</t>
  </si>
  <si>
    <t>Equipamentos para medição tridimensional intrabucal colorido com tecnologia "Phase-shifting optical triangulation" e projeção por LED azul, com precisão in vitro melhor que 3,2 (±0,49) micrometros em coroa unitária e gravação digital das características topográficas (scanner intraoral)</t>
  </si>
  <si>
    <t xml:space="preserve"> SISTEMA DE IMPLANTE NACIONAL S.A.</t>
  </si>
  <si>
    <t>Arquivado</t>
  </si>
  <si>
    <t>19971.000086/2024-05</t>
  </si>
  <si>
    <t xml:space="preserve"> 8901.20.00</t>
  </si>
  <si>
    <t>Navios-tanque</t>
  </si>
  <si>
    <t>SINDICATO NACIONAL DA INDUSTRIA DA CONSTRUCAO E REPARACAO NAVAL E OFFSHORE</t>
  </si>
  <si>
    <t>19971.000024/2024-95</t>
  </si>
  <si>
    <t>Grupos eletrogêneos de energia eólica de potência de 6.000kVA a 6.700kVA</t>
  </si>
  <si>
    <t>CTG - CHINA THREE GORGES BRASIL ENERGIA S.A</t>
  </si>
  <si>
    <t>19971.000183/2024-90</t>
  </si>
  <si>
    <t>Qualquer grupo eletrogêneo de energia eólica classificado no código 8502.31.00, com potência igual ou superior a 5.700 kVA e igual ou inferior a 6.800 kVA</t>
  </si>
  <si>
    <t>EDP RENOVAVEIS BRASIL S.A.</t>
  </si>
  <si>
    <t>19971.000413/2024-11</t>
  </si>
  <si>
    <t>8705.90.90</t>
  </si>
  <si>
    <t>Outros veículos automóveis para usos especiais</t>
  </si>
  <si>
    <t>BLUEGROUND AIRPORT SERVICES LTDA</t>
  </si>
  <si>
    <t>19971.001109/2024-91</t>
  </si>
  <si>
    <t>BYD ENERGY DO BRASIL LTDA</t>
  </si>
  <si>
    <t>19971.000640/2024-46</t>
  </si>
  <si>
    <t>8544.70.10</t>
  </si>
  <si>
    <t>Cabos de fibras ópticas revestimento externo de material dielétrico</t>
  </si>
  <si>
    <t>PRYSMIAN CABOS E SISTEMAS DO BRASIL S/A</t>
  </si>
  <si>
    <t>19971.000639/2024-11</t>
  </si>
  <si>
    <t>9001.10.11</t>
  </si>
  <si>
    <t>Fibras ópticas, com diâmetro de núcleo inferior a 11 micrômetros (mícrons)</t>
  </si>
  <si>
    <t>19971.001149/2024-32</t>
  </si>
  <si>
    <t>SENGI SOLAR IMPORTAÇÃO E EXPORTAÇÃO INDÚSTRIA E COMÉRCIO LTDA</t>
  </si>
  <si>
    <t>Pleitos ao Mecanismo de Desequilíbrios Comerciais Conjunturais - Decisão CMC 27/15, atualizada pela Decisão CMC 09/21</t>
  </si>
  <si>
    <t xml:space="preserve"> Processo SEI</t>
  </si>
  <si>
    <t>Data de Termino da medida em vigor</t>
  </si>
  <si>
    <t>Prazo</t>
  </si>
  <si>
    <t>19971.000304/2024-01</t>
  </si>
  <si>
    <t>3903.11.20</t>
  </si>
  <si>
    <t>Poliestireno expansivel, sem carga, em forma primária</t>
  </si>
  <si>
    <t>Associação Brasileira da Indústria Química</t>
  </si>
  <si>
    <t>19971.000305/2024-48</t>
  </si>
  <si>
    <t>19971.000331/2024-76</t>
  </si>
  <si>
    <t>19971.000329/2024-05</t>
  </si>
  <si>
    <t>3909.50.19</t>
  </si>
  <si>
    <t>Outros poliuretanos em líquidos e pastas</t>
  </si>
  <si>
    <t>19971.000330/2024-21</t>
  </si>
  <si>
    <t>19971.000328/2024-52</t>
  </si>
  <si>
    <t>2836.30.00</t>
  </si>
  <si>
    <t>Hidrogenocarbonato (bicarbonato) de sódio</t>
  </si>
  <si>
    <t>19971.000370/2024-73</t>
  </si>
  <si>
    <t>3901.40.00</t>
  </si>
  <si>
    <t>Copolímeros de etileno e alfa-olefina, de densidade inferior a 0,94</t>
  </si>
  <si>
    <t>19971.000326/2024-63</t>
  </si>
  <si>
    <t>19971.000306/2024-92</t>
  </si>
  <si>
    <t>19971.000324/2024-74</t>
  </si>
  <si>
    <t>2811.22.90</t>
  </si>
  <si>
    <t>Outros dióxidos de silício</t>
  </si>
  <si>
    <t>19971.000323/2024-20</t>
  </si>
  <si>
    <t>3907.99.91</t>
  </si>
  <si>
    <t>Outros poliésteres em líquidos e pastas</t>
  </si>
  <si>
    <t>19971.000333/2024-65</t>
  </si>
  <si>
    <t>2836.99.13</t>
  </si>
  <si>
    <t>Carbonatos de amônio comercial e outros carbonatos de amônio</t>
  </si>
  <si>
    <t>19971.000322/2024-85</t>
  </si>
  <si>
    <t>3907.91.00</t>
  </si>
  <si>
    <t>Outros poliéteres não saturados, em formas primárias</t>
  </si>
  <si>
    <t>19971.000319/2024-61</t>
  </si>
  <si>
    <t>Poli(tereftalato de etileno), de um índice de viscosidade de 78 ml/g ou mais</t>
  </si>
  <si>
    <t>19971.000318/2024-17</t>
  </si>
  <si>
    <t>2809.20.11</t>
  </si>
  <si>
    <t>Ácido fosfórico com teor de ferro inferior a 750 ppm</t>
  </si>
  <si>
    <t>19971.000317/2024-72</t>
  </si>
  <si>
    <t>2917.33.00</t>
  </si>
  <si>
    <t>Ortoftalatos de dinonila ou de didecila</t>
  </si>
  <si>
    <t>19971.000307/2024-37</t>
  </si>
  <si>
    <t>3904.10.10</t>
  </si>
  <si>
    <t>Poli(cloreto de vinila), não misturado com outras substâncias, obtido por processo de suspensão</t>
  </si>
  <si>
    <t>19971.000308/2024-81</t>
  </si>
  <si>
    <t>3904.10.20</t>
  </si>
  <si>
    <t>Poli(cloreto de vinila), não misturado com outras substâncias, obtido por processo de emulsão</t>
  </si>
  <si>
    <t>19971.000310/2024-51</t>
  </si>
  <si>
    <t>19971.000314/2024-39</t>
  </si>
  <si>
    <t>2710.19.91</t>
  </si>
  <si>
    <t>Óleos minerais brancos (óleos de vaselina ou de parafina)</t>
  </si>
  <si>
    <t>19971.000312/2024-40</t>
  </si>
  <si>
    <t>3907.29.39</t>
  </si>
  <si>
    <t>Outros polieterpolióis, em formas primárias</t>
  </si>
  <si>
    <t>19971.000321/2024-31</t>
  </si>
  <si>
    <t>19971.000339/2024-32</t>
  </si>
  <si>
    <t>4002.59.00</t>
  </si>
  <si>
    <t>Borracha de acrilonitrila-butadieno em chapas, folhas, etc.</t>
  </si>
  <si>
    <t>19971.000349/2024-78</t>
  </si>
  <si>
    <t>3402.39.90</t>
  </si>
  <si>
    <t>Outros agentes orgânicos de superfície aniônicos, mesmo acondicionados para venda a retalho, não classificados em códigos anteriores</t>
  </si>
  <si>
    <t>19971.000351/2024-47</t>
  </si>
  <si>
    <t>2907.11.00</t>
  </si>
  <si>
    <t>Fenol (hidroxibenzeno) e seus sais</t>
  </si>
  <si>
    <t>19971.000380/2024-17</t>
  </si>
  <si>
    <t>2917.19.30</t>
  </si>
  <si>
    <t>Ácido fumárico, seus sais e ésteres</t>
  </si>
  <si>
    <t>10 ,8%</t>
  </si>
  <si>
    <t>19971.000382/2024-06</t>
  </si>
  <si>
    <t>Plastificantes e plásticos.</t>
  </si>
  <si>
    <t>19971.000379/2024-84</t>
  </si>
  <si>
    <t xml:space="preserve">2917.14.00 </t>
  </si>
  <si>
    <t>19971.000378/2024-30</t>
  </si>
  <si>
    <t xml:space="preserve">2917.12.20 </t>
  </si>
  <si>
    <t>Sais e ésteres do ácido adípico</t>
  </si>
  <si>
    <t>19971.000376/2024-41</t>
  </si>
  <si>
    <t xml:space="preserve">3902.30.00 </t>
  </si>
  <si>
    <t>Copolímeros de propileno, em formas primárias</t>
  </si>
  <si>
    <t>19971.000377/2024-95</t>
  </si>
  <si>
    <t xml:space="preserve">2917.12.10 </t>
  </si>
  <si>
    <t>19971.000375/2024-04</t>
  </si>
  <si>
    <t>3902.10.20</t>
  </si>
  <si>
    <t>Polipropileno sem carga, em forma primária</t>
  </si>
  <si>
    <t>19971.000373/2024-15</t>
  </si>
  <si>
    <t>3902.10.10</t>
  </si>
  <si>
    <t>Polipropileno com carga, em forma primária</t>
  </si>
  <si>
    <t>19971.000374/2024-51</t>
  </si>
  <si>
    <t xml:space="preserve">2916.14.10 </t>
  </si>
  <si>
    <t>19971.000372/2024-62</t>
  </si>
  <si>
    <t>3901.90.90</t>
  </si>
  <si>
    <t>Outros polímeros de etileno, em formas primárias</t>
  </si>
  <si>
    <t>19971.000371/2024-18</t>
  </si>
  <si>
    <t>Deferido Parcialmente 215ª Gecex</t>
  </si>
  <si>
    <t>19971.000369/2024-49</t>
  </si>
  <si>
    <t>10. 8%</t>
  </si>
  <si>
    <t>19971.000368/2024-02</t>
  </si>
  <si>
    <t xml:space="preserve">3901.30.90 </t>
  </si>
  <si>
    <t>19971.000366/2024-13</t>
  </si>
  <si>
    <t>3901.20.29</t>
  </si>
  <si>
    <t>Outros polietilenos sem carga, densidade &gt;= 0.94, em formas primárias</t>
  </si>
  <si>
    <t>19971.000365/2024-61</t>
  </si>
  <si>
    <t xml:space="preserve">3901.10.30 </t>
  </si>
  <si>
    <t>Polietileno de densidade inferior a 0,94, sem carga</t>
  </si>
  <si>
    <t>19971.000367/2024-50</t>
  </si>
  <si>
    <t xml:space="preserve">2915.39.39 </t>
  </si>
  <si>
    <t>Outros acetatos monoalcoóis acíclicos saturados, átomo de c &lt;= 8</t>
  </si>
  <si>
    <t>19971.000364/2024-16</t>
  </si>
  <si>
    <t>3901.10.20</t>
  </si>
  <si>
    <t>Polietileno de densidade inferior a 0,94, com carga</t>
  </si>
  <si>
    <t>19971.000363/2024-71</t>
  </si>
  <si>
    <t>19971.000362/2024-27</t>
  </si>
  <si>
    <t>3824.99.85</t>
  </si>
  <si>
    <t>Metilato de sódio em metanol</t>
  </si>
  <si>
    <t>19971.000360/2024-38</t>
  </si>
  <si>
    <t>3823.70.10</t>
  </si>
  <si>
    <t>Álcool esteárico (álcool graxo industrial)</t>
  </si>
  <si>
    <t>19971.000361/2024-82</t>
  </si>
  <si>
    <t>19971.000359/2024-11</t>
  </si>
  <si>
    <t>3823.11.00</t>
  </si>
  <si>
    <t>Ácido esteárico (ácido graxo monocarboxílico industrial)</t>
  </si>
  <si>
    <t>19971.000358/2024-69</t>
  </si>
  <si>
    <t>3817.00.10</t>
  </si>
  <si>
    <t>Misturas de alquilbenzenos</t>
  </si>
  <si>
    <t>19971.000357/2024-14</t>
  </si>
  <si>
    <t>3402.42.00</t>
  </si>
  <si>
    <t>Agentes orgânicos de superfície, não iônicos</t>
  </si>
  <si>
    <t>19971.000345/2024-90</t>
  </si>
  <si>
    <t>3102.30.00</t>
  </si>
  <si>
    <t>Nitrato de amônio, mesmo em solução aquosa</t>
  </si>
  <si>
    <t>19971.000344/2024-45</t>
  </si>
  <si>
    <t>2922.11.00</t>
  </si>
  <si>
    <t>Monoetanolamina e seus sais</t>
  </si>
  <si>
    <t>19971.000342/2024-56</t>
  </si>
  <si>
    <t>19971.000340/2024-67</t>
  </si>
  <si>
    <t>19971.000337/2024-43</t>
  </si>
  <si>
    <t>4002.19.12</t>
  </si>
  <si>
    <t>Borracha de estireno-butadieno (SBR), grau alimentício de acordo com o estabelecido pelo Food Chemical Codex, em formas primárias</t>
  </si>
  <si>
    <t>19971.000336/2024-07</t>
  </si>
  <si>
    <t>19971.000338/2024-98</t>
  </si>
  <si>
    <t>2921.22.00</t>
  </si>
  <si>
    <t>Hexametilenodiamina e seus sais</t>
  </si>
  <si>
    <t>19971.000341/2024-10</t>
  </si>
  <si>
    <t>4002.91.00</t>
  </si>
  <si>
    <t>Latex de outras borrachas sintéticas ou artificiais</t>
  </si>
  <si>
    <t>19971.000346/2024-34</t>
  </si>
  <si>
    <t>2905.32.00</t>
  </si>
  <si>
    <t>Propilenoglicol (propano-1, 2-diol)</t>
  </si>
  <si>
    <t>19971.000347/2024-89</t>
  </si>
  <si>
    <t>3204.17.00</t>
  </si>
  <si>
    <t>Pigmentos e preparações à base desses pigmentos</t>
  </si>
  <si>
    <t>19971.000348/2024-23</t>
  </si>
  <si>
    <t>3402.31.00</t>
  </si>
  <si>
    <t>Ácidos sulfônicos de alquilbenzenos lineares e seus sais</t>
  </si>
  <si>
    <t>19971.000352/2024-91</t>
  </si>
  <si>
    <t>2907.23.00</t>
  </si>
  <si>
    <t>4,4'-Isopropilidenodifenol (bisfenol A, difenilolpropano) e seus sais</t>
  </si>
  <si>
    <t>19971.000353/2024-36</t>
  </si>
  <si>
    <t>2909.49.31</t>
  </si>
  <si>
    <t>Dipropilenoglicol</t>
  </si>
  <si>
    <t>19971.000354/2024-81</t>
  </si>
  <si>
    <t>2914.12.00</t>
  </si>
  <si>
    <t>Butanona (metiletilcetona)</t>
  </si>
  <si>
    <t>19971.000355/2024-25</t>
  </si>
  <si>
    <t>2915.31.00</t>
  </si>
  <si>
    <t>Acetato de etila</t>
  </si>
  <si>
    <t>19971.101127/2023-91</t>
  </si>
  <si>
    <t>Migrado da Letec. Mantido pauta CAT</t>
  </si>
  <si>
    <t>19971.101585/2023-20</t>
  </si>
  <si>
    <t>Migrado da Letec - Inserido Pauta CAT</t>
  </si>
  <si>
    <t>19971.101538/2023-86</t>
  </si>
  <si>
    <t>4806.40.00</t>
  </si>
  <si>
    <t>Papel cristal e outros papéis calandrados transparentes ou translúcidos, em rolos ou em folhas</t>
  </si>
  <si>
    <t>IBÁ - Indústria Brasileira de Árvores</t>
  </si>
  <si>
    <t xml:space="preserve">365 dias </t>
  </si>
  <si>
    <t>19971.101569/2023-37</t>
  </si>
  <si>
    <t>4810.13.99</t>
  </si>
  <si>
    <t>Outros papéis e cartões para escrita, etc, fibra &lt;= 10%, em rolos</t>
  </si>
  <si>
    <t>19971.101570/2023-61</t>
  </si>
  <si>
    <t>4810.19.89</t>
  </si>
  <si>
    <t>Outros papéis e cartões dos tipos utilizados para escrita, impressão ou outras finalidades gráficas,sem fibras obtidas por processo mecânico ou químico</t>
  </si>
  <si>
    <t>19971.101574/2023-40</t>
  </si>
  <si>
    <t>4810.19.99</t>
  </si>
  <si>
    <t>19971.101575/2023-94</t>
  </si>
  <si>
    <t>4810.29.90</t>
  </si>
  <si>
    <t>Outros papéis e cartões dos tipos utilizados para escrita, impressão ou outras finalidades gráficas, em que mais de 10 %, em peso, do conteúdo total de fibras seja constituído por fibras obtidas por processo mecânico ou químico-mecânico</t>
  </si>
  <si>
    <t>19971.101576/2023-39</t>
  </si>
  <si>
    <t>4810.92.90</t>
  </si>
  <si>
    <t>Outros papéis e cartões de camadas múltiplas, revestidos de caulim, em rolos ou folhas</t>
  </si>
  <si>
    <t>19971.101462/2023-99</t>
  </si>
  <si>
    <t>4811.90.90</t>
  </si>
  <si>
    <t>Papéis termossensíveis, em rolos de largura igual ou superior a 200mm, mas inferior ou igual a 1.540mm, com gramatura igual ou superior a 35g/m², mas não superior a 80g/m²</t>
  </si>
  <si>
    <t>19971.101176/2023-23</t>
  </si>
  <si>
    <t>7304.19.00</t>
  </si>
  <si>
    <t>Outros tubos e perfis ocos, sem costura, de ferro ou aço, dos tipos utilizados em oleodutos ou gasodutos</t>
  </si>
  <si>
    <t>Instituto Aço Brasil</t>
  </si>
  <si>
    <t>19971.101180/2023-91</t>
  </si>
  <si>
    <t>7304.29.39</t>
  </si>
  <si>
    <t>Outros tubos de ligas de aços, não revestidos, sem costura, para revestimento de poços, etc</t>
  </si>
  <si>
    <t>19971.101304/2023-39</t>
  </si>
  <si>
    <t>7306.19.00</t>
  </si>
  <si>
    <t>Outros tubos dos tipos utilizados em oleodutos ou gasodutos</t>
  </si>
  <si>
    <t>ABITAM – Associação Brasileira Indústria de Tubos e Acessórios de Metal</t>
  </si>
  <si>
    <t>19971.101310/2023-96</t>
  </si>
  <si>
    <t>7306.69.00</t>
  </si>
  <si>
    <t>Outros tubos soldados de seção não circular</t>
  </si>
  <si>
    <t>19971.100981/2023-30</t>
  </si>
  <si>
    <t>5503.20.90</t>
  </si>
  <si>
    <t>Outras fibras de poliésteres, descontínuas, não cardadas, não penteadas nem transformadas de outro modo para fiação</t>
  </si>
  <si>
    <t>Indorama Ventures Fibras Brasil Ltda</t>
  </si>
  <si>
    <t>Deferido parcialmente 215ª Gecex - Exclusão Anexo II 272</t>
  </si>
  <si>
    <t>19971.100984/2023-73</t>
  </si>
  <si>
    <t>Ecofabril Indústria e Comércio Ltda.</t>
  </si>
  <si>
    <t>19971.000579/2024-37</t>
  </si>
  <si>
    <t>4011.10.00</t>
  </si>
  <si>
    <t>Pneumáticos novos, de borracha, dos tipos utilizados em automóveis de passageiros (incluindo os veículos de uso misto (station wagons) e os automóveis de corrida)</t>
  </si>
  <si>
    <t>Associação Nacional da Indústria de Pneumáticos -ANIP</t>
  </si>
  <si>
    <t>19971.000580/2024-61</t>
  </si>
  <si>
    <t>4011.20.90</t>
  </si>
  <si>
    <t>Outros pneumáticos novos, de borracha, dos tipos utilizados em ônibus ou caminhões</t>
  </si>
  <si>
    <t>19971.001040/2024-03</t>
  </si>
  <si>
    <t>7005.29.00</t>
  </si>
  <si>
    <t>Outras chapas/folhas de vidro flotado, desbastado, etc, não armado</t>
  </si>
  <si>
    <t>ASSOCIAÇÃO BRASILEIRA DAS INDÚSRIA DE VIDRO - ABIVIDRO</t>
  </si>
  <si>
    <t>19971.001090/2024-82</t>
  </si>
  <si>
    <t>7013.49.00</t>
  </si>
  <si>
    <t>Outros objetos para serviços de mesa e cozinha, exceto aqueles citados anteriormente</t>
  </si>
  <si>
    <t>19971.001091/2024-27</t>
  </si>
  <si>
    <t>7005.21.00</t>
  </si>
  <si>
    <t>Outro vidro não armado, corado na massa, opacificado, folheado (chapeado) ou simplesmente desbastado, em chapas ou folhas</t>
  </si>
  <si>
    <t>19971.001069/2024-87</t>
  </si>
  <si>
    <t>7614.90.10</t>
  </si>
  <si>
    <t>Outros cabos de alumínio, não isolados para usos elétricos</t>
  </si>
  <si>
    <t>ASSOCIAÇÃO BRASILEIRA DO ALUMÍNIO (ABAL)</t>
  </si>
  <si>
    <t>19971.001211/2024-96</t>
  </si>
  <si>
    <t>19971.101609/2023-41</t>
  </si>
  <si>
    <t>Deferido 215ª Gecex</t>
  </si>
  <si>
    <t>19971.001325/2024-36</t>
  </si>
  <si>
    <t>7615.10.00</t>
  </si>
  <si>
    <t>Artigos de alumínio utilizados para preparação de alimentos, tais como panelas, caçarola, frigideiras, assadeiras, formas etc., com ou sem revestimento antiaderente.</t>
  </si>
  <si>
    <t>19971.001351/2024-64</t>
  </si>
  <si>
    <t>7013.28.00</t>
  </si>
  <si>
    <t>Outros copos de cristal de chumbo, exceto de vitrocerâmica, com pé</t>
  </si>
  <si>
    <t>ASSOCIACAO BRASILEIRA DAS INDUSTRIAS DE VIDRO - ABIVIDRO</t>
  </si>
  <si>
    <t>19971.001393/2024-03</t>
  </si>
  <si>
    <t>7013.37.00</t>
  </si>
  <si>
    <t>Outros copos de vidro exceto de vitrocerâmica</t>
  </si>
  <si>
    <t>19971.001517/2024-42</t>
  </si>
  <si>
    <t>7606.91.00</t>
  </si>
  <si>
    <t>Outras chapas e tiras, de alumínio não ligado, espessura &gt; 0.2mm</t>
  </si>
  <si>
    <t>19971.001516/2024-06</t>
  </si>
  <si>
    <t>7606.11.90</t>
  </si>
  <si>
    <t>Outras chapas/tiras de alumínio não ligado, espessura &gt; 0.2. mm, quadrada/retangular</t>
  </si>
  <si>
    <t>Alterações Referentes a Concessões Tarifárias Decorrentes de Compromissos na Organização Mundial do Comércio - OMC</t>
  </si>
  <si>
    <t>Data Término de Vigência da Medida</t>
  </si>
  <si>
    <t>19971.001571/2024-98</t>
  </si>
  <si>
    <t>Aumento de Quota</t>
  </si>
  <si>
    <t>1001.19.00
1001.99.00</t>
  </si>
  <si>
    <t>--Outros</t>
  </si>
  <si>
    <t>9%
10%</t>
  </si>
  <si>
    <t>Acréscimo de 500.000 toneladas, totalizando 1.250.000 toneladas</t>
  </si>
  <si>
    <t>Até 31/12/2024</t>
  </si>
  <si>
    <t>Associação Brasileira da Indústria do Trigo - ABITRIGO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</si>
</sst>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d"/>
    <numFmt numFmtId="165" formatCode="0.0%"/>
    <numFmt numFmtId="166" formatCode="d/m/yyyy"/>
    <numFmt numFmtId="167" formatCode="0.0"/>
  </numFmts>
  <fonts count="38" x14ac:knownFonts="1">
    <font>
      <sz val="11"/>
      <color theme="1"/>
      <name val="Calibri"/>
      <scheme val="minor"/>
    </font>
    <font>
      <b/>
      <sz val="10"/>
      <color theme="1"/>
      <name val="Arial"/>
      <family val="2"/>
    </font>
    <font>
      <b/>
      <sz val="9"/>
      <color theme="1"/>
      <name val="Arial"/>
      <family val="2"/>
    </font>
    <font>
      <sz val="9"/>
      <color theme="1"/>
      <name val="Arial"/>
      <family val="2"/>
    </font>
    <font>
      <sz val="9"/>
      <color rgb="FF000000"/>
      <name val="Arial"/>
      <family val="2"/>
    </font>
    <font>
      <sz val="10"/>
      <name val="Arial"/>
      <family val="2"/>
    </font>
    <font>
      <b/>
      <sz val="10"/>
      <name val="Arial"/>
      <family val="2"/>
    </font>
    <font>
      <sz val="9"/>
      <name val="Arial"/>
      <family val="2"/>
    </font>
    <font>
      <b/>
      <sz val="16"/>
      <color theme="1"/>
      <name val="Calibri"/>
      <family val="2"/>
    </font>
    <font>
      <sz val="8"/>
      <name val="Calibri"/>
      <family val="2"/>
      <scheme val="minor"/>
    </font>
    <font>
      <b/>
      <sz val="10"/>
      <color rgb="FF000000"/>
      <name val="Arial"/>
      <family val="2"/>
    </font>
    <font>
      <b/>
      <sz val="14"/>
      <color indexed="8"/>
      <name val="Calibri"/>
      <family val="2"/>
    </font>
    <font>
      <sz val="10"/>
      <color indexed="8"/>
      <name val="Arial"/>
      <family val="2"/>
    </font>
    <font>
      <sz val="10"/>
      <color rgb="FF000000"/>
      <name val="Arial"/>
      <family val="2"/>
    </font>
    <font>
      <sz val="10"/>
      <color rgb="FF000000"/>
      <name val="Arial"/>
    </font>
    <font>
      <sz val="10"/>
      <color theme="1"/>
      <name val="Arial"/>
      <family val="2"/>
    </font>
    <font>
      <sz val="10"/>
      <name val="Arial"/>
      <family val="2"/>
      <charset val="1"/>
    </font>
    <font>
      <sz val="10"/>
      <color rgb="FF000000"/>
      <name val="Helvetica"/>
      <family val="2"/>
    </font>
    <font>
      <sz val="11"/>
      <color rgb="FF000000"/>
      <name val="Arial"/>
      <family val="2"/>
    </font>
    <font>
      <sz val="10"/>
      <color indexed="8"/>
      <name val="Arial"/>
    </font>
    <font>
      <b/>
      <sz val="11"/>
      <color indexed="8"/>
      <name val="Arial"/>
      <family val="2"/>
    </font>
    <font>
      <b/>
      <sz val="10"/>
      <color indexed="8"/>
      <name val="Arial"/>
      <family val="2"/>
    </font>
    <font>
      <sz val="11"/>
      <color theme="1"/>
      <name val="Calibri"/>
      <scheme val="minor"/>
    </font>
    <font>
      <b/>
      <sz val="16"/>
      <color theme="1"/>
      <name val="Times New Roman"/>
      <family val="1"/>
    </font>
    <font>
      <sz val="10"/>
      <name val="Arial"/>
    </font>
    <font>
      <sz val="10"/>
      <color theme="9" tint="-0.249977111117893"/>
      <name val="Arial"/>
    </font>
    <font>
      <sz val="10"/>
      <color rgb="FF242424"/>
      <name val="Arial"/>
    </font>
    <font>
      <sz val="10"/>
      <color theme="1"/>
      <name val="Arial"/>
    </font>
    <font>
      <sz val="11"/>
      <color indexed="8"/>
      <name val="Calibri"/>
      <family val="2"/>
    </font>
    <font>
      <sz val="11"/>
      <color theme="1"/>
      <name val="Arial"/>
    </font>
    <font>
      <b/>
      <sz val="11"/>
      <color theme="1"/>
      <name val="Arial"/>
    </font>
    <font>
      <b/>
      <sz val="10"/>
      <name val="Arial"/>
    </font>
    <font>
      <b/>
      <sz val="11"/>
      <color rgb="FF000000"/>
      <name val="Arial"/>
    </font>
    <font>
      <b/>
      <sz val="10"/>
      <color rgb="FF000000"/>
      <name val="Arial"/>
    </font>
    <font>
      <sz val="11"/>
      <color rgb="FF000000"/>
      <name val="Arial"/>
    </font>
    <font>
      <b/>
      <sz val="11"/>
      <color theme="1"/>
      <name val="Arial"/>
      <family val="2"/>
    </font>
    <font>
      <b/>
      <sz val="11"/>
      <color rgb="FF000000"/>
      <name val="Arial"/>
      <family val="2"/>
    </font>
    <font>
      <b/>
      <sz val="11"/>
      <color theme="1"/>
      <name val="Times New Roman"/>
      <family val="1"/>
    </font>
  </fonts>
  <fills count="12">
    <fill>
      <patternFill patternType="none"/>
    </fill>
    <fill>
      <patternFill patternType="gray125"/>
    </fill>
    <fill>
      <patternFill patternType="solid">
        <fgColor rgb="FFB4C6E7"/>
        <bgColor rgb="FFB4C6E7"/>
      </patternFill>
    </fill>
    <fill>
      <patternFill patternType="solid">
        <fgColor rgb="FFC5E0B3"/>
        <bgColor rgb="FFC5E0B3"/>
      </patternFill>
    </fill>
    <fill>
      <patternFill patternType="solid">
        <fgColor rgb="FFD8D8D8"/>
        <bgColor rgb="FFD8D8D8"/>
      </patternFill>
    </fill>
    <fill>
      <patternFill patternType="solid">
        <fgColor rgb="FFBDD6EE"/>
        <bgColor rgb="FFBDD6EE"/>
      </patternFill>
    </fill>
    <fill>
      <patternFill patternType="solid">
        <fgColor theme="4" tint="0.59999389629810485"/>
        <bgColor theme="1"/>
      </patternFill>
    </fill>
    <fill>
      <patternFill patternType="solid">
        <fgColor theme="0"/>
        <bgColor indexed="64"/>
      </patternFill>
    </fill>
    <fill>
      <patternFill patternType="solid">
        <fgColor theme="2"/>
        <bgColor indexed="64"/>
      </patternFill>
    </fill>
    <fill>
      <patternFill patternType="solid">
        <fgColor theme="6" tint="0.79998168889431442"/>
        <bgColor indexed="64"/>
      </patternFill>
    </fill>
    <fill>
      <patternFill patternType="solid">
        <fgColor theme="2" tint="-4.9989318521683403E-2"/>
        <bgColor indexed="64"/>
      </patternFill>
    </fill>
    <fill>
      <patternFill patternType="solid">
        <fgColor theme="0" tint="-4.9989318521683403E-2"/>
        <bgColor indexed="64"/>
      </patternFill>
    </fill>
  </fills>
  <borders count="24">
    <border>
      <left/>
      <right/>
      <top/>
      <bottom/>
      <diagonal/>
    </border>
    <border>
      <left style="thin">
        <color rgb="FF000000"/>
      </left>
      <right style="thin">
        <color rgb="FF000000"/>
      </right>
      <top style="thin">
        <color rgb="FF000000"/>
      </top>
      <bottom style="thin">
        <color rgb="FF000000"/>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style="hair">
        <color rgb="FF000000"/>
      </bottom>
      <diagonal/>
    </border>
    <border>
      <left style="hair">
        <color auto="1"/>
      </left>
      <right style="hair">
        <color auto="1"/>
      </right>
      <top/>
      <bottom style="hair">
        <color auto="1"/>
      </bottom>
      <diagonal/>
    </border>
    <border>
      <left/>
      <right style="hair">
        <color rgb="FF000000"/>
      </right>
      <top/>
      <bottom style="hair">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
      <left/>
      <right/>
      <top/>
      <bottom style="thin">
        <color rgb="FF000000"/>
      </bottom>
      <diagonal/>
    </border>
    <border>
      <left style="thin">
        <color indexed="64"/>
      </left>
      <right style="thin">
        <color indexed="64"/>
      </right>
      <top style="thin">
        <color indexed="64"/>
      </top>
      <bottom style="thin">
        <color rgb="FF000000"/>
      </bottom>
      <diagonal/>
    </border>
    <border>
      <left style="thin">
        <color rgb="FF000000"/>
      </left>
      <right style="thin">
        <color rgb="FF000000"/>
      </right>
      <top/>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s>
  <cellStyleXfs count="4">
    <xf numFmtId="0" fontId="0" fillId="0" borderId="0"/>
    <xf numFmtId="0" fontId="5" fillId="0" borderId="0"/>
    <xf numFmtId="9" fontId="22" fillId="0" borderId="0" applyFont="0" applyFill="0" applyBorder="0" applyAlignment="0" applyProtection="0"/>
    <xf numFmtId="0" fontId="28" fillId="0" borderId="0" applyNumberFormat="0" applyFill="0" applyBorder="0" applyProtection="0"/>
  </cellStyleXfs>
  <cellXfs count="249">
    <xf numFmtId="0" fontId="0" fillId="0" borderId="0" xfId="0"/>
    <xf numFmtId="0" fontId="1"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9" fontId="3" fillId="0" borderId="2" xfId="0" applyNumberFormat="1" applyFont="1" applyBorder="1" applyAlignment="1">
      <alignment horizontal="center" vertical="center" wrapText="1"/>
    </xf>
    <xf numFmtId="164" fontId="3" fillId="0" borderId="2" xfId="0" applyNumberFormat="1" applyFont="1" applyBorder="1" applyAlignment="1">
      <alignment horizontal="center" vertical="center" wrapText="1"/>
    </xf>
    <xf numFmtId="165" fontId="3"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14" fontId="7" fillId="0" borderId="4" xfId="0" applyNumberFormat="1" applyFont="1" applyBorder="1" applyAlignment="1">
      <alignment horizontal="center" vertical="center" wrapText="1"/>
    </xf>
    <xf numFmtId="0" fontId="7" fillId="0" borderId="2" xfId="0" applyFont="1" applyBorder="1" applyAlignment="1">
      <alignment horizontal="center" vertical="center" wrapText="1"/>
    </xf>
    <xf numFmtId="164" fontId="7" fillId="0" borderId="2" xfId="0" applyNumberFormat="1" applyFont="1" applyBorder="1" applyAlignment="1">
      <alignment horizontal="center" vertical="center" wrapText="1"/>
    </xf>
    <xf numFmtId="165" fontId="7" fillId="0" borderId="2" xfId="0" applyNumberFormat="1" applyFont="1" applyBorder="1" applyAlignment="1">
      <alignment horizontal="center" vertical="center" wrapText="1"/>
    </xf>
    <xf numFmtId="0" fontId="3" fillId="0" borderId="5" xfId="0" applyFont="1" applyBorder="1" applyAlignment="1">
      <alignment horizontal="center" vertical="center" wrapText="1"/>
    </xf>
    <xf numFmtId="0" fontId="7" fillId="0" borderId="5" xfId="0" applyFont="1" applyBorder="1" applyAlignment="1">
      <alignment horizontal="center" vertical="center" wrapText="1"/>
    </xf>
    <xf numFmtId="0" fontId="6" fillId="6" borderId="1" xfId="1" applyFont="1" applyFill="1" applyBorder="1" applyAlignment="1">
      <alignment horizontal="center" vertical="center" wrapText="1"/>
    </xf>
    <xf numFmtId="0" fontId="10" fillId="2" borderId="1" xfId="0" applyFont="1" applyFill="1" applyBorder="1" applyAlignment="1">
      <alignment horizontal="center" vertical="center" wrapText="1"/>
    </xf>
    <xf numFmtId="0" fontId="3" fillId="7" borderId="3" xfId="0" applyFont="1" applyFill="1" applyBorder="1" applyAlignment="1">
      <alignment horizontal="center" vertical="center" wrapText="1"/>
    </xf>
    <xf numFmtId="0" fontId="7" fillId="0" borderId="3" xfId="0" applyFont="1" applyBorder="1" applyAlignment="1">
      <alignment horizontal="center" vertical="center" wrapText="1"/>
    </xf>
    <xf numFmtId="0" fontId="3" fillId="7" borderId="2" xfId="0" applyFont="1" applyFill="1" applyBorder="1" applyAlignment="1">
      <alignment horizontal="center" vertical="center" wrapText="1"/>
    </xf>
    <xf numFmtId="14" fontId="7" fillId="7" borderId="4" xfId="0" applyNumberFormat="1" applyFont="1" applyFill="1" applyBorder="1" applyAlignment="1">
      <alignment horizontal="center" vertical="center" wrapText="1"/>
    </xf>
    <xf numFmtId="9" fontId="3" fillId="7" borderId="2" xfId="0" applyNumberFormat="1" applyFont="1" applyFill="1" applyBorder="1" applyAlignment="1">
      <alignment horizontal="center" vertical="center" wrapText="1"/>
    </xf>
    <xf numFmtId="0" fontId="4" fillId="7" borderId="2" xfId="0" applyFont="1" applyFill="1" applyBorder="1" applyAlignment="1">
      <alignment horizontal="center" vertical="center" wrapText="1"/>
    </xf>
    <xf numFmtId="0" fontId="0" fillId="7" borderId="0" xfId="0" applyFill="1"/>
    <xf numFmtId="0" fontId="7" fillId="7" borderId="2" xfId="0" applyFont="1" applyFill="1" applyBorder="1" applyAlignment="1">
      <alignment horizontal="center" vertical="center" wrapText="1"/>
    </xf>
    <xf numFmtId="165" fontId="7" fillId="7" borderId="2" xfId="0" applyNumberFormat="1" applyFont="1" applyFill="1" applyBorder="1" applyAlignment="1">
      <alignment horizontal="center" vertical="center" wrapText="1"/>
    </xf>
    <xf numFmtId="9" fontId="7" fillId="7" borderId="2" xfId="0" applyNumberFormat="1" applyFont="1" applyFill="1" applyBorder="1" applyAlignment="1">
      <alignment horizontal="center" vertical="center" wrapText="1"/>
    </xf>
    <xf numFmtId="0" fontId="7" fillId="7" borderId="3" xfId="0" applyFont="1" applyFill="1" applyBorder="1" applyAlignment="1">
      <alignment horizontal="center" vertical="center" wrapText="1"/>
    </xf>
    <xf numFmtId="164" fontId="3" fillId="7" borderId="2" xfId="0" applyNumberFormat="1" applyFont="1" applyFill="1" applyBorder="1" applyAlignment="1">
      <alignment horizontal="center" vertical="center" wrapText="1"/>
    </xf>
    <xf numFmtId="0" fontId="4" fillId="7" borderId="3" xfId="0" applyFont="1" applyFill="1" applyBorder="1" applyAlignment="1">
      <alignment horizontal="center" vertical="center" wrapText="1"/>
    </xf>
    <xf numFmtId="9" fontId="7" fillId="0" borderId="2" xfId="0" applyNumberFormat="1" applyFont="1" applyBorder="1" applyAlignment="1">
      <alignment horizontal="center" vertical="center" wrapText="1"/>
    </xf>
    <xf numFmtId="49" fontId="12" fillId="0" borderId="6" xfId="0" applyNumberFormat="1" applyFont="1" applyBorder="1" applyAlignment="1">
      <alignment horizontal="center" vertical="center" wrapText="1"/>
    </xf>
    <xf numFmtId="14" fontId="12" fillId="0" borderId="6" xfId="0" applyNumberFormat="1" applyFont="1" applyBorder="1" applyAlignment="1">
      <alignment horizontal="center" vertical="center" wrapText="1"/>
    </xf>
    <xf numFmtId="49" fontId="12" fillId="0" borderId="6" xfId="0" applyNumberFormat="1" applyFont="1" applyBorder="1" applyAlignment="1">
      <alignment horizontal="center" vertical="center"/>
    </xf>
    <xf numFmtId="166" fontId="12" fillId="0" borderId="6" xfId="0" applyNumberFormat="1" applyFont="1" applyBorder="1" applyAlignment="1">
      <alignment horizontal="center" vertical="center" wrapText="1"/>
    </xf>
    <xf numFmtId="49" fontId="12" fillId="0" borderId="6" xfId="0" quotePrefix="1" applyNumberFormat="1" applyFont="1" applyBorder="1" applyAlignment="1">
      <alignment horizontal="center" vertical="center" wrapText="1"/>
    </xf>
    <xf numFmtId="0" fontId="12" fillId="0" borderId="6" xfId="0" applyFont="1" applyBorder="1" applyAlignment="1">
      <alignment horizontal="center" vertical="center" wrapText="1"/>
    </xf>
    <xf numFmtId="0" fontId="13" fillId="0" borderId="6" xfId="0" applyFont="1" applyBorder="1" applyAlignment="1">
      <alignment horizontal="center" vertical="center"/>
    </xf>
    <xf numFmtId="49" fontId="12" fillId="7" borderId="6" xfId="0" applyNumberFormat="1" applyFont="1" applyFill="1" applyBorder="1" applyAlignment="1">
      <alignment horizontal="center" vertical="center" wrapText="1"/>
    </xf>
    <xf numFmtId="14" fontId="12" fillId="7" borderId="6" xfId="0" applyNumberFormat="1" applyFont="1" applyFill="1" applyBorder="1" applyAlignment="1">
      <alignment horizontal="center" vertical="center" wrapText="1"/>
    </xf>
    <xf numFmtId="49" fontId="12" fillId="7" borderId="6" xfId="0" applyNumberFormat="1" applyFont="1" applyFill="1" applyBorder="1" applyAlignment="1">
      <alignment horizontal="center" vertical="top" wrapText="1"/>
    </xf>
    <xf numFmtId="49" fontId="12" fillId="7" borderId="6" xfId="0" quotePrefix="1" applyNumberFormat="1" applyFont="1" applyFill="1" applyBorder="1" applyAlignment="1">
      <alignment horizontal="center" vertical="center" wrapText="1"/>
    </xf>
    <xf numFmtId="49" fontId="12" fillId="0" borderId="6" xfId="0" applyNumberFormat="1" applyFont="1" applyBorder="1" applyAlignment="1">
      <alignment horizontal="center" vertical="top" wrapText="1"/>
    </xf>
    <xf numFmtId="49" fontId="5" fillId="0" borderId="6" xfId="0" quotePrefix="1" applyNumberFormat="1" applyFont="1" applyBorder="1" applyAlignment="1">
      <alignment horizontal="center" vertical="center" wrapText="1"/>
    </xf>
    <xf numFmtId="9" fontId="12" fillId="0" borderId="6" xfId="0" applyNumberFormat="1" applyFont="1" applyBorder="1" applyAlignment="1">
      <alignment horizontal="center" vertical="center" wrapText="1"/>
    </xf>
    <xf numFmtId="3" fontId="12" fillId="0" borderId="6" xfId="0" applyNumberFormat="1" applyFont="1" applyBorder="1" applyAlignment="1">
      <alignment horizontal="center" vertical="center" wrapText="1"/>
    </xf>
    <xf numFmtId="14" fontId="12" fillId="0" borderId="6" xfId="0" applyNumberFormat="1" applyFont="1" applyBorder="1" applyAlignment="1">
      <alignment horizontal="center" vertical="center"/>
    </xf>
    <xf numFmtId="49" fontId="5" fillId="0" borderId="6" xfId="0" applyNumberFormat="1" applyFont="1" applyBorder="1" applyAlignment="1">
      <alignment horizontal="center" vertical="center"/>
    </xf>
    <xf numFmtId="49" fontId="5" fillId="0" borderId="6" xfId="0" applyNumberFormat="1" applyFont="1" applyBorder="1" applyAlignment="1">
      <alignment horizontal="center" vertical="center" wrapText="1"/>
    </xf>
    <xf numFmtId="0" fontId="12" fillId="0" borderId="6" xfId="0" applyFont="1" applyBorder="1" applyAlignment="1">
      <alignment horizontal="center" vertical="center"/>
    </xf>
    <xf numFmtId="3" fontId="12" fillId="0" borderId="6" xfId="0" applyNumberFormat="1" applyFont="1" applyBorder="1" applyAlignment="1">
      <alignment horizontal="center" vertical="center"/>
    </xf>
    <xf numFmtId="165" fontId="12" fillId="0" borderId="6" xfId="0" applyNumberFormat="1" applyFont="1" applyBorder="1" applyAlignment="1">
      <alignment horizontal="center" vertical="center"/>
    </xf>
    <xf numFmtId="0" fontId="12" fillId="0" borderId="6" xfId="0" quotePrefix="1" applyFont="1" applyBorder="1" applyAlignment="1">
      <alignment horizontal="center" vertical="center" wrapText="1"/>
    </xf>
    <xf numFmtId="9" fontId="12" fillId="0" borderId="6" xfId="0" applyNumberFormat="1" applyFont="1" applyBorder="1" applyAlignment="1">
      <alignment horizontal="center" vertical="center"/>
    </xf>
    <xf numFmtId="0" fontId="13" fillId="7" borderId="6" xfId="0" applyFont="1" applyFill="1" applyBorder="1" applyAlignment="1">
      <alignment horizontal="center" vertical="center" wrapText="1"/>
    </xf>
    <xf numFmtId="14" fontId="13" fillId="7" borderId="6" xfId="0" applyNumberFormat="1" applyFont="1" applyFill="1" applyBorder="1" applyAlignment="1">
      <alignment horizontal="center" vertical="center" wrapText="1"/>
    </xf>
    <xf numFmtId="0" fontId="5" fillId="7" borderId="6" xfId="0" applyFont="1" applyFill="1" applyBorder="1" applyAlignment="1">
      <alignment horizontal="center" vertical="center" wrapText="1"/>
    </xf>
    <xf numFmtId="9" fontId="13" fillId="7" borderId="6" xfId="0" applyNumberFormat="1" applyFont="1" applyFill="1" applyBorder="1" applyAlignment="1">
      <alignment horizontal="center" vertical="center" wrapText="1"/>
    </xf>
    <xf numFmtId="9" fontId="13" fillId="7" borderId="6" xfId="0" applyNumberFormat="1" applyFont="1" applyFill="1" applyBorder="1" applyAlignment="1">
      <alignment horizontal="center" vertical="center"/>
    </xf>
    <xf numFmtId="0" fontId="13" fillId="7" borderId="6" xfId="0" applyFont="1" applyFill="1" applyBorder="1" applyAlignment="1">
      <alignment horizontal="center" vertical="center"/>
    </xf>
    <xf numFmtId="3" fontId="13" fillId="7" borderId="6" xfId="0" applyNumberFormat="1" applyFont="1" applyFill="1" applyBorder="1" applyAlignment="1">
      <alignment horizontal="center" vertical="center" wrapText="1"/>
    </xf>
    <xf numFmtId="49" fontId="13" fillId="7" borderId="6" xfId="0" applyNumberFormat="1" applyFont="1" applyFill="1" applyBorder="1" applyAlignment="1">
      <alignment horizontal="center" vertical="center"/>
    </xf>
    <xf numFmtId="0" fontId="12" fillId="7" borderId="6" xfId="0" applyFont="1" applyFill="1" applyBorder="1" applyAlignment="1">
      <alignment horizontal="center" vertical="center" wrapText="1"/>
    </xf>
    <xf numFmtId="165" fontId="13" fillId="7" borderId="6" xfId="0" applyNumberFormat="1" applyFont="1" applyFill="1" applyBorder="1" applyAlignment="1">
      <alignment horizontal="center" vertical="center"/>
    </xf>
    <xf numFmtId="3" fontId="13" fillId="7" borderId="6" xfId="0" applyNumberFormat="1" applyFont="1" applyFill="1" applyBorder="1" applyAlignment="1">
      <alignment horizontal="center" vertical="center"/>
    </xf>
    <xf numFmtId="49" fontId="13" fillId="7" borderId="6" xfId="0" applyNumberFormat="1" applyFont="1" applyFill="1" applyBorder="1" applyAlignment="1">
      <alignment horizontal="center" vertical="center" wrapText="1"/>
    </xf>
    <xf numFmtId="14" fontId="5" fillId="0" borderId="6" xfId="0" applyNumberFormat="1" applyFont="1" applyBorder="1" applyAlignment="1">
      <alignment horizontal="center" vertical="center"/>
    </xf>
    <xf numFmtId="0" fontId="13" fillId="0" borderId="6" xfId="0" applyFont="1" applyBorder="1" applyAlignment="1">
      <alignment horizontal="center" vertical="center" wrapText="1"/>
    </xf>
    <xf numFmtId="9" fontId="13" fillId="0" borderId="6" xfId="0" applyNumberFormat="1" applyFont="1" applyBorder="1" applyAlignment="1">
      <alignment horizontal="center" vertical="center"/>
    </xf>
    <xf numFmtId="0" fontId="5" fillId="0" borderId="6" xfId="0" applyFont="1" applyBorder="1" applyAlignment="1">
      <alignment horizontal="center" vertical="center"/>
    </xf>
    <xf numFmtId="0" fontId="5" fillId="0" borderId="6" xfId="0" applyFont="1" applyBorder="1" applyAlignment="1">
      <alignment horizontal="center" vertical="center" wrapText="1"/>
    </xf>
    <xf numFmtId="14" fontId="13" fillId="0" borderId="6" xfId="0" applyNumberFormat="1" applyFont="1" applyBorder="1" applyAlignment="1">
      <alignment horizontal="center" vertical="center" wrapText="1"/>
    </xf>
    <xf numFmtId="49" fontId="13" fillId="0" borderId="6" xfId="0" applyNumberFormat="1" applyFont="1" applyBorder="1" applyAlignment="1">
      <alignment horizontal="center" vertical="center" wrapText="1"/>
    </xf>
    <xf numFmtId="14" fontId="15" fillId="0" borderId="6" xfId="0" applyNumberFormat="1" applyFont="1" applyBorder="1" applyAlignment="1">
      <alignment horizontal="center" vertical="center" wrapText="1"/>
    </xf>
    <xf numFmtId="0" fontId="15" fillId="0" borderId="6" xfId="0" applyFont="1" applyBorder="1" applyAlignment="1">
      <alignment horizontal="center" vertical="center" wrapText="1"/>
    </xf>
    <xf numFmtId="10" fontId="12" fillId="0" borderId="6" xfId="0" applyNumberFormat="1" applyFont="1" applyBorder="1" applyAlignment="1">
      <alignment horizontal="center" vertical="center" wrapText="1"/>
    </xf>
    <xf numFmtId="165" fontId="12" fillId="0" borderId="6" xfId="0" applyNumberFormat="1" applyFont="1" applyBorder="1" applyAlignment="1">
      <alignment horizontal="center" vertical="center" wrapText="1"/>
    </xf>
    <xf numFmtId="0" fontId="13" fillId="0" borderId="6" xfId="0" applyFont="1" applyBorder="1" applyAlignment="1">
      <alignment horizontal="center" vertical="center" wrapText="1" indent="1"/>
    </xf>
    <xf numFmtId="14" fontId="16" fillId="0" borderId="6" xfId="0" applyNumberFormat="1" applyFont="1" applyBorder="1" applyAlignment="1">
      <alignment vertical="center" wrapText="1"/>
    </xf>
    <xf numFmtId="0" fontId="15" fillId="0" borderId="6" xfId="0" applyFont="1" applyBorder="1" applyAlignment="1">
      <alignment horizontal="center" vertical="center"/>
    </xf>
    <xf numFmtId="3" fontId="15" fillId="0" borderId="6" xfId="0" applyNumberFormat="1" applyFont="1" applyBorder="1" applyAlignment="1">
      <alignment horizontal="center" vertical="center"/>
    </xf>
    <xf numFmtId="167" fontId="5" fillId="7" borderId="6" xfId="0" applyNumberFormat="1" applyFont="1" applyFill="1" applyBorder="1" applyAlignment="1">
      <alignment horizontal="center" vertical="center" wrapText="1"/>
    </xf>
    <xf numFmtId="1" fontId="5" fillId="7" borderId="6" xfId="0" applyNumberFormat="1" applyFont="1" applyFill="1" applyBorder="1" applyAlignment="1">
      <alignment horizontal="center" vertical="center" wrapText="1"/>
    </xf>
    <xf numFmtId="1" fontId="5" fillId="0" borderId="6" xfId="0" applyNumberFormat="1" applyFont="1" applyBorder="1" applyAlignment="1">
      <alignment horizontal="center" vertical="center" wrapText="1"/>
    </xf>
    <xf numFmtId="167" fontId="12" fillId="7" borderId="6" xfId="0" applyNumberFormat="1" applyFont="1" applyFill="1" applyBorder="1" applyAlignment="1">
      <alignment horizontal="center" vertical="center" wrapText="1"/>
    </xf>
    <xf numFmtId="9" fontId="12" fillId="7" borderId="6" xfId="0" applyNumberFormat="1" applyFont="1" applyFill="1" applyBorder="1" applyAlignment="1">
      <alignment horizontal="center" vertical="center" wrapText="1"/>
    </xf>
    <xf numFmtId="3" fontId="12" fillId="7" borderId="6" xfId="0" applyNumberFormat="1" applyFont="1" applyFill="1" applyBorder="1" applyAlignment="1">
      <alignment horizontal="center" vertical="center" wrapText="1"/>
    </xf>
    <xf numFmtId="9" fontId="13" fillId="0" borderId="6" xfId="0" applyNumberFormat="1" applyFont="1" applyBorder="1" applyAlignment="1">
      <alignment horizontal="center" vertical="center" wrapText="1"/>
    </xf>
    <xf numFmtId="3" fontId="13" fillId="0" borderId="6" xfId="0" applyNumberFormat="1" applyFont="1" applyBorder="1" applyAlignment="1">
      <alignment horizontal="center" vertical="center" wrapText="1"/>
    </xf>
    <xf numFmtId="0" fontId="14" fillId="0" borderId="6" xfId="0" applyFont="1" applyBorder="1" applyAlignment="1">
      <alignment horizontal="center" vertical="center" wrapText="1"/>
    </xf>
    <xf numFmtId="0" fontId="12" fillId="0" borderId="6" xfId="0" applyFont="1" applyBorder="1" applyAlignment="1">
      <alignment horizontal="center" vertical="top" wrapText="1"/>
    </xf>
    <xf numFmtId="3" fontId="18" fillId="0" borderId="6" xfId="0" applyNumberFormat="1" applyFont="1" applyBorder="1" applyAlignment="1">
      <alignment horizontal="center" vertical="center" wrapText="1"/>
    </xf>
    <xf numFmtId="0" fontId="13" fillId="0" borderId="6" xfId="0" applyFont="1" applyBorder="1" applyAlignment="1">
      <alignment horizontal="center" vertical="top" wrapText="1"/>
    </xf>
    <xf numFmtId="0" fontId="17" fillId="7" borderId="6" xfId="0" applyFont="1" applyFill="1" applyBorder="1" applyAlignment="1">
      <alignment horizontal="center" vertical="center" wrapText="1"/>
    </xf>
    <xf numFmtId="3" fontId="17" fillId="7" borderId="6" xfId="0" applyNumberFormat="1" applyFont="1" applyFill="1" applyBorder="1" applyAlignment="1">
      <alignment horizontal="center" vertical="center" wrapText="1"/>
    </xf>
    <xf numFmtId="0" fontId="13" fillId="7" borderId="6" xfId="0" applyFont="1" applyFill="1" applyBorder="1" applyAlignment="1">
      <alignment horizontal="center" vertical="center" wrapText="1" indent="1"/>
    </xf>
    <xf numFmtId="14" fontId="5" fillId="7" borderId="6" xfId="0" applyNumberFormat="1" applyFont="1" applyFill="1" applyBorder="1" applyAlignment="1">
      <alignment horizontal="center" vertical="center" wrapText="1"/>
    </xf>
    <xf numFmtId="0" fontId="0" fillId="7" borderId="6" xfId="0" applyFill="1" applyBorder="1"/>
    <xf numFmtId="0" fontId="19" fillId="0" borderId="6" xfId="0" applyFont="1" applyBorder="1" applyAlignment="1">
      <alignment horizontal="center" vertical="center"/>
    </xf>
    <xf numFmtId="165" fontId="15" fillId="0" borderId="6" xfId="0" applyNumberFormat="1" applyFont="1" applyBorder="1" applyAlignment="1">
      <alignment horizontal="center" vertical="center"/>
    </xf>
    <xf numFmtId="9" fontId="15" fillId="0" borderId="6" xfId="0" applyNumberFormat="1" applyFont="1" applyBorder="1" applyAlignment="1">
      <alignment horizontal="center" vertical="center"/>
    </xf>
    <xf numFmtId="0" fontId="0" fillId="0" borderId="6" xfId="0" applyBorder="1"/>
    <xf numFmtId="0" fontId="12" fillId="0" borderId="6" xfId="0" quotePrefix="1" applyFont="1" applyBorder="1" applyAlignment="1">
      <alignment vertical="top" wrapText="1"/>
    </xf>
    <xf numFmtId="0" fontId="19" fillId="0" borderId="6" xfId="0" applyFont="1" applyBorder="1" applyAlignment="1">
      <alignment horizontal="center" vertical="center" wrapText="1"/>
    </xf>
    <xf numFmtId="0" fontId="19" fillId="0" borderId="6" xfId="0" applyFont="1" applyBorder="1" applyAlignment="1">
      <alignment horizontal="center" vertical="top" wrapText="1"/>
    </xf>
    <xf numFmtId="0" fontId="24" fillId="0" borderId="6" xfId="0" applyFont="1" applyBorder="1" applyAlignment="1">
      <alignment horizontal="center" vertical="center" wrapText="1"/>
    </xf>
    <xf numFmtId="3" fontId="24" fillId="0" borderId="6" xfId="0" applyNumberFormat="1" applyFont="1" applyBorder="1" applyAlignment="1">
      <alignment horizontal="center" vertical="center" wrapText="1"/>
    </xf>
    <xf numFmtId="14" fontId="24" fillId="0" borderId="6" xfId="0" applyNumberFormat="1" applyFont="1" applyBorder="1" applyAlignment="1">
      <alignment horizontal="center" vertical="center" wrapText="1"/>
    </xf>
    <xf numFmtId="9" fontId="24" fillId="0" borderId="6" xfId="0" applyNumberFormat="1" applyFont="1" applyBorder="1" applyAlignment="1">
      <alignment horizontal="center" vertical="center" wrapText="1"/>
    </xf>
    <xf numFmtId="9" fontId="24" fillId="0" borderId="6" xfId="2" applyFont="1" applyFill="1" applyBorder="1" applyAlignment="1">
      <alignment horizontal="center" vertical="center" wrapText="1"/>
    </xf>
    <xf numFmtId="0" fontId="27" fillId="0" borderId="6" xfId="0" applyFont="1" applyBorder="1" applyAlignment="1">
      <alignment horizontal="center" vertical="center" wrapText="1"/>
    </xf>
    <xf numFmtId="3" fontId="27" fillId="0" borderId="6" xfId="0" applyNumberFormat="1" applyFont="1" applyBorder="1" applyAlignment="1">
      <alignment horizontal="center" vertical="center" wrapText="1"/>
    </xf>
    <xf numFmtId="14" fontId="27" fillId="0" borderId="6" xfId="0" applyNumberFormat="1" applyFont="1" applyBorder="1" applyAlignment="1">
      <alignment horizontal="center" vertical="center" wrapText="1"/>
    </xf>
    <xf numFmtId="9" fontId="27" fillId="0" borderId="6" xfId="0" applyNumberFormat="1" applyFont="1" applyBorder="1" applyAlignment="1">
      <alignment horizontal="center" vertical="center" wrapText="1"/>
    </xf>
    <xf numFmtId="14" fontId="19" fillId="0" borderId="6" xfId="3" applyNumberFormat="1" applyFont="1" applyFill="1" applyBorder="1" applyAlignment="1">
      <alignment horizontal="center" vertical="center" wrapText="1"/>
    </xf>
    <xf numFmtId="165" fontId="27" fillId="0" borderId="6" xfId="0" applyNumberFormat="1" applyFont="1" applyBorder="1" applyAlignment="1">
      <alignment horizontal="center" vertical="center" wrapText="1"/>
    </xf>
    <xf numFmtId="0" fontId="27" fillId="0" borderId="1"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xf numFmtId="0" fontId="14" fillId="0" borderId="1" xfId="0" applyFont="1" applyBorder="1" applyAlignment="1">
      <alignment horizontal="center" vertical="center" wrapText="1"/>
    </xf>
    <xf numFmtId="9" fontId="14" fillId="0" borderId="1" xfId="0" applyNumberFormat="1" applyFont="1" applyBorder="1" applyAlignment="1">
      <alignment horizontal="center" vertical="center" wrapText="1"/>
    </xf>
    <xf numFmtId="0" fontId="29" fillId="0" borderId="6" xfId="0" applyFont="1" applyBorder="1" applyAlignment="1">
      <alignment horizontal="center" vertical="center" wrapText="1"/>
    </xf>
    <xf numFmtId="0" fontId="27" fillId="0" borderId="6" xfId="0" applyFont="1" applyBorder="1" applyAlignment="1">
      <alignment horizontal="center" vertical="top" wrapText="1"/>
    </xf>
    <xf numFmtId="49" fontId="14" fillId="0" borderId="6" xfId="0" applyNumberFormat="1" applyFont="1" applyBorder="1" applyAlignment="1">
      <alignment horizontal="center" vertical="center" wrapText="1"/>
    </xf>
    <xf numFmtId="9" fontId="14" fillId="0" borderId="6" xfId="0" applyNumberFormat="1" applyFont="1" applyBorder="1" applyAlignment="1">
      <alignment horizontal="center" vertical="center" wrapText="1"/>
    </xf>
    <xf numFmtId="49" fontId="19" fillId="0" borderId="6" xfId="3" applyNumberFormat="1" applyFont="1" applyFill="1" applyBorder="1" applyAlignment="1">
      <alignment horizontal="center" vertical="center" wrapText="1"/>
    </xf>
    <xf numFmtId="10" fontId="27" fillId="0" borderId="6" xfId="0" applyNumberFormat="1" applyFont="1" applyBorder="1" applyAlignment="1">
      <alignment horizontal="center" vertical="center" wrapText="1"/>
    </xf>
    <xf numFmtId="14" fontId="0" fillId="0" borderId="6" xfId="0" applyNumberFormat="1" applyBorder="1" applyAlignment="1">
      <alignment horizontal="center" vertical="center" wrapText="1"/>
    </xf>
    <xf numFmtId="0" fontId="0" fillId="0" borderId="6" xfId="0" applyBorder="1" applyAlignment="1">
      <alignment horizontal="center" vertical="center" wrapText="1"/>
    </xf>
    <xf numFmtId="3" fontId="5" fillId="0" borderId="6" xfId="0" applyNumberFormat="1" applyFont="1" applyBorder="1" applyAlignment="1">
      <alignment horizontal="center" vertical="center" wrapText="1"/>
    </xf>
    <xf numFmtId="165" fontId="12" fillId="7" borderId="6" xfId="0" applyNumberFormat="1" applyFont="1" applyFill="1" applyBorder="1" applyAlignment="1">
      <alignment horizontal="center" vertical="center" wrapText="1"/>
    </xf>
    <xf numFmtId="0" fontId="31" fillId="9" borderId="6" xfId="0" applyFont="1" applyFill="1" applyBorder="1" applyAlignment="1">
      <alignment horizontal="center" vertical="center" wrapText="1"/>
    </xf>
    <xf numFmtId="165" fontId="24" fillId="0" borderId="6" xfId="2" applyNumberFormat="1" applyFont="1" applyFill="1" applyBorder="1" applyAlignment="1">
      <alignment horizontal="center" vertical="center" wrapText="1"/>
    </xf>
    <xf numFmtId="165" fontId="14" fillId="0" borderId="6" xfId="0" applyNumberFormat="1" applyFont="1" applyBorder="1" applyAlignment="1">
      <alignment horizontal="center" vertical="center" wrapText="1"/>
    </xf>
    <xf numFmtId="14" fontId="24" fillId="0" borderId="1" xfId="0" applyNumberFormat="1" applyFont="1" applyBorder="1" applyAlignment="1">
      <alignment horizontal="center" vertical="center" wrapText="1"/>
    </xf>
    <xf numFmtId="0" fontId="24" fillId="0" borderId="1" xfId="0" applyFont="1" applyBorder="1" applyAlignment="1">
      <alignment horizontal="center" vertical="center" wrapText="1"/>
    </xf>
    <xf numFmtId="0" fontId="14" fillId="0" borderId="9" xfId="0" applyFont="1" applyBorder="1" applyAlignment="1">
      <alignment horizontal="center" vertical="center" wrapText="1"/>
    </xf>
    <xf numFmtId="9" fontId="14" fillId="0" borderId="9" xfId="0" applyNumberFormat="1" applyFont="1" applyBorder="1" applyAlignment="1">
      <alignment horizontal="center" vertical="center" wrapText="1"/>
    </xf>
    <xf numFmtId="0" fontId="27" fillId="0" borderId="7" xfId="0" applyFont="1" applyBorder="1" applyAlignment="1">
      <alignment horizontal="center" vertical="center" wrapText="1"/>
    </xf>
    <xf numFmtId="14" fontId="14" fillId="0" borderId="6" xfId="0" applyNumberFormat="1" applyFont="1" applyBorder="1" applyAlignment="1">
      <alignment horizontal="center" vertical="center" wrapText="1"/>
    </xf>
    <xf numFmtId="49" fontId="14" fillId="0" borderId="8" xfId="0" applyNumberFormat="1" applyFont="1" applyBorder="1" applyAlignment="1">
      <alignment horizontal="center" vertical="center" wrapText="1"/>
    </xf>
    <xf numFmtId="0" fontId="27" fillId="0" borderId="14"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9" xfId="0" applyFont="1" applyBorder="1" applyAlignment="1">
      <alignment horizontal="center" vertical="center" wrapText="1"/>
    </xf>
    <xf numFmtId="14" fontId="24" fillId="0" borderId="9" xfId="0" applyNumberFormat="1" applyFont="1" applyBorder="1" applyAlignment="1">
      <alignment horizontal="center" vertical="center" wrapText="1"/>
    </xf>
    <xf numFmtId="0" fontId="24" fillId="0" borderId="15" xfId="0" applyFont="1" applyBorder="1" applyAlignment="1">
      <alignment horizontal="center" vertical="center" wrapText="1"/>
    </xf>
    <xf numFmtId="14" fontId="24" fillId="0" borderId="8" xfId="0" applyNumberFormat="1" applyFont="1" applyBorder="1" applyAlignment="1">
      <alignment horizontal="center" vertical="center" wrapText="1"/>
    </xf>
    <xf numFmtId="0" fontId="14" fillId="0" borderId="8" xfId="0" applyFont="1" applyBorder="1" applyAlignment="1">
      <alignment horizontal="center" vertical="center" wrapText="1"/>
    </xf>
    <xf numFmtId="9" fontId="14" fillId="0" borderId="8" xfId="0" applyNumberFormat="1" applyFont="1" applyBorder="1" applyAlignment="1">
      <alignment horizontal="center" vertical="center" wrapText="1"/>
    </xf>
    <xf numFmtId="0" fontId="34" fillId="0" borderId="13" xfId="0" applyFont="1" applyBorder="1" applyAlignment="1">
      <alignment wrapText="1"/>
    </xf>
    <xf numFmtId="0" fontId="27" fillId="0" borderId="16" xfId="0" applyFont="1" applyBorder="1" applyAlignment="1">
      <alignment horizontal="center" vertical="center" wrapText="1"/>
    </xf>
    <xf numFmtId="0" fontId="0" fillId="0" borderId="0" xfId="0" applyAlignment="1">
      <alignment wrapText="1"/>
    </xf>
    <xf numFmtId="0" fontId="0" fillId="0" borderId="1" xfId="0" applyBorder="1" applyAlignment="1">
      <alignment wrapText="1"/>
    </xf>
    <xf numFmtId="0" fontId="0" fillId="0" borderId="9" xfId="0" applyBorder="1" applyAlignment="1">
      <alignment wrapText="1"/>
    </xf>
    <xf numFmtId="0" fontId="0" fillId="0" borderId="8" xfId="0" applyBorder="1" applyAlignment="1">
      <alignment wrapText="1"/>
    </xf>
    <xf numFmtId="0" fontId="6" fillId="10" borderId="6" xfId="0" applyFont="1" applyFill="1" applyBorder="1" applyAlignment="1">
      <alignment horizontal="center" vertical="center" wrapText="1"/>
    </xf>
    <xf numFmtId="0" fontId="6" fillId="9" borderId="6" xfId="0" applyFont="1" applyFill="1" applyBorder="1" applyAlignment="1">
      <alignment horizontal="center" vertical="center" wrapText="1"/>
    </xf>
    <xf numFmtId="49" fontId="33" fillId="10" borderId="1" xfId="0" applyNumberFormat="1" applyFont="1" applyFill="1" applyBorder="1" applyAlignment="1">
      <alignment horizontal="center" vertical="center" wrapText="1"/>
    </xf>
    <xf numFmtId="49" fontId="33" fillId="10" borderId="10" xfId="0" applyNumberFormat="1" applyFont="1" applyFill="1" applyBorder="1" applyAlignment="1">
      <alignment horizontal="center" vertical="center" wrapText="1"/>
    </xf>
    <xf numFmtId="49" fontId="21" fillId="10" borderId="6" xfId="0" applyNumberFormat="1" applyFont="1" applyFill="1" applyBorder="1" applyAlignment="1">
      <alignment horizontal="center" vertical="center" wrapText="1"/>
    </xf>
    <xf numFmtId="14" fontId="5" fillId="0" borderId="6" xfId="0" applyNumberFormat="1" applyFont="1" applyBorder="1" applyAlignment="1">
      <alignment horizontal="center" vertical="center" wrapText="1"/>
    </xf>
    <xf numFmtId="0" fontId="5" fillId="0" borderId="6" xfId="0" quotePrefix="1" applyFont="1" applyBorder="1" applyAlignment="1">
      <alignment horizontal="left" vertical="center" wrapText="1"/>
    </xf>
    <xf numFmtId="9" fontId="5" fillId="0" borderId="6" xfId="0" applyNumberFormat="1" applyFont="1" applyBorder="1" applyAlignment="1">
      <alignment horizontal="center" vertical="center" wrapText="1"/>
    </xf>
    <xf numFmtId="0" fontId="12" fillId="0" borderId="0" xfId="0" applyFont="1"/>
    <xf numFmtId="0" fontId="12" fillId="7" borderId="0" xfId="0" applyFont="1" applyFill="1"/>
    <xf numFmtId="14" fontId="27" fillId="0" borderId="6" xfId="0" applyNumberFormat="1" applyFont="1" applyBorder="1" applyAlignment="1">
      <alignment vertical="center"/>
    </xf>
    <xf numFmtId="14" fontId="16" fillId="0" borderId="6" xfId="0" applyNumberFormat="1" applyFont="1" applyBorder="1" applyAlignment="1">
      <alignment horizontal="center" vertical="center"/>
    </xf>
    <xf numFmtId="3" fontId="27" fillId="0" borderId="7" xfId="0" applyNumberFormat="1" applyFont="1" applyBorder="1" applyAlignment="1">
      <alignment horizontal="center" vertical="center" wrapText="1"/>
    </xf>
    <xf numFmtId="49" fontId="12" fillId="0" borderId="17" xfId="0" applyNumberFormat="1" applyFont="1" applyBorder="1" applyAlignment="1">
      <alignment horizontal="center" vertical="center" wrapText="1"/>
    </xf>
    <xf numFmtId="49" fontId="12" fillId="0" borderId="18" xfId="0" applyNumberFormat="1" applyFont="1" applyBorder="1" applyAlignment="1">
      <alignment horizontal="center" vertical="center" wrapText="1"/>
    </xf>
    <xf numFmtId="49" fontId="12" fillId="0" borderId="19" xfId="0" applyNumberFormat="1" applyFont="1" applyBorder="1" applyAlignment="1">
      <alignment horizontal="center" vertical="center" wrapText="1"/>
    </xf>
    <xf numFmtId="49" fontId="12" fillId="0" borderId="6" xfId="0" applyNumberFormat="1" applyFont="1" applyBorder="1" applyAlignment="1">
      <alignment horizontal="center" wrapText="1"/>
    </xf>
    <xf numFmtId="49" fontId="12" fillId="0" borderId="6" xfId="0" quotePrefix="1" applyNumberFormat="1" applyFont="1" applyBorder="1" applyAlignment="1">
      <alignment horizontal="center" vertical="center"/>
    </xf>
    <xf numFmtId="0" fontId="17" fillId="0" borderId="6" xfId="0" applyFont="1" applyBorder="1" applyAlignment="1">
      <alignment horizontal="center" vertical="center" wrapText="1"/>
    </xf>
    <xf numFmtId="0" fontId="12" fillId="0" borderId="1" xfId="0" applyFont="1" applyBorder="1" applyAlignment="1">
      <alignment horizontal="center" vertical="center"/>
    </xf>
    <xf numFmtId="14" fontId="13" fillId="0" borderId="1" xfId="0" applyNumberFormat="1" applyFont="1" applyBorder="1" applyAlignment="1">
      <alignment horizontal="center" vertical="center" wrapText="1"/>
    </xf>
    <xf numFmtId="14" fontId="16" fillId="0" borderId="6" xfId="0" applyNumberFormat="1" applyFont="1" applyBorder="1" applyAlignment="1">
      <alignment horizontal="center" vertical="center" wrapText="1"/>
    </xf>
    <xf numFmtId="0" fontId="19" fillId="0" borderId="1" xfId="0" applyFont="1" applyBorder="1" applyAlignment="1">
      <alignment horizontal="center" vertical="center"/>
    </xf>
    <xf numFmtId="0" fontId="19" fillId="0" borderId="1" xfId="0" applyFont="1" applyBorder="1" applyAlignment="1">
      <alignment horizontal="center" vertical="center" wrapText="1"/>
    </xf>
    <xf numFmtId="0" fontId="19" fillId="0" borderId="11" xfId="0" applyFont="1" applyBorder="1" applyAlignment="1">
      <alignment horizontal="center" vertical="center" wrapText="1"/>
    </xf>
    <xf numFmtId="49" fontId="13" fillId="0" borderId="1" xfId="0" applyNumberFormat="1" applyFont="1" applyBorder="1" applyAlignment="1">
      <alignment horizontal="center" vertical="center" wrapText="1"/>
    </xf>
    <xf numFmtId="9" fontId="13" fillId="0" borderId="10" xfId="0" applyNumberFormat="1" applyFont="1" applyBorder="1" applyAlignment="1">
      <alignment horizontal="center" vertical="center"/>
    </xf>
    <xf numFmtId="3" fontId="12" fillId="0" borderId="1" xfId="0" applyNumberFormat="1" applyFont="1" applyBorder="1" applyAlignment="1">
      <alignment horizontal="center" vertical="center"/>
    </xf>
    <xf numFmtId="0" fontId="13" fillId="0" borderId="1" xfId="0" applyFont="1" applyBorder="1" applyAlignment="1">
      <alignment horizontal="center" vertical="center"/>
    </xf>
    <xf numFmtId="49" fontId="12"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16" fillId="0" borderId="6"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0" xfId="0" applyFont="1" applyAlignment="1">
      <alignment horizontal="center" vertical="center" wrapText="1"/>
    </xf>
    <xf numFmtId="0" fontId="12" fillId="0" borderId="9" xfId="0" applyFont="1" applyBorder="1" applyAlignment="1">
      <alignment horizontal="center" vertical="center"/>
    </xf>
    <xf numFmtId="14" fontId="16" fillId="0" borderId="7" xfId="0" applyNumberFormat="1" applyFont="1" applyBorder="1" applyAlignment="1">
      <alignment horizontal="center" vertical="center" wrapText="1"/>
    </xf>
    <xf numFmtId="14" fontId="13" fillId="0" borderId="11" xfId="0" applyNumberFormat="1" applyFont="1" applyBorder="1" applyAlignment="1">
      <alignment horizontal="center" vertical="center" wrapText="1"/>
    </xf>
    <xf numFmtId="0" fontId="12" fillId="0" borderId="11" xfId="0" applyFont="1" applyBorder="1" applyAlignment="1">
      <alignment horizontal="center" vertical="center"/>
    </xf>
    <xf numFmtId="0" fontId="12" fillId="0" borderId="10" xfId="0" applyFont="1" applyBorder="1" applyAlignment="1">
      <alignment horizontal="center" vertical="center"/>
    </xf>
    <xf numFmtId="49" fontId="12" fillId="0" borderId="11" xfId="0" applyNumberFormat="1" applyFont="1" applyBorder="1" applyAlignment="1">
      <alignment horizontal="center" vertical="center" wrapText="1"/>
    </xf>
    <xf numFmtId="49" fontId="13" fillId="0" borderId="10" xfId="0" applyNumberFormat="1" applyFont="1" applyBorder="1" applyAlignment="1">
      <alignment horizontal="center" vertical="center" wrapText="1"/>
    </xf>
    <xf numFmtId="14" fontId="16" fillId="0" borderId="14" xfId="0" applyNumberFormat="1" applyFont="1" applyBorder="1" applyAlignment="1">
      <alignment horizontal="center" vertical="center" wrapText="1"/>
    </xf>
    <xf numFmtId="165" fontId="24" fillId="0" borderId="6" xfId="0" applyNumberFormat="1" applyFont="1" applyBorder="1" applyAlignment="1">
      <alignment horizontal="center" vertical="center" wrapText="1"/>
    </xf>
    <xf numFmtId="3" fontId="14" fillId="0" borderId="6" xfId="0" applyNumberFormat="1" applyFont="1" applyBorder="1" applyAlignment="1">
      <alignment horizontal="center" vertical="center" wrapText="1"/>
    </xf>
    <xf numFmtId="165" fontId="27" fillId="0" borderId="6" xfId="0" applyNumberFormat="1" applyFont="1" applyBorder="1" applyAlignment="1">
      <alignment horizontal="center" vertical="top" wrapText="1"/>
    </xf>
    <xf numFmtId="0" fontId="27" fillId="0" borderId="23" xfId="0" applyFont="1" applyBorder="1" applyAlignment="1">
      <alignment horizontal="center" vertical="center" wrapText="1"/>
    </xf>
    <xf numFmtId="9" fontId="27" fillId="0" borderId="22" xfId="0" applyNumberFormat="1" applyFont="1" applyBorder="1" applyAlignment="1">
      <alignment horizontal="center" vertical="center" wrapText="1"/>
    </xf>
    <xf numFmtId="10" fontId="27" fillId="0" borderId="14" xfId="0" applyNumberFormat="1" applyFont="1" applyBorder="1" applyAlignment="1">
      <alignment horizontal="center" vertical="center" wrapText="1"/>
    </xf>
    <xf numFmtId="0" fontId="14" fillId="0" borderId="14" xfId="0" applyFont="1" applyBorder="1" applyAlignment="1">
      <alignment horizontal="center" vertical="center" wrapText="1"/>
    </xf>
    <xf numFmtId="0" fontId="27" fillId="0" borderId="21" xfId="0" applyFont="1" applyBorder="1" applyAlignment="1">
      <alignment horizontal="center" vertical="center" wrapText="1"/>
    </xf>
    <xf numFmtId="9" fontId="27" fillId="0" borderId="16" xfId="0" applyNumberFormat="1" applyFont="1" applyBorder="1" applyAlignment="1">
      <alignment horizontal="center" vertical="center" wrapText="1"/>
    </xf>
    <xf numFmtId="0" fontId="27" fillId="0" borderId="13" xfId="0" applyFont="1" applyBorder="1"/>
    <xf numFmtId="0" fontId="27" fillId="0" borderId="1" xfId="0" applyFont="1" applyBorder="1" applyAlignment="1">
      <alignment horizontal="center" vertical="center"/>
    </xf>
    <xf numFmtId="0" fontId="27" fillId="0" borderId="1" xfId="0" applyFont="1" applyBorder="1"/>
    <xf numFmtId="14" fontId="7" fillId="0" borderId="2" xfId="0" applyNumberFormat="1" applyFont="1" applyBorder="1" applyAlignment="1">
      <alignment horizontal="center" vertical="center" wrapText="1"/>
    </xf>
    <xf numFmtId="9" fontId="15" fillId="0" borderId="6" xfId="0" applyNumberFormat="1" applyFont="1" applyBorder="1" applyAlignment="1">
      <alignment horizontal="center" vertical="center" wrapText="1"/>
    </xf>
    <xf numFmtId="4" fontId="19" fillId="0" borderId="6" xfId="3" applyNumberFormat="1" applyFont="1" applyFill="1" applyBorder="1" applyAlignment="1">
      <alignment horizontal="center" vertical="center" wrapText="1"/>
    </xf>
    <xf numFmtId="9" fontId="29" fillId="0" borderId="6" xfId="0" applyNumberFormat="1" applyFont="1" applyBorder="1" applyAlignment="1">
      <alignment horizontal="center" vertical="center" wrapText="1"/>
    </xf>
    <xf numFmtId="3" fontId="29" fillId="0" borderId="6" xfId="0" applyNumberFormat="1" applyFont="1" applyBorder="1" applyAlignment="1">
      <alignment horizontal="center" vertical="center" wrapText="1"/>
    </xf>
    <xf numFmtId="14" fontId="14" fillId="0" borderId="8" xfId="0" applyNumberFormat="1" applyFont="1" applyBorder="1" applyAlignment="1">
      <alignment horizontal="center" vertical="center" wrapText="1"/>
    </xf>
    <xf numFmtId="49" fontId="14" fillId="0" borderId="1" xfId="0" applyNumberFormat="1" applyFont="1" applyBorder="1" applyAlignment="1">
      <alignment horizontal="center" vertical="center" wrapText="1"/>
    </xf>
    <xf numFmtId="14" fontId="14" fillId="0" borderId="1" xfId="0" applyNumberFormat="1" applyFont="1" applyBorder="1" applyAlignment="1">
      <alignment horizontal="center" vertical="center" wrapText="1"/>
    </xf>
    <xf numFmtId="165" fontId="14" fillId="0" borderId="1" xfId="0" applyNumberFormat="1" applyFont="1" applyBorder="1" applyAlignment="1">
      <alignment horizontal="center" vertical="center" wrapText="1"/>
    </xf>
    <xf numFmtId="0" fontId="25" fillId="0" borderId="6" xfId="0" applyFont="1" applyBorder="1" applyAlignment="1">
      <alignment horizontal="center" vertical="center" wrapText="1"/>
    </xf>
    <xf numFmtId="0" fontId="5" fillId="0" borderId="7" xfId="0" applyFont="1" applyBorder="1" applyAlignment="1">
      <alignment horizontal="center" vertical="center" wrapText="1"/>
    </xf>
    <xf numFmtId="14" fontId="24" fillId="0" borderId="7" xfId="0" applyNumberFormat="1" applyFont="1" applyBorder="1" applyAlignment="1">
      <alignment horizontal="center" vertical="center" wrapText="1"/>
    </xf>
    <xf numFmtId="0" fontId="24" fillId="0" borderId="7" xfId="0" applyFont="1" applyBorder="1" applyAlignment="1">
      <alignment horizontal="center" vertical="center" wrapText="1"/>
    </xf>
    <xf numFmtId="165" fontId="27" fillId="0" borderId="7" xfId="0" applyNumberFormat="1" applyFont="1" applyBorder="1" applyAlignment="1">
      <alignment horizontal="center" vertical="center" wrapText="1"/>
    </xf>
    <xf numFmtId="9" fontId="27" fillId="0" borderId="12" xfId="0" applyNumberFormat="1" applyFont="1" applyBorder="1" applyAlignment="1">
      <alignment horizontal="center" vertical="center" wrapText="1"/>
    </xf>
    <xf numFmtId="49" fontId="13" fillId="0" borderId="8" xfId="0" applyNumberFormat="1" applyFont="1" applyBorder="1" applyAlignment="1">
      <alignment horizontal="center" vertical="center" wrapText="1"/>
    </xf>
    <xf numFmtId="0" fontId="24" fillId="0" borderId="12" xfId="0" applyFont="1" applyBorder="1" applyAlignment="1">
      <alignment horizontal="center" vertical="center" wrapText="1"/>
    </xf>
    <xf numFmtId="9" fontId="24" fillId="0" borderId="16" xfId="0" applyNumberFormat="1" applyFont="1" applyBorder="1" applyAlignment="1">
      <alignment horizontal="center" vertical="center" wrapText="1"/>
    </xf>
    <xf numFmtId="0" fontId="24" fillId="0" borderId="11" xfId="0" applyFont="1" applyBorder="1" applyAlignment="1">
      <alignment horizontal="center" vertical="center" wrapText="1"/>
    </xf>
    <xf numFmtId="0" fontId="0" fillId="0" borderId="13" xfId="0" applyBorder="1"/>
    <xf numFmtId="0" fontId="24" fillId="0" borderId="6" xfId="0" applyFont="1" applyBorder="1" applyAlignment="1">
      <alignment horizontal="center" vertical="top" wrapText="1"/>
    </xf>
    <xf numFmtId="49" fontId="19" fillId="0" borderId="6" xfId="3" applyNumberFormat="1" applyFont="1" applyFill="1" applyBorder="1" applyAlignment="1">
      <alignment horizontal="center" vertical="top" wrapText="1"/>
    </xf>
    <xf numFmtId="0" fontId="29" fillId="0" borderId="6" xfId="0" applyFont="1" applyBorder="1" applyAlignment="1">
      <alignment horizontal="center" vertical="top" wrapText="1"/>
    </xf>
    <xf numFmtId="0" fontId="14" fillId="0" borderId="6" xfId="0" applyFont="1" applyBorder="1" applyAlignment="1">
      <alignment horizontal="center" vertical="top" wrapText="1"/>
    </xf>
    <xf numFmtId="0" fontId="27" fillId="0" borderId="20" xfId="0" applyFont="1" applyBorder="1" applyAlignment="1">
      <alignment horizontal="center" vertical="top" wrapText="1"/>
    </xf>
    <xf numFmtId="0" fontId="8" fillId="0" borderId="0" xfId="0" applyFont="1" applyAlignment="1">
      <alignment horizontal="center" wrapText="1"/>
    </xf>
    <xf numFmtId="0" fontId="32" fillId="0" borderId="6" xfId="0" applyFont="1" applyBorder="1" applyAlignment="1">
      <alignment horizontal="center" vertical="center" wrapText="1"/>
    </xf>
    <xf numFmtId="0" fontId="11" fillId="0" borderId="6" xfId="0" applyFont="1" applyBorder="1" applyAlignment="1">
      <alignment horizontal="center" vertical="center" wrapText="1"/>
    </xf>
    <xf numFmtId="49" fontId="20" fillId="0" borderId="6" xfId="0" applyNumberFormat="1" applyFont="1" applyBorder="1" applyAlignment="1">
      <alignment horizontal="center" vertical="center" wrapText="1"/>
    </xf>
    <xf numFmtId="0" fontId="35" fillId="8" borderId="6" xfId="0" applyFont="1" applyFill="1" applyBorder="1" applyAlignment="1">
      <alignment horizontal="center" vertical="center" wrapText="1"/>
    </xf>
    <xf numFmtId="0" fontId="23" fillId="8" borderId="6" xfId="0" applyFont="1" applyFill="1" applyBorder="1" applyAlignment="1">
      <alignment horizontal="center" vertical="center" wrapText="1"/>
    </xf>
    <xf numFmtId="0" fontId="35" fillId="0" borderId="6" xfId="0" applyFont="1" applyBorder="1" applyAlignment="1">
      <alignment horizontal="center" vertical="center" wrapText="1"/>
    </xf>
    <xf numFmtId="0" fontId="30" fillId="0" borderId="6" xfId="0" applyFont="1" applyBorder="1" applyAlignment="1">
      <alignment horizontal="center" vertical="center" wrapText="1"/>
    </xf>
    <xf numFmtId="49" fontId="36" fillId="0" borderId="13" xfId="0" applyNumberFormat="1" applyFont="1" applyBorder="1" applyAlignment="1">
      <alignment horizontal="center" vertical="center" wrapText="1"/>
    </xf>
    <xf numFmtId="49" fontId="32" fillId="0" borderId="13" xfId="0" applyNumberFormat="1" applyFont="1" applyBorder="1" applyAlignment="1">
      <alignment horizontal="center" vertical="center" wrapText="1"/>
    </xf>
    <xf numFmtId="0" fontId="37" fillId="8" borderId="6" xfId="0" applyFont="1" applyFill="1" applyBorder="1" applyAlignment="1">
      <alignment horizontal="center" vertical="center" wrapText="1"/>
    </xf>
    <xf numFmtId="49" fontId="21" fillId="11" borderId="6" xfId="0" applyNumberFormat="1" applyFont="1" applyFill="1" applyBorder="1" applyAlignment="1">
      <alignment horizontal="center" vertical="center" wrapText="1"/>
    </xf>
  </cellXfs>
  <cellStyles count="4">
    <cellStyle name="Normal" xfId="0" builtinId="0"/>
    <cellStyle name="Normal 2" xfId="1" xr:uid="{8CEE1852-0150-47D5-8DD5-491742809F5E}"/>
    <cellStyle name="Normal 4" xfId="3" xr:uid="{B4C5A9FB-56B5-45D0-9F84-DF0AD27E1612}"/>
    <cellStyle name="Porcentagem"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131</xdr:row>
      <xdr:rowOff>0</xdr:rowOff>
    </xdr:from>
    <xdr:to>
      <xdr:col>4</xdr:col>
      <xdr:colOff>771525</xdr:colOff>
      <xdr:row>131</xdr:row>
      <xdr:rowOff>9525</xdr:rowOff>
    </xdr:to>
    <xdr:pic>
      <xdr:nvPicPr>
        <xdr:cNvPr id="2" name="Imagem 1">
          <a:extLst>
            <a:ext uri="{FF2B5EF4-FFF2-40B4-BE49-F238E27FC236}">
              <a16:creationId xmlns:a16="http://schemas.microsoft.com/office/drawing/2014/main" id="{D9405C01-CB7B-F9A6-9D12-5E4896463DB4}"/>
            </a:ext>
          </a:extLst>
        </xdr:cNvPr>
        <xdr:cNvPicPr>
          <a:picLocks noChangeAspect="1"/>
        </xdr:cNvPicPr>
      </xdr:nvPicPr>
      <xdr:blipFill>
        <a:blip xmlns:r="http://schemas.openxmlformats.org/officeDocument/2006/relationships" r:embed="rId1"/>
        <a:stretch>
          <a:fillRect/>
        </a:stretch>
      </xdr:blipFill>
      <xdr:spPr>
        <a:xfrm>
          <a:off x="3457575" y="185966100"/>
          <a:ext cx="771525" cy="95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Usu&#225;rio\Downloads\Controle%20de%20Pleitos%20STRAT.xlsm" TargetMode="External"/><Relationship Id="rId1" Type="http://schemas.openxmlformats.org/officeDocument/2006/relationships/externalLinkPath" Target="/Users/Usu&#225;rio/Downloads/Controle%20de%20Pleitos%20STRA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leitos em Análise"/>
      <sheetName val="Planilha site"/>
      <sheetName val="Status dos Pleitos"/>
      <sheetName val="Pleitos Em análise na Secex"/>
    </sheetNames>
    <sheetDataSet>
      <sheetData sheetId="0">
        <row r="3">
          <cell r="C3">
            <v>36454</v>
          </cell>
        </row>
        <row r="72">
          <cell r="C72">
            <v>43959</v>
          </cell>
        </row>
        <row r="73">
          <cell r="C73">
            <v>43959</v>
          </cell>
        </row>
        <row r="98">
          <cell r="C98">
            <v>44004</v>
          </cell>
        </row>
        <row r="99">
          <cell r="C99">
            <v>44004</v>
          </cell>
        </row>
        <row r="116">
          <cell r="C116">
            <v>44176</v>
          </cell>
        </row>
        <row r="123">
          <cell r="C123">
            <v>44286</v>
          </cell>
        </row>
        <row r="128">
          <cell r="C128">
            <v>44334</v>
          </cell>
        </row>
        <row r="134">
          <cell r="C134">
            <v>44340</v>
          </cell>
        </row>
        <row r="214">
          <cell r="C214">
            <v>44518</v>
          </cell>
        </row>
        <row r="216">
          <cell r="C216">
            <v>44539</v>
          </cell>
        </row>
        <row r="217">
          <cell r="C217">
            <v>44543</v>
          </cell>
        </row>
        <row r="229">
          <cell r="C229">
            <v>44701</v>
          </cell>
        </row>
        <row r="234">
          <cell r="C234">
            <v>44719</v>
          </cell>
        </row>
        <row r="235">
          <cell r="C235">
            <v>44732</v>
          </cell>
        </row>
        <row r="238">
          <cell r="C238">
            <v>44748</v>
          </cell>
        </row>
        <row r="239">
          <cell r="C239">
            <v>44764</v>
          </cell>
        </row>
        <row r="240">
          <cell r="C240">
            <v>44764</v>
          </cell>
        </row>
        <row r="241">
          <cell r="C241">
            <v>44775</v>
          </cell>
        </row>
        <row r="242">
          <cell r="C242">
            <v>44776</v>
          </cell>
        </row>
        <row r="243">
          <cell r="C243">
            <v>44802</v>
          </cell>
        </row>
        <row r="244">
          <cell r="C244">
            <v>44802</v>
          </cell>
        </row>
        <row r="258">
          <cell r="C258">
            <v>44868</v>
          </cell>
        </row>
        <row r="259">
          <cell r="C259">
            <v>44875</v>
          </cell>
        </row>
        <row r="260">
          <cell r="C260">
            <v>44875</v>
          </cell>
        </row>
        <row r="262">
          <cell r="C262">
            <v>44895</v>
          </cell>
        </row>
        <row r="263">
          <cell r="C263">
            <v>44895</v>
          </cell>
        </row>
        <row r="266">
          <cell r="C266">
            <v>44936</v>
          </cell>
        </row>
        <row r="268">
          <cell r="C268">
            <v>44972</v>
          </cell>
        </row>
      </sheetData>
      <sheetData sheetId="1"/>
      <sheetData sheetId="2"/>
      <sheetData sheetId="3"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71"/>
  <sheetViews>
    <sheetView tabSelected="1" zoomScaleNormal="90" workbookViewId="0">
      <selection activeCell="G71" sqref="G71"/>
    </sheetView>
  </sheetViews>
  <sheetFormatPr defaultColWidth="14.44140625" defaultRowHeight="14.4" x14ac:dyDescent="0.3"/>
  <cols>
    <col min="1" max="1" width="21" customWidth="1"/>
    <col min="2" max="2" width="13.5546875" bestFit="1" customWidth="1"/>
    <col min="3" max="3" width="12.5546875" customWidth="1"/>
    <col min="4" max="4" width="10.88671875" customWidth="1"/>
    <col min="5" max="5" width="22.109375" customWidth="1"/>
    <col min="6" max="6" width="23.88671875" customWidth="1"/>
    <col min="7" max="7" width="15.44140625" customWidth="1"/>
    <col min="8" max="8" width="15.88671875" customWidth="1"/>
    <col min="9" max="9" width="12.88671875" customWidth="1"/>
    <col min="10" max="10" width="10.33203125" customWidth="1"/>
    <col min="11" max="11" width="11.44140625" customWidth="1"/>
    <col min="12" max="12" width="13.44140625" customWidth="1"/>
    <col min="13" max="13" width="11.44140625" customWidth="1"/>
    <col min="14" max="14" width="8.88671875" customWidth="1"/>
    <col min="15" max="15" width="13.5546875" customWidth="1"/>
    <col min="16" max="16" width="14.5546875" customWidth="1"/>
    <col min="17" max="22" width="8.88671875" customWidth="1"/>
  </cols>
  <sheetData>
    <row r="1" spans="1:16" ht="21" x14ac:dyDescent="0.4">
      <c r="A1" s="237" t="s">
        <v>0</v>
      </c>
      <c r="B1" s="237"/>
      <c r="C1" s="237"/>
      <c r="D1" s="237"/>
      <c r="E1" s="237"/>
      <c r="F1" s="237"/>
      <c r="G1" s="237"/>
      <c r="H1" s="237"/>
      <c r="I1" s="237"/>
      <c r="J1" s="237"/>
      <c r="K1" s="237"/>
      <c r="L1" s="237"/>
      <c r="M1" s="237"/>
      <c r="N1" s="237"/>
      <c r="O1" s="237"/>
      <c r="P1" s="237"/>
    </row>
    <row r="2" spans="1:16" ht="52.8" x14ac:dyDescent="0.3">
      <c r="A2" s="1" t="s">
        <v>1</v>
      </c>
      <c r="B2" s="18" t="s">
        <v>2</v>
      </c>
      <c r="C2" s="1" t="s">
        <v>3</v>
      </c>
      <c r="D2" s="1" t="s">
        <v>4</v>
      </c>
      <c r="E2" s="1" t="s">
        <v>5</v>
      </c>
      <c r="F2" s="1" t="s">
        <v>6</v>
      </c>
      <c r="G2" s="1" t="s">
        <v>7</v>
      </c>
      <c r="H2" s="1" t="s">
        <v>8</v>
      </c>
      <c r="I2" s="1" t="s">
        <v>9</v>
      </c>
      <c r="J2" s="1" t="s">
        <v>10</v>
      </c>
      <c r="K2" s="19" t="s">
        <v>11</v>
      </c>
      <c r="L2" s="19" t="s">
        <v>12</v>
      </c>
      <c r="M2" s="2" t="s">
        <v>13</v>
      </c>
      <c r="N2" s="3" t="s">
        <v>14</v>
      </c>
      <c r="O2" s="4" t="s">
        <v>15</v>
      </c>
      <c r="P2" s="4" t="s">
        <v>16</v>
      </c>
    </row>
    <row r="3" spans="1:16" s="26" customFormat="1" ht="102.6" x14ac:dyDescent="0.3">
      <c r="A3" s="22" t="s">
        <v>17</v>
      </c>
      <c r="B3" s="23">
        <v>42107</v>
      </c>
      <c r="C3" s="22" t="s">
        <v>18</v>
      </c>
      <c r="D3" s="22" t="s">
        <v>19</v>
      </c>
      <c r="E3" s="22" t="s">
        <v>20</v>
      </c>
      <c r="F3" s="22" t="s">
        <v>21</v>
      </c>
      <c r="G3" s="22" t="s">
        <v>22</v>
      </c>
      <c r="H3" s="22" t="s">
        <v>23</v>
      </c>
      <c r="I3" s="24">
        <v>0.26</v>
      </c>
      <c r="J3" s="24">
        <v>0.02</v>
      </c>
      <c r="K3" s="25" t="s">
        <v>24</v>
      </c>
      <c r="L3" s="25" t="s">
        <v>24</v>
      </c>
      <c r="M3" s="22" t="s">
        <v>25</v>
      </c>
      <c r="N3" s="22" t="s">
        <v>25</v>
      </c>
      <c r="O3" s="22" t="s">
        <v>26</v>
      </c>
      <c r="P3" s="22" t="s">
        <v>27</v>
      </c>
    </row>
    <row r="4" spans="1:16" ht="68.400000000000006" x14ac:dyDescent="0.3">
      <c r="A4" s="5" t="s">
        <v>28</v>
      </c>
      <c r="B4" s="12">
        <f>'[1]Pleitos em Análise'!C72</f>
        <v>43959</v>
      </c>
      <c r="C4" s="5" t="s">
        <v>18</v>
      </c>
      <c r="D4" s="5" t="s">
        <v>29</v>
      </c>
      <c r="E4" s="5" t="s">
        <v>30</v>
      </c>
      <c r="F4" s="5" t="s">
        <v>31</v>
      </c>
      <c r="G4" s="5" t="s">
        <v>32</v>
      </c>
      <c r="H4" s="5" t="s">
        <v>33</v>
      </c>
      <c r="I4" s="7">
        <v>0.1</v>
      </c>
      <c r="J4" s="7">
        <v>0.02</v>
      </c>
      <c r="K4" s="10" t="s">
        <v>24</v>
      </c>
      <c r="L4" s="10" t="s">
        <v>24</v>
      </c>
      <c r="M4" s="5" t="s">
        <v>34</v>
      </c>
      <c r="N4" s="5" t="s">
        <v>25</v>
      </c>
      <c r="O4" s="6" t="s">
        <v>35</v>
      </c>
      <c r="P4" s="5" t="s">
        <v>25</v>
      </c>
    </row>
    <row r="5" spans="1:16" ht="68.400000000000006" x14ac:dyDescent="0.3">
      <c r="A5" s="5" t="s">
        <v>36</v>
      </c>
      <c r="B5" s="12">
        <f>'[1]Pleitos em Análise'!C73</f>
        <v>43959</v>
      </c>
      <c r="C5" s="5" t="s">
        <v>18</v>
      </c>
      <c r="D5" s="5" t="s">
        <v>37</v>
      </c>
      <c r="E5" s="5" t="s">
        <v>38</v>
      </c>
      <c r="F5" s="5" t="s">
        <v>38</v>
      </c>
      <c r="G5" s="5" t="s">
        <v>32</v>
      </c>
      <c r="H5" s="5" t="s">
        <v>33</v>
      </c>
      <c r="I5" s="7">
        <v>0.1</v>
      </c>
      <c r="J5" s="7">
        <v>0.02</v>
      </c>
      <c r="K5" s="10" t="s">
        <v>24</v>
      </c>
      <c r="L5" s="10" t="s">
        <v>24</v>
      </c>
      <c r="M5" s="5" t="s">
        <v>34</v>
      </c>
      <c r="N5" s="5" t="s">
        <v>25</v>
      </c>
      <c r="O5" s="6" t="s">
        <v>35</v>
      </c>
      <c r="P5" s="5" t="s">
        <v>25</v>
      </c>
    </row>
    <row r="6" spans="1:16" ht="68.400000000000006" x14ac:dyDescent="0.3">
      <c r="A6" s="5" t="s">
        <v>39</v>
      </c>
      <c r="B6" s="12">
        <f>'[1]Pleitos em Análise'!C98</f>
        <v>44004</v>
      </c>
      <c r="C6" s="5" t="s">
        <v>18</v>
      </c>
      <c r="D6" s="5" t="s">
        <v>29</v>
      </c>
      <c r="E6" s="5" t="s">
        <v>40</v>
      </c>
      <c r="F6" s="5" t="s">
        <v>41</v>
      </c>
      <c r="G6" s="5" t="s">
        <v>22</v>
      </c>
      <c r="H6" s="5" t="s">
        <v>33</v>
      </c>
      <c r="I6" s="7">
        <v>0.1</v>
      </c>
      <c r="J6" s="7">
        <v>0.02</v>
      </c>
      <c r="K6" s="10" t="s">
        <v>24</v>
      </c>
      <c r="L6" s="10" t="s">
        <v>24</v>
      </c>
      <c r="M6" s="5" t="s">
        <v>34</v>
      </c>
      <c r="N6" s="5" t="s">
        <v>25</v>
      </c>
      <c r="O6" s="6" t="s">
        <v>35</v>
      </c>
      <c r="P6" s="5" t="s">
        <v>25</v>
      </c>
    </row>
    <row r="7" spans="1:16" ht="68.400000000000006" x14ac:dyDescent="0.3">
      <c r="A7" s="5" t="s">
        <v>42</v>
      </c>
      <c r="B7" s="12">
        <f>'[1]Pleitos em Análise'!C99</f>
        <v>44004</v>
      </c>
      <c r="C7" s="5" t="s">
        <v>18</v>
      </c>
      <c r="D7" s="5" t="s">
        <v>43</v>
      </c>
      <c r="E7" s="5" t="s">
        <v>44</v>
      </c>
      <c r="F7" s="5" t="s">
        <v>45</v>
      </c>
      <c r="G7" s="5" t="s">
        <v>22</v>
      </c>
      <c r="H7" s="5" t="s">
        <v>33</v>
      </c>
      <c r="I7" s="7">
        <v>0.1</v>
      </c>
      <c r="J7" s="7">
        <v>0.02</v>
      </c>
      <c r="K7" s="10" t="s">
        <v>24</v>
      </c>
      <c r="L7" s="10" t="s">
        <v>24</v>
      </c>
      <c r="M7" s="5" t="s">
        <v>34</v>
      </c>
      <c r="N7" s="5" t="s">
        <v>25</v>
      </c>
      <c r="O7" s="6" t="s">
        <v>35</v>
      </c>
      <c r="P7" s="5" t="s">
        <v>25</v>
      </c>
    </row>
    <row r="8" spans="1:16" ht="22.8" x14ac:dyDescent="0.3">
      <c r="A8" s="5" t="s">
        <v>46</v>
      </c>
      <c r="B8" s="12"/>
      <c r="C8" s="5" t="s">
        <v>18</v>
      </c>
      <c r="D8" s="5" t="s">
        <v>47</v>
      </c>
      <c r="E8" s="5" t="s">
        <v>48</v>
      </c>
      <c r="F8" s="5" t="s">
        <v>48</v>
      </c>
      <c r="G8" s="5" t="s">
        <v>49</v>
      </c>
      <c r="H8" s="5" t="s">
        <v>50</v>
      </c>
      <c r="I8" s="7">
        <v>0.02</v>
      </c>
      <c r="J8" s="7">
        <v>0.12</v>
      </c>
      <c r="K8" s="10" t="s">
        <v>24</v>
      </c>
      <c r="L8" s="10" t="s">
        <v>24</v>
      </c>
      <c r="M8" s="5" t="s">
        <v>25</v>
      </c>
      <c r="N8" s="5" t="s">
        <v>25</v>
      </c>
      <c r="O8" s="6" t="s">
        <v>51</v>
      </c>
      <c r="P8" s="5" t="s">
        <v>25</v>
      </c>
    </row>
    <row r="9" spans="1:16" ht="45.6" x14ac:dyDescent="0.3">
      <c r="A9" s="5" t="s">
        <v>52</v>
      </c>
      <c r="B9" s="12">
        <f>'[1]Pleitos em Análise'!C116</f>
        <v>44176</v>
      </c>
      <c r="C9" s="5" t="s">
        <v>18</v>
      </c>
      <c r="D9" s="5" t="s">
        <v>53</v>
      </c>
      <c r="E9" s="5" t="s">
        <v>54</v>
      </c>
      <c r="F9" s="5" t="s">
        <v>55</v>
      </c>
      <c r="G9" s="5" t="s">
        <v>56</v>
      </c>
      <c r="H9" s="5" t="s">
        <v>57</v>
      </c>
      <c r="I9" s="7">
        <v>0</v>
      </c>
      <c r="J9" s="7">
        <v>0.14000000000000001</v>
      </c>
      <c r="K9" s="10" t="s">
        <v>24</v>
      </c>
      <c r="L9" s="10" t="s">
        <v>24</v>
      </c>
      <c r="M9" s="5" t="s">
        <v>25</v>
      </c>
      <c r="N9" s="5" t="s">
        <v>25</v>
      </c>
      <c r="O9" s="6" t="s">
        <v>51</v>
      </c>
      <c r="P9" s="5" t="s">
        <v>25</v>
      </c>
    </row>
    <row r="10" spans="1:16" ht="125.4" x14ac:dyDescent="0.3">
      <c r="A10" s="5" t="s">
        <v>58</v>
      </c>
      <c r="B10" s="12">
        <f>'[1]Pleitos em Análise'!C123</f>
        <v>44286</v>
      </c>
      <c r="C10" s="5" t="s">
        <v>18</v>
      </c>
      <c r="D10" s="5" t="s">
        <v>59</v>
      </c>
      <c r="E10" s="5" t="s">
        <v>20</v>
      </c>
      <c r="F10" s="5" t="s">
        <v>60</v>
      </c>
      <c r="G10" s="5" t="s">
        <v>61</v>
      </c>
      <c r="H10" s="5" t="s">
        <v>62</v>
      </c>
      <c r="I10" s="7">
        <v>0.14000000000000001</v>
      </c>
      <c r="J10" s="7">
        <v>0</v>
      </c>
      <c r="K10" s="10" t="s">
        <v>24</v>
      </c>
      <c r="L10" s="10" t="s">
        <v>24</v>
      </c>
      <c r="M10" s="5" t="s">
        <v>34</v>
      </c>
      <c r="N10" s="5" t="s">
        <v>25</v>
      </c>
      <c r="O10" s="6" t="s">
        <v>35</v>
      </c>
      <c r="P10" s="5" t="s">
        <v>25</v>
      </c>
    </row>
    <row r="11" spans="1:16" ht="34.200000000000003" x14ac:dyDescent="0.3">
      <c r="A11" s="5" t="s">
        <v>63</v>
      </c>
      <c r="B11" s="12">
        <f>'[1]Pleitos em Análise'!C128</f>
        <v>44334</v>
      </c>
      <c r="C11" s="5" t="s">
        <v>18</v>
      </c>
      <c r="D11" s="5" t="s">
        <v>64</v>
      </c>
      <c r="E11" s="5" t="s">
        <v>20</v>
      </c>
      <c r="F11" s="5" t="s">
        <v>65</v>
      </c>
      <c r="G11" s="5" t="s">
        <v>32</v>
      </c>
      <c r="H11" s="5" t="s">
        <v>66</v>
      </c>
      <c r="I11" s="7">
        <v>0.08</v>
      </c>
      <c r="J11" s="7">
        <v>0</v>
      </c>
      <c r="K11" s="10" t="s">
        <v>24</v>
      </c>
      <c r="L11" s="10" t="s">
        <v>24</v>
      </c>
      <c r="M11" s="5" t="s">
        <v>67</v>
      </c>
      <c r="N11" s="5" t="s">
        <v>25</v>
      </c>
      <c r="O11" s="6" t="s">
        <v>51</v>
      </c>
      <c r="P11" s="5" t="s">
        <v>25</v>
      </c>
    </row>
    <row r="12" spans="1:16" ht="114" x14ac:dyDescent="0.3">
      <c r="A12" s="5" t="s">
        <v>68</v>
      </c>
      <c r="B12" s="12">
        <f>'[1]Pleitos em Análise'!C134</f>
        <v>44340</v>
      </c>
      <c r="C12" s="5" t="s">
        <v>18</v>
      </c>
      <c r="D12" s="5" t="s">
        <v>69</v>
      </c>
      <c r="E12" s="5" t="s">
        <v>70</v>
      </c>
      <c r="F12" s="5" t="s">
        <v>71</v>
      </c>
      <c r="G12" s="5" t="s">
        <v>72</v>
      </c>
      <c r="H12" s="5" t="s">
        <v>73</v>
      </c>
      <c r="I12" s="7">
        <v>0.2</v>
      </c>
      <c r="J12" s="7">
        <v>0.02</v>
      </c>
      <c r="K12" s="10" t="s">
        <v>24</v>
      </c>
      <c r="L12" s="10" t="s">
        <v>24</v>
      </c>
      <c r="M12" s="5" t="s">
        <v>34</v>
      </c>
      <c r="N12" s="5" t="s">
        <v>25</v>
      </c>
      <c r="O12" s="6" t="s">
        <v>74</v>
      </c>
      <c r="P12" s="5" t="s">
        <v>25</v>
      </c>
    </row>
    <row r="13" spans="1:16" s="26" customFormat="1" ht="68.400000000000006" x14ac:dyDescent="0.3">
      <c r="A13" s="22" t="s">
        <v>75</v>
      </c>
      <c r="B13" s="23">
        <v>44417</v>
      </c>
      <c r="C13" s="22" t="s">
        <v>18</v>
      </c>
      <c r="D13" s="22" t="s">
        <v>76</v>
      </c>
      <c r="E13" s="22" t="s">
        <v>77</v>
      </c>
      <c r="F13" s="22" t="s">
        <v>77</v>
      </c>
      <c r="G13" s="22" t="s">
        <v>78</v>
      </c>
      <c r="H13" s="22" t="s">
        <v>79</v>
      </c>
      <c r="I13" s="24">
        <v>0.2</v>
      </c>
      <c r="J13" s="24">
        <v>0</v>
      </c>
      <c r="K13" s="22" t="s">
        <v>80</v>
      </c>
      <c r="L13" s="22" t="s">
        <v>25</v>
      </c>
      <c r="M13" s="22" t="s">
        <v>25</v>
      </c>
      <c r="N13" s="22" t="s">
        <v>25</v>
      </c>
      <c r="O13" s="20" t="s">
        <v>81</v>
      </c>
      <c r="P13" s="20" t="s">
        <v>27</v>
      </c>
    </row>
    <row r="14" spans="1:16" ht="57" x14ac:dyDescent="0.3">
      <c r="A14" s="5" t="s">
        <v>82</v>
      </c>
      <c r="B14" s="12">
        <v>44417</v>
      </c>
      <c r="C14" s="5" t="s">
        <v>18</v>
      </c>
      <c r="D14" s="5" t="s">
        <v>83</v>
      </c>
      <c r="E14" s="5" t="s">
        <v>84</v>
      </c>
      <c r="F14" s="5" t="s">
        <v>85</v>
      </c>
      <c r="G14" s="5" t="s">
        <v>78</v>
      </c>
      <c r="H14" s="5" t="s">
        <v>86</v>
      </c>
      <c r="I14" s="7">
        <v>0.16</v>
      </c>
      <c r="J14" s="7">
        <v>0.02</v>
      </c>
      <c r="K14" s="5" t="s">
        <v>80</v>
      </c>
      <c r="L14" s="5" t="s">
        <v>25</v>
      </c>
      <c r="M14" s="6" t="s">
        <v>87</v>
      </c>
      <c r="N14" s="5" t="s">
        <v>25</v>
      </c>
      <c r="O14" s="6" t="s">
        <v>87</v>
      </c>
      <c r="P14" s="6" t="s">
        <v>27</v>
      </c>
    </row>
    <row r="15" spans="1:16" ht="57" x14ac:dyDescent="0.3">
      <c r="A15" s="5" t="s">
        <v>88</v>
      </c>
      <c r="B15" s="12">
        <v>44417</v>
      </c>
      <c r="C15" s="5" t="s">
        <v>18</v>
      </c>
      <c r="D15" s="5" t="s">
        <v>83</v>
      </c>
      <c r="E15" s="5" t="s">
        <v>84</v>
      </c>
      <c r="F15" s="5" t="s">
        <v>89</v>
      </c>
      <c r="G15" s="5" t="s">
        <v>90</v>
      </c>
      <c r="H15" s="5" t="s">
        <v>86</v>
      </c>
      <c r="I15" s="7">
        <v>0.16</v>
      </c>
      <c r="J15" s="7">
        <v>0.02</v>
      </c>
      <c r="K15" s="5" t="s">
        <v>80</v>
      </c>
      <c r="L15" s="5" t="s">
        <v>25</v>
      </c>
      <c r="M15" s="6" t="s">
        <v>87</v>
      </c>
      <c r="N15" s="5" t="s">
        <v>25</v>
      </c>
      <c r="O15" s="6" t="s">
        <v>87</v>
      </c>
      <c r="P15" s="6" t="s">
        <v>27</v>
      </c>
    </row>
    <row r="16" spans="1:16" s="26" customFormat="1" ht="68.400000000000006" x14ac:dyDescent="0.3">
      <c r="A16" s="22" t="s">
        <v>91</v>
      </c>
      <c r="B16" s="23">
        <v>44452</v>
      </c>
      <c r="C16" s="22" t="s">
        <v>18</v>
      </c>
      <c r="D16" s="22" t="s">
        <v>92</v>
      </c>
      <c r="E16" s="22" t="s">
        <v>93</v>
      </c>
      <c r="F16" s="22" t="s">
        <v>94</v>
      </c>
      <c r="G16" s="22" t="s">
        <v>95</v>
      </c>
      <c r="H16" s="22" t="s">
        <v>96</v>
      </c>
      <c r="I16" s="24">
        <v>0.2</v>
      </c>
      <c r="J16" s="24">
        <v>0.02</v>
      </c>
      <c r="K16" s="22" t="s">
        <v>97</v>
      </c>
      <c r="L16" s="22" t="s">
        <v>25</v>
      </c>
      <c r="M16" s="22" t="s">
        <v>25</v>
      </c>
      <c r="N16" s="22" t="s">
        <v>25</v>
      </c>
      <c r="O16" s="20" t="s">
        <v>81</v>
      </c>
      <c r="P16" s="20" t="s">
        <v>27</v>
      </c>
    </row>
    <row r="17" spans="1:16" ht="114" x14ac:dyDescent="0.3">
      <c r="A17" s="5" t="s">
        <v>98</v>
      </c>
      <c r="B17" s="12">
        <v>44466</v>
      </c>
      <c r="C17" s="5" t="s">
        <v>18</v>
      </c>
      <c r="D17" s="5" t="s">
        <v>99</v>
      </c>
      <c r="E17" s="5" t="s">
        <v>20</v>
      </c>
      <c r="F17" s="5" t="s">
        <v>100</v>
      </c>
      <c r="G17" s="5" t="s">
        <v>95</v>
      </c>
      <c r="H17" s="5" t="s">
        <v>101</v>
      </c>
      <c r="I17" s="7">
        <v>0.16</v>
      </c>
      <c r="J17" s="7">
        <v>0.02</v>
      </c>
      <c r="K17" s="5" t="s">
        <v>102</v>
      </c>
      <c r="L17" s="5" t="s">
        <v>25</v>
      </c>
      <c r="M17" s="6" t="s">
        <v>87</v>
      </c>
      <c r="N17" s="5" t="s">
        <v>25</v>
      </c>
      <c r="O17" s="6" t="s">
        <v>87</v>
      </c>
      <c r="P17" s="6" t="s">
        <v>27</v>
      </c>
    </row>
    <row r="18" spans="1:16" ht="57" x14ac:dyDescent="0.3">
      <c r="A18" s="5" t="s">
        <v>103</v>
      </c>
      <c r="B18" s="12">
        <v>44466</v>
      </c>
      <c r="C18" s="5" t="s">
        <v>18</v>
      </c>
      <c r="D18" s="5" t="s">
        <v>83</v>
      </c>
      <c r="E18" s="5" t="s">
        <v>104</v>
      </c>
      <c r="F18" s="5" t="s">
        <v>105</v>
      </c>
      <c r="G18" s="5" t="s">
        <v>95</v>
      </c>
      <c r="H18" s="5" t="s">
        <v>101</v>
      </c>
      <c r="I18" s="7">
        <v>0.16</v>
      </c>
      <c r="J18" s="7">
        <v>0.02</v>
      </c>
      <c r="K18" s="5" t="s">
        <v>80</v>
      </c>
      <c r="L18" s="5" t="s">
        <v>25</v>
      </c>
      <c r="M18" s="6" t="s">
        <v>87</v>
      </c>
      <c r="N18" s="5" t="s">
        <v>25</v>
      </c>
      <c r="O18" s="6" t="s">
        <v>87</v>
      </c>
      <c r="P18" s="6" t="s">
        <v>27</v>
      </c>
    </row>
    <row r="19" spans="1:16" ht="34.200000000000003" x14ac:dyDescent="0.3">
      <c r="A19" s="5" t="s">
        <v>106</v>
      </c>
      <c r="B19" s="12">
        <f>'[1]Pleitos em Análise'!C214</f>
        <v>44518</v>
      </c>
      <c r="C19" s="5" t="s">
        <v>18</v>
      </c>
      <c r="D19" s="5" t="s">
        <v>107</v>
      </c>
      <c r="E19" s="5" t="s">
        <v>20</v>
      </c>
      <c r="F19" s="5" t="s">
        <v>108</v>
      </c>
      <c r="G19" s="5" t="s">
        <v>109</v>
      </c>
      <c r="H19" s="5" t="s">
        <v>110</v>
      </c>
      <c r="I19" s="7">
        <v>0</v>
      </c>
      <c r="J19" s="7">
        <v>0.18</v>
      </c>
      <c r="K19" s="5" t="s">
        <v>25</v>
      </c>
      <c r="L19" s="5" t="s">
        <v>25</v>
      </c>
      <c r="M19" s="5" t="s">
        <v>25</v>
      </c>
      <c r="N19" s="5" t="s">
        <v>25</v>
      </c>
      <c r="O19" s="6" t="s">
        <v>51</v>
      </c>
      <c r="P19" s="6" t="s">
        <v>27</v>
      </c>
    </row>
    <row r="20" spans="1:16" ht="57" x14ac:dyDescent="0.3">
      <c r="A20" s="5" t="s">
        <v>111</v>
      </c>
      <c r="B20" s="12">
        <f>'[1]Pleitos em Análise'!C216</f>
        <v>44539</v>
      </c>
      <c r="C20" s="5" t="s">
        <v>18</v>
      </c>
      <c r="D20" s="5" t="s">
        <v>112</v>
      </c>
      <c r="E20" s="5" t="s">
        <v>113</v>
      </c>
      <c r="F20" s="5" t="s">
        <v>113</v>
      </c>
      <c r="G20" s="5" t="s">
        <v>49</v>
      </c>
      <c r="H20" s="5" t="s">
        <v>57</v>
      </c>
      <c r="I20" s="5" t="s">
        <v>114</v>
      </c>
      <c r="J20" s="5" t="s">
        <v>115</v>
      </c>
      <c r="K20" s="5" t="s">
        <v>116</v>
      </c>
      <c r="L20" s="5" t="s">
        <v>25</v>
      </c>
      <c r="M20" s="5" t="s">
        <v>25</v>
      </c>
      <c r="N20" s="5" t="s">
        <v>25</v>
      </c>
      <c r="O20" s="6" t="s">
        <v>51</v>
      </c>
      <c r="P20" s="6" t="s">
        <v>27</v>
      </c>
    </row>
    <row r="21" spans="1:16" ht="57" x14ac:dyDescent="0.3">
      <c r="A21" s="5" t="s">
        <v>117</v>
      </c>
      <c r="B21" s="12">
        <f>'[1]Pleitos em Análise'!C217</f>
        <v>44543</v>
      </c>
      <c r="C21" s="5" t="s">
        <v>18</v>
      </c>
      <c r="D21" s="5" t="s">
        <v>118</v>
      </c>
      <c r="E21" s="5" t="s">
        <v>119</v>
      </c>
      <c r="F21" s="5" t="s">
        <v>120</v>
      </c>
      <c r="G21" s="5" t="s">
        <v>121</v>
      </c>
      <c r="H21" s="5" t="s">
        <v>122</v>
      </c>
      <c r="I21" s="5" t="s">
        <v>114</v>
      </c>
      <c r="J21" s="5" t="s">
        <v>123</v>
      </c>
      <c r="K21" s="5" t="s">
        <v>124</v>
      </c>
      <c r="L21" s="5" t="s">
        <v>25</v>
      </c>
      <c r="M21" s="5" t="s">
        <v>25</v>
      </c>
      <c r="N21" s="5" t="s">
        <v>25</v>
      </c>
      <c r="O21" s="6" t="s">
        <v>51</v>
      </c>
      <c r="P21" s="6" t="s">
        <v>27</v>
      </c>
    </row>
    <row r="22" spans="1:16" ht="57" x14ac:dyDescent="0.3">
      <c r="A22" s="5" t="s">
        <v>125</v>
      </c>
      <c r="B22" s="12">
        <f>'[1]Pleitos em Análise'!C229</f>
        <v>44701</v>
      </c>
      <c r="C22" s="5" t="s">
        <v>18</v>
      </c>
      <c r="D22" s="5" t="s">
        <v>126</v>
      </c>
      <c r="E22" s="5" t="s">
        <v>127</v>
      </c>
      <c r="F22" s="5" t="s">
        <v>128</v>
      </c>
      <c r="G22" s="5" t="s">
        <v>78</v>
      </c>
      <c r="H22" s="5" t="s">
        <v>129</v>
      </c>
      <c r="I22" s="7">
        <v>0.12</v>
      </c>
      <c r="J22" s="7">
        <v>0</v>
      </c>
      <c r="K22" s="5" t="s">
        <v>130</v>
      </c>
      <c r="L22" s="5" t="s">
        <v>25</v>
      </c>
      <c r="M22" s="5" t="s">
        <v>25</v>
      </c>
      <c r="N22" s="5" t="s">
        <v>25</v>
      </c>
      <c r="O22" s="6" t="s">
        <v>51</v>
      </c>
      <c r="P22" s="6" t="s">
        <v>27</v>
      </c>
    </row>
    <row r="23" spans="1:16" ht="57" x14ac:dyDescent="0.3">
      <c r="A23" s="5" t="s">
        <v>131</v>
      </c>
      <c r="B23" s="12">
        <f>'[1]Pleitos em Análise'!C234</f>
        <v>44719</v>
      </c>
      <c r="C23" s="5" t="s">
        <v>18</v>
      </c>
      <c r="D23" s="5" t="s">
        <v>132</v>
      </c>
      <c r="E23" s="5" t="s">
        <v>133</v>
      </c>
      <c r="F23" s="5" t="s">
        <v>134</v>
      </c>
      <c r="G23" s="5" t="s">
        <v>78</v>
      </c>
      <c r="H23" s="5" t="s">
        <v>135</v>
      </c>
      <c r="I23" s="7">
        <v>0.2</v>
      </c>
      <c r="J23" s="7">
        <v>0</v>
      </c>
      <c r="K23" s="5" t="s">
        <v>136</v>
      </c>
      <c r="L23" s="5" t="s">
        <v>25</v>
      </c>
      <c r="M23" s="5" t="s">
        <v>25</v>
      </c>
      <c r="N23" s="5" t="s">
        <v>25</v>
      </c>
      <c r="O23" s="6" t="s">
        <v>51</v>
      </c>
      <c r="P23" s="6" t="s">
        <v>27</v>
      </c>
    </row>
    <row r="24" spans="1:16" ht="57" x14ac:dyDescent="0.3">
      <c r="A24" s="5" t="s">
        <v>137</v>
      </c>
      <c r="B24" s="12">
        <f>'[1]Pleitos em Análise'!C235</f>
        <v>44732</v>
      </c>
      <c r="C24" s="5" t="s">
        <v>18</v>
      </c>
      <c r="D24" s="5" t="s">
        <v>138</v>
      </c>
      <c r="E24" s="5" t="s">
        <v>93</v>
      </c>
      <c r="F24" s="5" t="s">
        <v>139</v>
      </c>
      <c r="G24" s="5" t="s">
        <v>140</v>
      </c>
      <c r="H24" s="5" t="s">
        <v>141</v>
      </c>
      <c r="I24" s="7">
        <v>0.16</v>
      </c>
      <c r="J24" s="5" t="s">
        <v>142</v>
      </c>
      <c r="K24" s="5" t="s">
        <v>136</v>
      </c>
      <c r="L24" s="5" t="s">
        <v>25</v>
      </c>
      <c r="M24" s="5" t="s">
        <v>25</v>
      </c>
      <c r="N24" s="5" t="s">
        <v>25</v>
      </c>
      <c r="O24" s="6" t="s">
        <v>51</v>
      </c>
      <c r="P24" s="6" t="s">
        <v>27</v>
      </c>
    </row>
    <row r="25" spans="1:16" ht="57" x14ac:dyDescent="0.3">
      <c r="A25" s="5" t="s">
        <v>143</v>
      </c>
      <c r="B25" s="12">
        <f>'[1]Pleitos em Análise'!C238</f>
        <v>44748</v>
      </c>
      <c r="C25" s="5" t="s">
        <v>18</v>
      </c>
      <c r="D25" s="5" t="s">
        <v>144</v>
      </c>
      <c r="E25" s="5" t="s">
        <v>93</v>
      </c>
      <c r="F25" s="5" t="s">
        <v>145</v>
      </c>
      <c r="G25" s="5" t="s">
        <v>146</v>
      </c>
      <c r="H25" s="5" t="s">
        <v>147</v>
      </c>
      <c r="I25" s="7">
        <v>0.14000000000000001</v>
      </c>
      <c r="J25" s="7">
        <v>0</v>
      </c>
      <c r="K25" s="5" t="s">
        <v>136</v>
      </c>
      <c r="L25" s="5" t="s">
        <v>25</v>
      </c>
      <c r="M25" s="5" t="s">
        <v>25</v>
      </c>
      <c r="N25" s="5" t="s">
        <v>25</v>
      </c>
      <c r="O25" s="6" t="s">
        <v>51</v>
      </c>
      <c r="P25" s="6" t="s">
        <v>27</v>
      </c>
    </row>
    <row r="26" spans="1:16" ht="57" x14ac:dyDescent="0.3">
      <c r="A26" s="5" t="s">
        <v>148</v>
      </c>
      <c r="B26" s="12">
        <f>'[1]Pleitos em Análise'!C239</f>
        <v>44764</v>
      </c>
      <c r="C26" s="5" t="s">
        <v>18</v>
      </c>
      <c r="D26" s="5" t="s">
        <v>149</v>
      </c>
      <c r="E26" s="5" t="s">
        <v>93</v>
      </c>
      <c r="F26" s="5" t="s">
        <v>150</v>
      </c>
      <c r="G26" s="5" t="s">
        <v>146</v>
      </c>
      <c r="H26" s="5" t="s">
        <v>151</v>
      </c>
      <c r="I26" s="7">
        <v>0.04</v>
      </c>
      <c r="J26" s="7">
        <v>0.02</v>
      </c>
      <c r="K26" s="5" t="s">
        <v>136</v>
      </c>
      <c r="L26" s="5" t="s">
        <v>25</v>
      </c>
      <c r="M26" s="5" t="s">
        <v>25</v>
      </c>
      <c r="N26" s="5" t="s">
        <v>25</v>
      </c>
      <c r="O26" s="6" t="s">
        <v>51</v>
      </c>
      <c r="P26" s="6" t="s">
        <v>27</v>
      </c>
    </row>
    <row r="27" spans="1:16" ht="57" x14ac:dyDescent="0.3">
      <c r="A27" s="5" t="s">
        <v>152</v>
      </c>
      <c r="B27" s="12">
        <f>'[1]Pleitos em Análise'!C240</f>
        <v>44764</v>
      </c>
      <c r="C27" s="5" t="s">
        <v>18</v>
      </c>
      <c r="D27" s="5" t="s">
        <v>153</v>
      </c>
      <c r="E27" s="5" t="s">
        <v>154</v>
      </c>
      <c r="F27" s="5" t="s">
        <v>155</v>
      </c>
      <c r="G27" s="5" t="s">
        <v>146</v>
      </c>
      <c r="H27" s="5" t="s">
        <v>156</v>
      </c>
      <c r="I27" s="7">
        <v>0.14000000000000001</v>
      </c>
      <c r="J27" s="7">
        <v>0</v>
      </c>
      <c r="K27" s="5" t="s">
        <v>136</v>
      </c>
      <c r="L27" s="5" t="s">
        <v>25</v>
      </c>
      <c r="M27" s="5" t="s">
        <v>25</v>
      </c>
      <c r="N27" s="5" t="s">
        <v>25</v>
      </c>
      <c r="O27" s="6" t="s">
        <v>51</v>
      </c>
      <c r="P27" s="6" t="s">
        <v>27</v>
      </c>
    </row>
    <row r="28" spans="1:16" ht="57" x14ac:dyDescent="0.3">
      <c r="A28" s="5" t="s">
        <v>157</v>
      </c>
      <c r="B28" s="12">
        <f>'[1]Pleitos em Análise'!C241</f>
        <v>44775</v>
      </c>
      <c r="C28" s="5" t="s">
        <v>18</v>
      </c>
      <c r="D28" s="5" t="s">
        <v>158</v>
      </c>
      <c r="E28" s="5" t="s">
        <v>159</v>
      </c>
      <c r="F28" s="5" t="s">
        <v>160</v>
      </c>
      <c r="G28" s="5" t="s">
        <v>146</v>
      </c>
      <c r="H28" s="5" t="s">
        <v>161</v>
      </c>
      <c r="I28" s="7">
        <v>0.2</v>
      </c>
      <c r="J28" s="7">
        <v>0</v>
      </c>
      <c r="K28" s="5" t="s">
        <v>136</v>
      </c>
      <c r="L28" s="5" t="s">
        <v>25</v>
      </c>
      <c r="M28" s="5" t="s">
        <v>25</v>
      </c>
      <c r="N28" s="5" t="s">
        <v>25</v>
      </c>
      <c r="O28" s="6" t="s">
        <v>51</v>
      </c>
      <c r="P28" s="6" t="s">
        <v>27</v>
      </c>
    </row>
    <row r="29" spans="1:16" ht="57" x14ac:dyDescent="0.3">
      <c r="A29" s="5" t="s">
        <v>162</v>
      </c>
      <c r="B29" s="12">
        <f>'[1]Pleitos em Análise'!C242</f>
        <v>44776</v>
      </c>
      <c r="C29" s="5" t="s">
        <v>18</v>
      </c>
      <c r="D29" s="5" t="s">
        <v>158</v>
      </c>
      <c r="E29" s="5" t="s">
        <v>159</v>
      </c>
      <c r="F29" s="5" t="s">
        <v>160</v>
      </c>
      <c r="G29" s="5" t="s">
        <v>146</v>
      </c>
      <c r="H29" s="5" t="s">
        <v>163</v>
      </c>
      <c r="I29" s="7">
        <v>0.2</v>
      </c>
      <c r="J29" s="7">
        <v>0</v>
      </c>
      <c r="K29" s="5" t="s">
        <v>136</v>
      </c>
      <c r="L29" s="5" t="s">
        <v>25</v>
      </c>
      <c r="M29" s="5" t="s">
        <v>25</v>
      </c>
      <c r="N29" s="5" t="s">
        <v>25</v>
      </c>
      <c r="O29" s="6" t="s">
        <v>51</v>
      </c>
      <c r="P29" s="6" t="s">
        <v>27</v>
      </c>
    </row>
    <row r="30" spans="1:16" ht="57" x14ac:dyDescent="0.3">
      <c r="A30" s="5" t="s">
        <v>164</v>
      </c>
      <c r="B30" s="12">
        <f>'[1]Pleitos em Análise'!C243</f>
        <v>44802</v>
      </c>
      <c r="C30" s="5" t="s">
        <v>18</v>
      </c>
      <c r="D30" s="5" t="s">
        <v>165</v>
      </c>
      <c r="E30" s="5" t="s">
        <v>20</v>
      </c>
      <c r="F30" s="5" t="s">
        <v>166</v>
      </c>
      <c r="G30" s="5" t="s">
        <v>167</v>
      </c>
      <c r="H30" s="5" t="s">
        <v>168</v>
      </c>
      <c r="I30" s="7">
        <v>0.02</v>
      </c>
      <c r="J30" s="7">
        <v>0.14000000000000001</v>
      </c>
      <c r="K30" s="5" t="s">
        <v>25</v>
      </c>
      <c r="L30" s="5" t="s">
        <v>25</v>
      </c>
      <c r="M30" s="5" t="s">
        <v>25</v>
      </c>
      <c r="N30" s="5" t="s">
        <v>25</v>
      </c>
      <c r="O30" s="6" t="s">
        <v>51</v>
      </c>
      <c r="P30" s="6" t="s">
        <v>169</v>
      </c>
    </row>
    <row r="31" spans="1:16" ht="57" x14ac:dyDescent="0.3">
      <c r="A31" s="5" t="s">
        <v>170</v>
      </c>
      <c r="B31" s="12">
        <f>'[1]Pleitos em Análise'!C244</f>
        <v>44802</v>
      </c>
      <c r="C31" s="5" t="s">
        <v>18</v>
      </c>
      <c r="D31" s="5" t="s">
        <v>171</v>
      </c>
      <c r="E31" s="5" t="s">
        <v>20</v>
      </c>
      <c r="F31" s="5" t="s">
        <v>172</v>
      </c>
      <c r="G31" s="5" t="s">
        <v>167</v>
      </c>
      <c r="H31" s="5" t="s">
        <v>168</v>
      </c>
      <c r="I31" s="7">
        <v>0.02</v>
      </c>
      <c r="J31" s="7">
        <v>0.14000000000000001</v>
      </c>
      <c r="K31" s="5" t="s">
        <v>25</v>
      </c>
      <c r="L31" s="5" t="s">
        <v>25</v>
      </c>
      <c r="M31" s="5" t="s">
        <v>25</v>
      </c>
      <c r="N31" s="5" t="s">
        <v>25</v>
      </c>
      <c r="O31" s="6" t="s">
        <v>51</v>
      </c>
      <c r="P31" s="6" t="s">
        <v>169</v>
      </c>
    </row>
    <row r="32" spans="1:16" s="26" customFormat="1" ht="57" x14ac:dyDescent="0.3">
      <c r="A32" s="22" t="s">
        <v>173</v>
      </c>
      <c r="B32" s="23">
        <v>44809</v>
      </c>
      <c r="C32" s="22" t="s">
        <v>18</v>
      </c>
      <c r="D32" s="22" t="s">
        <v>174</v>
      </c>
      <c r="E32" s="22" t="s">
        <v>20</v>
      </c>
      <c r="F32" s="22" t="s">
        <v>175</v>
      </c>
      <c r="G32" s="22" t="s">
        <v>176</v>
      </c>
      <c r="H32" s="22" t="s">
        <v>177</v>
      </c>
      <c r="I32" s="24">
        <v>0.18</v>
      </c>
      <c r="J32" s="24">
        <v>0.14000000000000001</v>
      </c>
      <c r="K32" s="22" t="s">
        <v>178</v>
      </c>
      <c r="L32" s="22" t="s">
        <v>25</v>
      </c>
      <c r="M32" s="22" t="s">
        <v>179</v>
      </c>
      <c r="N32" s="22" t="s">
        <v>25</v>
      </c>
      <c r="O32" s="20" t="s">
        <v>180</v>
      </c>
      <c r="P32" s="20" t="s">
        <v>27</v>
      </c>
    </row>
    <row r="33" spans="1:16" s="26" customFormat="1" ht="57" x14ac:dyDescent="0.3">
      <c r="A33" s="27" t="s">
        <v>181</v>
      </c>
      <c r="B33" s="23">
        <v>44852</v>
      </c>
      <c r="C33" s="27" t="s">
        <v>18</v>
      </c>
      <c r="D33" s="27" t="s">
        <v>182</v>
      </c>
      <c r="E33" s="27" t="s">
        <v>20</v>
      </c>
      <c r="F33" s="27" t="s">
        <v>183</v>
      </c>
      <c r="G33" s="27" t="s">
        <v>146</v>
      </c>
      <c r="H33" s="27" t="s">
        <v>184</v>
      </c>
      <c r="I33" s="28">
        <v>0.126</v>
      </c>
      <c r="J33" s="29">
        <v>0</v>
      </c>
      <c r="K33" s="27" t="s">
        <v>185</v>
      </c>
      <c r="L33" s="27" t="s">
        <v>25</v>
      </c>
      <c r="M33" s="27" t="s">
        <v>186</v>
      </c>
      <c r="N33" s="27" t="s">
        <v>25</v>
      </c>
      <c r="O33" s="30" t="s">
        <v>180</v>
      </c>
      <c r="P33" s="30" t="s">
        <v>27</v>
      </c>
    </row>
    <row r="34" spans="1:16" ht="68.400000000000006" x14ac:dyDescent="0.3">
      <c r="A34" s="5" t="s">
        <v>187</v>
      </c>
      <c r="B34" s="12">
        <f>'[1]Pleitos em Análise'!C258</f>
        <v>44868</v>
      </c>
      <c r="C34" s="5" t="s">
        <v>18</v>
      </c>
      <c r="D34" s="5" t="s">
        <v>188</v>
      </c>
      <c r="E34" s="5" t="s">
        <v>20</v>
      </c>
      <c r="F34" s="5" t="s">
        <v>189</v>
      </c>
      <c r="G34" s="5" t="s">
        <v>146</v>
      </c>
      <c r="H34" s="5" t="s">
        <v>190</v>
      </c>
      <c r="I34" s="7">
        <v>0.1</v>
      </c>
      <c r="J34" s="7">
        <v>0</v>
      </c>
      <c r="K34" s="5" t="s">
        <v>185</v>
      </c>
      <c r="L34" s="5" t="s">
        <v>25</v>
      </c>
      <c r="M34" s="6" t="s">
        <v>191</v>
      </c>
      <c r="N34" s="5" t="s">
        <v>25</v>
      </c>
      <c r="O34" s="6" t="s">
        <v>191</v>
      </c>
      <c r="P34" s="6" t="s">
        <v>192</v>
      </c>
    </row>
    <row r="35" spans="1:16" ht="22.8" x14ac:dyDescent="0.3">
      <c r="A35" s="5" t="s">
        <v>193</v>
      </c>
      <c r="B35" s="12">
        <f>'[1]Pleitos em Análise'!C259</f>
        <v>44875</v>
      </c>
      <c r="C35" s="5" t="s">
        <v>18</v>
      </c>
      <c r="D35" s="5" t="s">
        <v>194</v>
      </c>
      <c r="E35" s="5" t="s">
        <v>195</v>
      </c>
      <c r="F35" s="5" t="s">
        <v>195</v>
      </c>
      <c r="G35" s="5" t="s">
        <v>196</v>
      </c>
      <c r="H35" s="5" t="s">
        <v>197</v>
      </c>
      <c r="I35" s="7">
        <v>0</v>
      </c>
      <c r="J35" s="7">
        <v>0.1</v>
      </c>
      <c r="K35" s="5" t="s">
        <v>25</v>
      </c>
      <c r="L35" s="5" t="s">
        <v>25</v>
      </c>
      <c r="M35" s="5" t="s">
        <v>25</v>
      </c>
      <c r="N35" s="5" t="s">
        <v>25</v>
      </c>
      <c r="O35" s="6" t="s">
        <v>51</v>
      </c>
      <c r="P35" s="6" t="s">
        <v>27</v>
      </c>
    </row>
    <row r="36" spans="1:16" ht="22.8" x14ac:dyDescent="0.3">
      <c r="A36" s="5" t="s">
        <v>198</v>
      </c>
      <c r="B36" s="12">
        <f>'[1]Pleitos em Análise'!C260</f>
        <v>44875</v>
      </c>
      <c r="C36" s="5" t="s">
        <v>18</v>
      </c>
      <c r="D36" s="5" t="s">
        <v>199</v>
      </c>
      <c r="E36" s="5" t="s">
        <v>20</v>
      </c>
      <c r="F36" s="5" t="s">
        <v>200</v>
      </c>
      <c r="G36" s="5" t="s">
        <v>201</v>
      </c>
      <c r="H36" s="5" t="s">
        <v>197</v>
      </c>
      <c r="I36" s="7">
        <v>0</v>
      </c>
      <c r="J36" s="7">
        <v>0.1</v>
      </c>
      <c r="K36" s="5" t="s">
        <v>25</v>
      </c>
      <c r="L36" s="5" t="s">
        <v>25</v>
      </c>
      <c r="M36" s="5" t="s">
        <v>25</v>
      </c>
      <c r="N36" s="5" t="s">
        <v>25</v>
      </c>
      <c r="O36" s="6" t="s">
        <v>51</v>
      </c>
      <c r="P36" s="6" t="s">
        <v>27</v>
      </c>
    </row>
    <row r="37" spans="1:16" ht="205.2" x14ac:dyDescent="0.3">
      <c r="A37" s="5" t="s">
        <v>202</v>
      </c>
      <c r="B37" s="12">
        <f>'[1]Pleitos em Análise'!C262</f>
        <v>44895</v>
      </c>
      <c r="C37" s="5" t="s">
        <v>18</v>
      </c>
      <c r="D37" s="5" t="s">
        <v>203</v>
      </c>
      <c r="E37" s="5" t="s">
        <v>204</v>
      </c>
      <c r="F37" s="5" t="s">
        <v>205</v>
      </c>
      <c r="G37" s="5" t="s">
        <v>146</v>
      </c>
      <c r="H37" s="5" t="s">
        <v>206</v>
      </c>
      <c r="I37" s="7">
        <v>0.16</v>
      </c>
      <c r="J37" s="7">
        <v>0</v>
      </c>
      <c r="K37" s="5" t="s">
        <v>207</v>
      </c>
      <c r="L37" s="5" t="s">
        <v>25</v>
      </c>
      <c r="M37" s="20" t="s">
        <v>208</v>
      </c>
      <c r="N37" s="5" t="s">
        <v>25</v>
      </c>
      <c r="O37" s="20" t="s">
        <v>208</v>
      </c>
      <c r="P37" s="6" t="s">
        <v>27</v>
      </c>
    </row>
    <row r="38" spans="1:16" ht="171" x14ac:dyDescent="0.3">
      <c r="A38" s="5" t="s">
        <v>209</v>
      </c>
      <c r="B38" s="12">
        <f>'[1]Pleitos em Análise'!C263</f>
        <v>44895</v>
      </c>
      <c r="C38" s="5" t="s">
        <v>18</v>
      </c>
      <c r="D38" s="5" t="s">
        <v>203</v>
      </c>
      <c r="E38" s="5" t="s">
        <v>204</v>
      </c>
      <c r="F38" s="5" t="s">
        <v>210</v>
      </c>
      <c r="G38" s="5" t="s">
        <v>146</v>
      </c>
      <c r="H38" s="5" t="s">
        <v>206</v>
      </c>
      <c r="I38" s="7">
        <v>0.16</v>
      </c>
      <c r="J38" s="7">
        <v>0</v>
      </c>
      <c r="K38" s="5" t="s">
        <v>207</v>
      </c>
      <c r="L38" s="5" t="s">
        <v>25</v>
      </c>
      <c r="M38" s="20" t="s">
        <v>208</v>
      </c>
      <c r="N38" s="5" t="s">
        <v>25</v>
      </c>
      <c r="O38" s="20" t="s">
        <v>208</v>
      </c>
      <c r="P38" s="6" t="s">
        <v>27</v>
      </c>
    </row>
    <row r="39" spans="1:16" ht="91.2" x14ac:dyDescent="0.3">
      <c r="A39" s="5" t="s">
        <v>211</v>
      </c>
      <c r="B39" s="12">
        <f>'[1]Pleitos em Análise'!C266</f>
        <v>44936</v>
      </c>
      <c r="C39" s="5" t="s">
        <v>18</v>
      </c>
      <c r="D39" s="5" t="s">
        <v>212</v>
      </c>
      <c r="E39" s="5" t="s">
        <v>213</v>
      </c>
      <c r="F39" s="5" t="s">
        <v>214</v>
      </c>
      <c r="G39" s="5" t="s">
        <v>196</v>
      </c>
      <c r="H39" s="5" t="s">
        <v>215</v>
      </c>
      <c r="I39" s="7">
        <v>0</v>
      </c>
      <c r="J39" s="7">
        <v>0.08</v>
      </c>
      <c r="K39" s="5" t="s">
        <v>185</v>
      </c>
      <c r="L39" s="5" t="s">
        <v>25</v>
      </c>
      <c r="M39" s="5" t="s">
        <v>25</v>
      </c>
      <c r="N39" s="5" t="s">
        <v>25</v>
      </c>
      <c r="O39" s="6" t="s">
        <v>51</v>
      </c>
      <c r="P39" s="6" t="s">
        <v>27</v>
      </c>
    </row>
    <row r="40" spans="1:16" ht="45.6" x14ac:dyDescent="0.3">
      <c r="A40" s="5" t="s">
        <v>216</v>
      </c>
      <c r="B40" s="12">
        <f>'[1]Pleitos em Análise'!C268</f>
        <v>44972</v>
      </c>
      <c r="C40" s="5" t="s">
        <v>18</v>
      </c>
      <c r="D40" s="5" t="s">
        <v>217</v>
      </c>
      <c r="E40" s="5" t="s">
        <v>20</v>
      </c>
      <c r="F40" s="5" t="s">
        <v>218</v>
      </c>
      <c r="G40" s="5" t="s">
        <v>146</v>
      </c>
      <c r="H40" s="5" t="s">
        <v>219</v>
      </c>
      <c r="I40" s="9">
        <v>7.1999999999999995E-2</v>
      </c>
      <c r="J40" s="7">
        <v>0</v>
      </c>
      <c r="K40" s="5" t="s">
        <v>185</v>
      </c>
      <c r="L40" s="5" t="s">
        <v>25</v>
      </c>
      <c r="M40" s="6" t="s">
        <v>191</v>
      </c>
      <c r="N40" s="5" t="s">
        <v>25</v>
      </c>
      <c r="O40" s="6" t="s">
        <v>191</v>
      </c>
      <c r="P40" s="6" t="s">
        <v>192</v>
      </c>
    </row>
    <row r="41" spans="1:16" ht="22.8" x14ac:dyDescent="0.3">
      <c r="A41" s="5" t="s">
        <v>220</v>
      </c>
      <c r="B41" s="12">
        <v>45049</v>
      </c>
      <c r="C41" s="5" t="s">
        <v>18</v>
      </c>
      <c r="D41" s="8" t="s">
        <v>221</v>
      </c>
      <c r="E41" s="5" t="s">
        <v>222</v>
      </c>
      <c r="F41" s="5" t="s">
        <v>223</v>
      </c>
      <c r="G41" s="5" t="s">
        <v>224</v>
      </c>
      <c r="H41" s="5" t="s">
        <v>225</v>
      </c>
      <c r="I41" s="9">
        <v>0.108</v>
      </c>
      <c r="J41" s="9">
        <v>0.108</v>
      </c>
      <c r="K41" s="10" t="s">
        <v>25</v>
      </c>
      <c r="L41" s="10" t="s">
        <v>25</v>
      </c>
      <c r="M41" s="10" t="s">
        <v>191</v>
      </c>
      <c r="N41" s="10" t="s">
        <v>25</v>
      </c>
      <c r="O41" s="10" t="s">
        <v>191</v>
      </c>
      <c r="P41" s="11" t="s">
        <v>27</v>
      </c>
    </row>
    <row r="42" spans="1:16" ht="57" x14ac:dyDescent="0.3">
      <c r="A42" s="5" t="s">
        <v>226</v>
      </c>
      <c r="B42" s="12">
        <v>45084</v>
      </c>
      <c r="C42" s="5" t="s">
        <v>18</v>
      </c>
      <c r="D42" s="8" t="s">
        <v>227</v>
      </c>
      <c r="E42" s="5" t="s">
        <v>228</v>
      </c>
      <c r="F42" s="5" t="s">
        <v>229</v>
      </c>
      <c r="G42" s="5" t="s">
        <v>196</v>
      </c>
      <c r="H42" s="5" t="s">
        <v>230</v>
      </c>
      <c r="I42" s="9">
        <v>0.108</v>
      </c>
      <c r="J42" s="7">
        <v>0.12</v>
      </c>
      <c r="K42" s="10" t="s">
        <v>25</v>
      </c>
      <c r="L42" s="10" t="s">
        <v>25</v>
      </c>
      <c r="M42" s="10" t="s">
        <v>25</v>
      </c>
      <c r="N42" s="10" t="s">
        <v>25</v>
      </c>
      <c r="O42" s="6" t="s">
        <v>51</v>
      </c>
      <c r="P42" s="11" t="s">
        <v>27</v>
      </c>
    </row>
    <row r="43" spans="1:16" ht="34.200000000000003" x14ac:dyDescent="0.3">
      <c r="A43" s="5" t="s">
        <v>231</v>
      </c>
      <c r="B43" s="12">
        <v>45119</v>
      </c>
      <c r="C43" s="5" t="s">
        <v>18</v>
      </c>
      <c r="D43" s="8" t="s">
        <v>232</v>
      </c>
      <c r="E43" s="5" t="s">
        <v>233</v>
      </c>
      <c r="F43" s="5" t="s">
        <v>234</v>
      </c>
      <c r="G43" s="5" t="s">
        <v>196</v>
      </c>
      <c r="H43" s="5" t="s">
        <v>235</v>
      </c>
      <c r="I43" s="9">
        <v>0.126</v>
      </c>
      <c r="J43" s="7">
        <v>0.2</v>
      </c>
      <c r="K43" s="10" t="s">
        <v>25</v>
      </c>
      <c r="L43" s="10" t="s">
        <v>25</v>
      </c>
      <c r="M43" s="10" t="s">
        <v>25</v>
      </c>
      <c r="N43" s="10" t="s">
        <v>25</v>
      </c>
      <c r="O43" s="6" t="s">
        <v>51</v>
      </c>
      <c r="P43" s="11" t="s">
        <v>27</v>
      </c>
    </row>
    <row r="44" spans="1:16" ht="34.200000000000003" x14ac:dyDescent="0.3">
      <c r="A44" s="5" t="s">
        <v>236</v>
      </c>
      <c r="B44" s="12">
        <v>45117</v>
      </c>
      <c r="C44" s="5" t="s">
        <v>18</v>
      </c>
      <c r="D44" s="8" t="s">
        <v>237</v>
      </c>
      <c r="E44" s="5" t="s">
        <v>238</v>
      </c>
      <c r="F44" s="5" t="s">
        <v>239</v>
      </c>
      <c r="G44" s="5" t="s">
        <v>201</v>
      </c>
      <c r="H44" s="5" t="s">
        <v>240</v>
      </c>
      <c r="I44" s="7">
        <v>0</v>
      </c>
      <c r="J44" s="7">
        <v>0.14000000000000001</v>
      </c>
      <c r="K44" s="10" t="s">
        <v>25</v>
      </c>
      <c r="L44" s="10" t="s">
        <v>25</v>
      </c>
      <c r="M44" s="10" t="s">
        <v>25</v>
      </c>
      <c r="N44" s="10" t="s">
        <v>25</v>
      </c>
      <c r="O44" s="6" t="s">
        <v>51</v>
      </c>
      <c r="P44" s="11" t="s">
        <v>27</v>
      </c>
    </row>
    <row r="45" spans="1:16" ht="34.200000000000003" x14ac:dyDescent="0.3">
      <c r="A45" s="5" t="s">
        <v>241</v>
      </c>
      <c r="B45" s="12">
        <v>45117</v>
      </c>
      <c r="C45" s="5" t="s">
        <v>18</v>
      </c>
      <c r="D45" s="8" t="s">
        <v>242</v>
      </c>
      <c r="E45" s="5" t="s">
        <v>243</v>
      </c>
      <c r="F45" s="5" t="s">
        <v>244</v>
      </c>
      <c r="G45" s="5" t="s">
        <v>201</v>
      </c>
      <c r="H45" s="5" t="s">
        <v>240</v>
      </c>
      <c r="I45" s="7">
        <v>0</v>
      </c>
      <c r="J45" s="7">
        <v>0.14000000000000001</v>
      </c>
      <c r="K45" s="10" t="s">
        <v>25</v>
      </c>
      <c r="L45" s="10" t="s">
        <v>25</v>
      </c>
      <c r="M45" s="10" t="s">
        <v>25</v>
      </c>
      <c r="N45" s="10" t="s">
        <v>25</v>
      </c>
      <c r="O45" s="6" t="s">
        <v>51</v>
      </c>
      <c r="P45" s="11" t="s">
        <v>27</v>
      </c>
    </row>
    <row r="46" spans="1:16" ht="34.200000000000003" x14ac:dyDescent="0.3">
      <c r="A46" s="5" t="s">
        <v>245</v>
      </c>
      <c r="B46" s="12">
        <v>45088</v>
      </c>
      <c r="C46" s="5" t="s">
        <v>18</v>
      </c>
      <c r="D46" s="8" t="s">
        <v>246</v>
      </c>
      <c r="E46" s="5" t="s">
        <v>247</v>
      </c>
      <c r="F46" s="5" t="s">
        <v>248</v>
      </c>
      <c r="G46" s="5" t="s">
        <v>201</v>
      </c>
      <c r="H46" s="5" t="s">
        <v>249</v>
      </c>
      <c r="I46" s="7">
        <v>0.16</v>
      </c>
      <c r="J46" s="7">
        <v>0.2</v>
      </c>
      <c r="K46" s="10" t="s">
        <v>25</v>
      </c>
      <c r="L46" s="10" t="s">
        <v>25</v>
      </c>
      <c r="M46" s="10" t="s">
        <v>25</v>
      </c>
      <c r="N46" s="10" t="s">
        <v>25</v>
      </c>
      <c r="O46" s="6" t="s">
        <v>51</v>
      </c>
      <c r="P46" s="11" t="s">
        <v>27</v>
      </c>
    </row>
    <row r="47" spans="1:16" ht="34.200000000000003" x14ac:dyDescent="0.3">
      <c r="A47" s="5" t="s">
        <v>250</v>
      </c>
      <c r="B47" s="12">
        <v>45089</v>
      </c>
      <c r="C47" s="5" t="s">
        <v>18</v>
      </c>
      <c r="D47" s="8" t="s">
        <v>251</v>
      </c>
      <c r="E47" s="5" t="s">
        <v>252</v>
      </c>
      <c r="F47" s="5" t="s">
        <v>253</v>
      </c>
      <c r="G47" s="5" t="s">
        <v>201</v>
      </c>
      <c r="H47" s="5" t="s">
        <v>249</v>
      </c>
      <c r="I47" s="7">
        <v>0</v>
      </c>
      <c r="J47" s="7">
        <v>0.2</v>
      </c>
      <c r="K47" s="10" t="s">
        <v>25</v>
      </c>
      <c r="L47" s="10" t="s">
        <v>25</v>
      </c>
      <c r="M47" s="10" t="s">
        <v>25</v>
      </c>
      <c r="N47" s="10" t="s">
        <v>25</v>
      </c>
      <c r="O47" s="6" t="s">
        <v>51</v>
      </c>
      <c r="P47" s="11" t="s">
        <v>27</v>
      </c>
    </row>
    <row r="48" spans="1:16" ht="34.200000000000003" x14ac:dyDescent="0.3">
      <c r="A48" s="5" t="s">
        <v>254</v>
      </c>
      <c r="B48" s="12">
        <v>45089</v>
      </c>
      <c r="C48" s="5" t="s">
        <v>18</v>
      </c>
      <c r="D48" s="8" t="s">
        <v>255</v>
      </c>
      <c r="E48" s="5" t="s">
        <v>256</v>
      </c>
      <c r="F48" s="5" t="s">
        <v>234</v>
      </c>
      <c r="G48" s="5" t="s">
        <v>201</v>
      </c>
      <c r="H48" s="5" t="s">
        <v>249</v>
      </c>
      <c r="I48" s="9">
        <v>0.126</v>
      </c>
      <c r="J48" s="7">
        <v>0.2</v>
      </c>
      <c r="K48" s="10" t="s">
        <v>25</v>
      </c>
      <c r="L48" s="10" t="s">
        <v>25</v>
      </c>
      <c r="M48" s="10" t="s">
        <v>25</v>
      </c>
      <c r="N48" s="10" t="s">
        <v>25</v>
      </c>
      <c r="O48" s="6" t="s">
        <v>51</v>
      </c>
      <c r="P48" s="11" t="s">
        <v>192</v>
      </c>
    </row>
    <row r="49" spans="1:16" s="26" customFormat="1" ht="119.25" customHeight="1" x14ac:dyDescent="0.3">
      <c r="A49" s="22" t="s">
        <v>257</v>
      </c>
      <c r="B49" s="23">
        <v>45077</v>
      </c>
      <c r="C49" s="22" t="s">
        <v>18</v>
      </c>
      <c r="D49" s="31" t="s">
        <v>258</v>
      </c>
      <c r="E49" s="22" t="s">
        <v>259</v>
      </c>
      <c r="F49" s="22" t="s">
        <v>260</v>
      </c>
      <c r="G49" s="22" t="s">
        <v>261</v>
      </c>
      <c r="H49" s="22" t="s">
        <v>262</v>
      </c>
      <c r="I49" s="24">
        <v>0</v>
      </c>
      <c r="J49" s="24">
        <v>0</v>
      </c>
      <c r="K49" s="25" t="s">
        <v>25</v>
      </c>
      <c r="L49" s="25" t="s">
        <v>25</v>
      </c>
      <c r="M49" s="25" t="s">
        <v>25</v>
      </c>
      <c r="N49" s="25" t="s">
        <v>25</v>
      </c>
      <c r="O49" s="32" t="s">
        <v>180</v>
      </c>
      <c r="P49" s="32" t="s">
        <v>27</v>
      </c>
    </row>
    <row r="50" spans="1:16" ht="68.400000000000006" x14ac:dyDescent="0.3">
      <c r="A50" s="16" t="s">
        <v>263</v>
      </c>
      <c r="B50" s="12">
        <v>45170</v>
      </c>
      <c r="C50" s="5" t="s">
        <v>18</v>
      </c>
      <c r="D50" s="8" t="s">
        <v>264</v>
      </c>
      <c r="E50" s="5" t="s">
        <v>265</v>
      </c>
      <c r="F50" s="5" t="s">
        <v>266</v>
      </c>
      <c r="G50" s="5" t="s">
        <v>22</v>
      </c>
      <c r="H50" s="5" t="s">
        <v>267</v>
      </c>
      <c r="I50" s="7">
        <v>0.26</v>
      </c>
      <c r="J50" s="7">
        <v>0.25</v>
      </c>
      <c r="K50" s="10" t="s">
        <v>25</v>
      </c>
      <c r="L50" s="10" t="s">
        <v>25</v>
      </c>
      <c r="M50" s="10" t="s">
        <v>191</v>
      </c>
      <c r="N50" s="10" t="s">
        <v>25</v>
      </c>
      <c r="O50" s="10" t="s">
        <v>191</v>
      </c>
      <c r="P50" s="11" t="s">
        <v>27</v>
      </c>
    </row>
    <row r="51" spans="1:16" ht="57" x14ac:dyDescent="0.3">
      <c r="A51" s="16" t="s">
        <v>268</v>
      </c>
      <c r="B51" s="12">
        <v>45182</v>
      </c>
      <c r="C51" s="5" t="s">
        <v>18</v>
      </c>
      <c r="D51" s="8" t="s">
        <v>269</v>
      </c>
      <c r="E51" s="5" t="s">
        <v>270</v>
      </c>
      <c r="F51" s="5" t="s">
        <v>271</v>
      </c>
      <c r="G51" s="5" t="s">
        <v>22</v>
      </c>
      <c r="H51" s="5" t="s">
        <v>272</v>
      </c>
      <c r="I51" s="7">
        <v>0.2</v>
      </c>
      <c r="J51" s="7">
        <v>0</v>
      </c>
      <c r="K51" s="10" t="s">
        <v>25</v>
      </c>
      <c r="L51" s="10" t="s">
        <v>25</v>
      </c>
      <c r="M51" s="10" t="s">
        <v>25</v>
      </c>
      <c r="N51" s="10" t="s">
        <v>25</v>
      </c>
      <c r="O51" s="6" t="s">
        <v>51</v>
      </c>
      <c r="P51" s="11" t="s">
        <v>27</v>
      </c>
    </row>
    <row r="52" spans="1:16" ht="45.6" x14ac:dyDescent="0.3">
      <c r="A52" s="17" t="s">
        <v>273</v>
      </c>
      <c r="B52" s="12">
        <v>45216</v>
      </c>
      <c r="C52" s="13" t="s">
        <v>18</v>
      </c>
      <c r="D52" s="14" t="s">
        <v>274</v>
      </c>
      <c r="E52" s="13" t="s">
        <v>275</v>
      </c>
      <c r="F52" s="13" t="s">
        <v>276</v>
      </c>
      <c r="G52" s="13" t="s">
        <v>78</v>
      </c>
      <c r="H52" s="13" t="s">
        <v>277</v>
      </c>
      <c r="I52" s="33">
        <v>0.14000000000000001</v>
      </c>
      <c r="J52" s="33">
        <v>0</v>
      </c>
      <c r="K52" s="13" t="s">
        <v>25</v>
      </c>
      <c r="L52" s="13" t="s">
        <v>25</v>
      </c>
      <c r="M52" s="13" t="s">
        <v>25</v>
      </c>
      <c r="N52" s="13" t="s">
        <v>25</v>
      </c>
      <c r="O52" s="6" t="s">
        <v>278</v>
      </c>
      <c r="P52" s="21" t="s">
        <v>279</v>
      </c>
    </row>
    <row r="53" spans="1:16" ht="57" x14ac:dyDescent="0.3">
      <c r="A53" s="17" t="s">
        <v>280</v>
      </c>
      <c r="B53" s="12">
        <v>45296</v>
      </c>
      <c r="C53" s="13" t="s">
        <v>18</v>
      </c>
      <c r="D53" s="14" t="s">
        <v>281</v>
      </c>
      <c r="E53" s="13" t="s">
        <v>282</v>
      </c>
      <c r="F53" s="13" t="s">
        <v>283</v>
      </c>
      <c r="G53" s="13" t="s">
        <v>78</v>
      </c>
      <c r="H53" s="13" t="s">
        <v>284</v>
      </c>
      <c r="I53" s="15">
        <v>9.6000000000000002E-2</v>
      </c>
      <c r="J53" s="33">
        <v>0</v>
      </c>
      <c r="K53" s="13" t="s">
        <v>25</v>
      </c>
      <c r="L53" s="13" t="s">
        <v>25</v>
      </c>
      <c r="M53" s="13" t="s">
        <v>25</v>
      </c>
      <c r="N53" s="13" t="s">
        <v>25</v>
      </c>
      <c r="O53" s="6" t="s">
        <v>51</v>
      </c>
      <c r="P53" s="11" t="s">
        <v>27</v>
      </c>
    </row>
    <row r="54" spans="1:16" ht="57" x14ac:dyDescent="0.3">
      <c r="A54" s="17" t="s">
        <v>285</v>
      </c>
      <c r="B54" s="12">
        <v>45296</v>
      </c>
      <c r="C54" s="13" t="s">
        <v>18</v>
      </c>
      <c r="D54" s="14" t="s">
        <v>286</v>
      </c>
      <c r="E54" s="13" t="s">
        <v>287</v>
      </c>
      <c r="F54" s="13" t="s">
        <v>287</v>
      </c>
      <c r="G54" s="13" t="s">
        <v>78</v>
      </c>
      <c r="H54" s="13" t="s">
        <v>284</v>
      </c>
      <c r="I54" s="15">
        <v>9.6000000000000002E-2</v>
      </c>
      <c r="J54" s="33">
        <v>0</v>
      </c>
      <c r="K54" s="13" t="s">
        <v>25</v>
      </c>
      <c r="L54" s="13" t="s">
        <v>25</v>
      </c>
      <c r="M54" s="13" t="s">
        <v>25</v>
      </c>
      <c r="N54" s="13" t="s">
        <v>25</v>
      </c>
      <c r="O54" s="6" t="s">
        <v>288</v>
      </c>
      <c r="P54" s="11" t="s">
        <v>27</v>
      </c>
    </row>
    <row r="55" spans="1:16" ht="57" x14ac:dyDescent="0.3">
      <c r="A55" s="17" t="s">
        <v>289</v>
      </c>
      <c r="B55" s="12">
        <v>45296</v>
      </c>
      <c r="C55" s="13" t="s">
        <v>18</v>
      </c>
      <c r="D55" s="14" t="s">
        <v>290</v>
      </c>
      <c r="E55" s="13" t="s">
        <v>291</v>
      </c>
      <c r="F55" s="13" t="s">
        <v>291</v>
      </c>
      <c r="G55" s="13" t="s">
        <v>78</v>
      </c>
      <c r="H55" s="13" t="s">
        <v>284</v>
      </c>
      <c r="I55" s="15">
        <v>9.6000000000000002E-2</v>
      </c>
      <c r="J55" s="33">
        <v>0</v>
      </c>
      <c r="K55" s="13" t="s">
        <v>25</v>
      </c>
      <c r="L55" s="13" t="s">
        <v>25</v>
      </c>
      <c r="M55" s="13" t="s">
        <v>25</v>
      </c>
      <c r="N55" s="13" t="s">
        <v>25</v>
      </c>
      <c r="O55" s="6" t="s">
        <v>288</v>
      </c>
      <c r="P55" s="11" t="s">
        <v>27</v>
      </c>
    </row>
    <row r="56" spans="1:16" ht="57" x14ac:dyDescent="0.3">
      <c r="A56" s="17" t="s">
        <v>292</v>
      </c>
      <c r="B56" s="12">
        <v>45296</v>
      </c>
      <c r="C56" s="13" t="s">
        <v>18</v>
      </c>
      <c r="D56" s="14" t="s">
        <v>293</v>
      </c>
      <c r="E56" s="13" t="s">
        <v>294</v>
      </c>
      <c r="F56" s="13" t="s">
        <v>294</v>
      </c>
      <c r="G56" s="13" t="s">
        <v>78</v>
      </c>
      <c r="H56" s="13" t="s">
        <v>284</v>
      </c>
      <c r="I56" s="15">
        <v>0.112</v>
      </c>
      <c r="J56" s="33">
        <v>0</v>
      </c>
      <c r="K56" s="13" t="s">
        <v>25</v>
      </c>
      <c r="L56" s="13" t="s">
        <v>25</v>
      </c>
      <c r="M56" s="13" t="s">
        <v>295</v>
      </c>
      <c r="N56" s="13" t="s">
        <v>25</v>
      </c>
      <c r="O56" s="6" t="s">
        <v>296</v>
      </c>
      <c r="P56" s="11" t="s">
        <v>27</v>
      </c>
    </row>
    <row r="57" spans="1:16" ht="57" x14ac:dyDescent="0.3">
      <c r="A57" s="17" t="s">
        <v>297</v>
      </c>
      <c r="B57" s="12">
        <v>45296</v>
      </c>
      <c r="C57" s="13" t="s">
        <v>18</v>
      </c>
      <c r="D57" s="14" t="s">
        <v>298</v>
      </c>
      <c r="E57" s="13" t="s">
        <v>299</v>
      </c>
      <c r="F57" s="13" t="s">
        <v>300</v>
      </c>
      <c r="G57" s="13" t="s">
        <v>78</v>
      </c>
      <c r="H57" s="13" t="s">
        <v>284</v>
      </c>
      <c r="I57" s="15">
        <v>0.112</v>
      </c>
      <c r="J57" s="33">
        <v>0</v>
      </c>
      <c r="K57" s="13" t="s">
        <v>25</v>
      </c>
      <c r="L57" s="13" t="s">
        <v>25</v>
      </c>
      <c r="M57" s="13" t="s">
        <v>25</v>
      </c>
      <c r="N57" s="13" t="s">
        <v>25</v>
      </c>
      <c r="O57" s="6" t="s">
        <v>288</v>
      </c>
      <c r="P57" s="11" t="s">
        <v>27</v>
      </c>
    </row>
    <row r="58" spans="1:16" ht="57" x14ac:dyDescent="0.3">
      <c r="A58" s="17" t="s">
        <v>301</v>
      </c>
      <c r="B58" s="12">
        <v>45296</v>
      </c>
      <c r="C58" s="13" t="s">
        <v>18</v>
      </c>
      <c r="D58" s="14" t="s">
        <v>302</v>
      </c>
      <c r="E58" s="13" t="s">
        <v>303</v>
      </c>
      <c r="F58" s="13" t="s">
        <v>304</v>
      </c>
      <c r="G58" s="13" t="s">
        <v>78</v>
      </c>
      <c r="H58" s="13" t="s">
        <v>284</v>
      </c>
      <c r="I58" s="15">
        <v>0.112</v>
      </c>
      <c r="J58" s="33">
        <v>0</v>
      </c>
      <c r="K58" s="13" t="s">
        <v>25</v>
      </c>
      <c r="L58" s="13" t="s">
        <v>25</v>
      </c>
      <c r="M58" s="13" t="s">
        <v>25</v>
      </c>
      <c r="N58" s="13" t="s">
        <v>25</v>
      </c>
      <c r="O58" s="6" t="s">
        <v>288</v>
      </c>
      <c r="P58" s="11" t="s">
        <v>27</v>
      </c>
    </row>
    <row r="59" spans="1:16" ht="57" x14ac:dyDescent="0.3">
      <c r="A59" s="13" t="s">
        <v>305</v>
      </c>
      <c r="B59" s="12">
        <v>45296</v>
      </c>
      <c r="C59" s="13" t="s">
        <v>18</v>
      </c>
      <c r="D59" s="14" t="s">
        <v>306</v>
      </c>
      <c r="E59" s="13" t="s">
        <v>20</v>
      </c>
      <c r="F59" s="13" t="s">
        <v>307</v>
      </c>
      <c r="G59" s="13" t="s">
        <v>78</v>
      </c>
      <c r="H59" s="13" t="s">
        <v>308</v>
      </c>
      <c r="I59" s="33">
        <v>0.26</v>
      </c>
      <c r="J59" s="33">
        <v>0</v>
      </c>
      <c r="K59" s="13" t="s">
        <v>25</v>
      </c>
      <c r="L59" s="13" t="s">
        <v>25</v>
      </c>
      <c r="M59" s="13" t="s">
        <v>25</v>
      </c>
      <c r="N59" s="13" t="s">
        <v>25</v>
      </c>
      <c r="O59" s="6" t="s">
        <v>191</v>
      </c>
      <c r="P59" s="11" t="s">
        <v>27</v>
      </c>
    </row>
    <row r="60" spans="1:16" ht="68.400000000000006" x14ac:dyDescent="0.3">
      <c r="A60" s="13" t="s">
        <v>309</v>
      </c>
      <c r="B60" s="12">
        <v>45296</v>
      </c>
      <c r="C60" s="13" t="s">
        <v>18</v>
      </c>
      <c r="D60" s="14" t="s">
        <v>310</v>
      </c>
      <c r="E60" s="13" t="s">
        <v>311</v>
      </c>
      <c r="F60" s="13" t="s">
        <v>312</v>
      </c>
      <c r="G60" s="13" t="s">
        <v>313</v>
      </c>
      <c r="H60" s="13" t="s">
        <v>314</v>
      </c>
      <c r="I60" s="15" t="s">
        <v>25</v>
      </c>
      <c r="J60" s="15" t="s">
        <v>25</v>
      </c>
      <c r="K60" s="13" t="s">
        <v>25</v>
      </c>
      <c r="L60" s="13" t="s">
        <v>25</v>
      </c>
      <c r="M60" s="13" t="s">
        <v>34</v>
      </c>
      <c r="N60" s="13" t="s">
        <v>25</v>
      </c>
      <c r="O60" s="13" t="s">
        <v>315</v>
      </c>
      <c r="P60" s="11" t="s">
        <v>27</v>
      </c>
    </row>
    <row r="61" spans="1:16" ht="91.35" customHeight="1" x14ac:dyDescent="0.3">
      <c r="A61" s="13" t="s">
        <v>316</v>
      </c>
      <c r="B61" s="12">
        <v>45289</v>
      </c>
      <c r="C61" s="13" t="s">
        <v>18</v>
      </c>
      <c r="D61" s="14" t="s">
        <v>317</v>
      </c>
      <c r="E61" s="13" t="s">
        <v>20</v>
      </c>
      <c r="F61" s="13" t="s">
        <v>318</v>
      </c>
      <c r="G61" s="13" t="s">
        <v>319</v>
      </c>
      <c r="H61" s="13" t="s">
        <v>314</v>
      </c>
      <c r="I61" s="33">
        <v>0</v>
      </c>
      <c r="J61" s="33">
        <v>0</v>
      </c>
      <c r="K61" s="13" t="s">
        <v>25</v>
      </c>
      <c r="L61" s="13" t="s">
        <v>25</v>
      </c>
      <c r="M61" s="13" t="s">
        <v>34</v>
      </c>
      <c r="N61" s="13" t="s">
        <v>25</v>
      </c>
      <c r="O61" s="13" t="s">
        <v>315</v>
      </c>
      <c r="P61" s="11" t="s">
        <v>27</v>
      </c>
    </row>
    <row r="62" spans="1:16" ht="147.6" customHeight="1" x14ac:dyDescent="0.3">
      <c r="A62" s="13" t="s">
        <v>320</v>
      </c>
      <c r="B62" s="12">
        <v>45303</v>
      </c>
      <c r="C62" s="13" t="s">
        <v>18</v>
      </c>
      <c r="D62" s="14" t="s">
        <v>321</v>
      </c>
      <c r="E62" s="13" t="s">
        <v>322</v>
      </c>
      <c r="F62" s="13" t="s">
        <v>323</v>
      </c>
      <c r="G62" s="13" t="s">
        <v>78</v>
      </c>
      <c r="H62" s="13" t="s">
        <v>324</v>
      </c>
      <c r="I62" s="33">
        <v>0.2</v>
      </c>
      <c r="J62" s="33">
        <v>0</v>
      </c>
      <c r="K62" s="13" t="s">
        <v>25</v>
      </c>
      <c r="L62" s="13" t="s">
        <v>25</v>
      </c>
      <c r="M62" s="13" t="s">
        <v>25</v>
      </c>
      <c r="N62" s="13" t="s">
        <v>25</v>
      </c>
      <c r="O62" s="6" t="s">
        <v>278</v>
      </c>
      <c r="P62" s="11" t="s">
        <v>27</v>
      </c>
    </row>
    <row r="63" spans="1:16" ht="22.8" x14ac:dyDescent="0.3">
      <c r="A63" s="13" t="s">
        <v>325</v>
      </c>
      <c r="B63" s="12">
        <v>45303</v>
      </c>
      <c r="C63" s="13" t="s">
        <v>18</v>
      </c>
      <c r="D63" s="14" t="s">
        <v>326</v>
      </c>
      <c r="E63" s="13" t="s">
        <v>327</v>
      </c>
      <c r="F63" s="13" t="s">
        <v>328</v>
      </c>
      <c r="G63" s="13" t="s">
        <v>196</v>
      </c>
      <c r="H63" s="13" t="s">
        <v>329</v>
      </c>
      <c r="I63" s="33">
        <v>0</v>
      </c>
      <c r="J63" s="33">
        <v>0.11</v>
      </c>
      <c r="K63" s="13" t="s">
        <v>25</v>
      </c>
      <c r="L63" s="13" t="s">
        <v>25</v>
      </c>
      <c r="M63" s="13" t="s">
        <v>25</v>
      </c>
      <c r="N63" s="13" t="s">
        <v>25</v>
      </c>
      <c r="O63" s="6" t="s">
        <v>51</v>
      </c>
      <c r="P63" s="11" t="s">
        <v>27</v>
      </c>
    </row>
    <row r="64" spans="1:16" ht="45.6" x14ac:dyDescent="0.3">
      <c r="A64" s="11" t="s">
        <v>330</v>
      </c>
      <c r="B64" s="12">
        <v>45350</v>
      </c>
      <c r="C64" s="13" t="s">
        <v>18</v>
      </c>
      <c r="D64" s="14" t="s">
        <v>69</v>
      </c>
      <c r="E64" s="13" t="s">
        <v>70</v>
      </c>
      <c r="F64" s="13" t="s">
        <v>70</v>
      </c>
      <c r="G64" s="13" t="s">
        <v>78</v>
      </c>
      <c r="H64" s="13" t="s">
        <v>331</v>
      </c>
      <c r="I64" s="33">
        <v>0.2</v>
      </c>
      <c r="J64" s="33">
        <v>0</v>
      </c>
      <c r="K64" s="13" t="s">
        <v>25</v>
      </c>
      <c r="L64" s="13" t="s">
        <v>25</v>
      </c>
      <c r="M64" s="13" t="s">
        <v>25</v>
      </c>
      <c r="N64" s="13" t="s">
        <v>25</v>
      </c>
      <c r="O64" s="6" t="s">
        <v>51</v>
      </c>
      <c r="P64" s="11" t="s">
        <v>27</v>
      </c>
    </row>
    <row r="65" spans="1:16" ht="79.8" x14ac:dyDescent="0.3">
      <c r="A65" s="11" t="s">
        <v>332</v>
      </c>
      <c r="B65" s="12">
        <v>45387</v>
      </c>
      <c r="C65" s="13" t="s">
        <v>18</v>
      </c>
      <c r="D65" s="14" t="s">
        <v>333</v>
      </c>
      <c r="E65" s="13" t="s">
        <v>334</v>
      </c>
      <c r="F65" s="13" t="s">
        <v>335</v>
      </c>
      <c r="G65" s="13" t="s">
        <v>78</v>
      </c>
      <c r="H65" s="13" t="s">
        <v>336</v>
      </c>
      <c r="I65" s="15">
        <v>0.108</v>
      </c>
      <c r="J65" s="33">
        <v>0</v>
      </c>
      <c r="K65" s="13" t="s">
        <v>25</v>
      </c>
      <c r="L65" s="13" t="s">
        <v>25</v>
      </c>
      <c r="M65" s="13" t="s">
        <v>25</v>
      </c>
      <c r="N65" s="13" t="s">
        <v>25</v>
      </c>
      <c r="O65" s="6" t="s">
        <v>51</v>
      </c>
      <c r="P65" s="11" t="s">
        <v>27</v>
      </c>
    </row>
    <row r="66" spans="1:16" ht="34.200000000000003" x14ac:dyDescent="0.3">
      <c r="A66" s="11" t="s">
        <v>337</v>
      </c>
      <c r="B66" s="12">
        <v>45448</v>
      </c>
      <c r="C66" s="13" t="s">
        <v>18</v>
      </c>
      <c r="D66" s="14" t="s">
        <v>338</v>
      </c>
      <c r="E66" s="13" t="s">
        <v>339</v>
      </c>
      <c r="F66" s="13" t="s">
        <v>340</v>
      </c>
      <c r="G66" s="13" t="s">
        <v>78</v>
      </c>
      <c r="H66" s="13" t="s">
        <v>341</v>
      </c>
      <c r="I66" s="33">
        <v>0.2</v>
      </c>
      <c r="J66" s="33">
        <v>0</v>
      </c>
      <c r="K66" s="13" t="s">
        <v>25</v>
      </c>
      <c r="L66" s="13" t="s">
        <v>25</v>
      </c>
      <c r="M66" s="13" t="s">
        <v>25</v>
      </c>
      <c r="N66" s="13" t="s">
        <v>25</v>
      </c>
      <c r="O66" s="6" t="s">
        <v>51</v>
      </c>
      <c r="P66" s="11" t="s">
        <v>27</v>
      </c>
    </row>
    <row r="67" spans="1:16" ht="57" x14ac:dyDescent="0.3">
      <c r="A67" s="11" t="s">
        <v>342</v>
      </c>
      <c r="B67" s="12">
        <v>45471</v>
      </c>
      <c r="C67" s="13" t="s">
        <v>18</v>
      </c>
      <c r="D67" s="14" t="s">
        <v>343</v>
      </c>
      <c r="E67" s="13" t="s">
        <v>344</v>
      </c>
      <c r="F67" s="13" t="s">
        <v>345</v>
      </c>
      <c r="G67" s="13" t="s">
        <v>196</v>
      </c>
      <c r="H67" s="13" t="s">
        <v>346</v>
      </c>
      <c r="I67" s="33">
        <v>0.09</v>
      </c>
      <c r="J67" s="33">
        <v>0.32</v>
      </c>
      <c r="K67" s="13" t="s">
        <v>25</v>
      </c>
      <c r="L67" s="13" t="s">
        <v>25</v>
      </c>
      <c r="M67" s="13" t="s">
        <v>25</v>
      </c>
      <c r="N67" s="13" t="s">
        <v>25</v>
      </c>
      <c r="O67" s="6" t="s">
        <v>51</v>
      </c>
      <c r="P67" s="11" t="s">
        <v>347</v>
      </c>
    </row>
    <row r="68" spans="1:16" ht="70.5" customHeight="1" x14ac:dyDescent="0.3">
      <c r="A68" s="13" t="s">
        <v>348</v>
      </c>
      <c r="B68" s="212">
        <v>45222</v>
      </c>
      <c r="C68" s="13" t="s">
        <v>18</v>
      </c>
      <c r="D68" s="13" t="s">
        <v>349</v>
      </c>
      <c r="E68" s="13" t="s">
        <v>350</v>
      </c>
      <c r="F68" s="13" t="s">
        <v>351</v>
      </c>
      <c r="G68" s="13" t="s">
        <v>196</v>
      </c>
      <c r="H68" s="13" t="s">
        <v>352</v>
      </c>
      <c r="I68" s="13">
        <v>0</v>
      </c>
      <c r="J68" s="13">
        <v>0.18</v>
      </c>
      <c r="K68" s="13" t="s">
        <v>350</v>
      </c>
      <c r="L68" s="13"/>
      <c r="M68" s="13" t="s">
        <v>34</v>
      </c>
      <c r="N68" s="13"/>
      <c r="O68" s="13" t="s">
        <v>353</v>
      </c>
      <c r="P68" s="13" t="s">
        <v>27</v>
      </c>
    </row>
    <row r="69" spans="1:16" ht="45.6" x14ac:dyDescent="0.3">
      <c r="A69" s="13" t="s">
        <v>354</v>
      </c>
      <c r="B69" s="212">
        <v>45295</v>
      </c>
      <c r="C69" s="13" t="s">
        <v>18</v>
      </c>
      <c r="D69" s="13" t="s">
        <v>355</v>
      </c>
      <c r="E69" s="13" t="s">
        <v>350</v>
      </c>
      <c r="F69" s="13" t="s">
        <v>356</v>
      </c>
      <c r="G69" s="13" t="s">
        <v>196</v>
      </c>
      <c r="H69" s="13" t="s">
        <v>357</v>
      </c>
      <c r="I69" s="13">
        <v>0</v>
      </c>
      <c r="J69" s="13">
        <v>0.18</v>
      </c>
      <c r="K69" s="13" t="s">
        <v>350</v>
      </c>
      <c r="L69" s="13"/>
      <c r="M69" s="13" t="s">
        <v>34</v>
      </c>
      <c r="N69" s="13"/>
      <c r="O69" s="13" t="s">
        <v>353</v>
      </c>
      <c r="P69" s="13" t="s">
        <v>27</v>
      </c>
    </row>
    <row r="70" spans="1:16" ht="45.6" x14ac:dyDescent="0.3">
      <c r="A70" s="13" t="s">
        <v>358</v>
      </c>
      <c r="B70" s="212">
        <v>45295</v>
      </c>
      <c r="C70" s="13" t="s">
        <v>18</v>
      </c>
      <c r="D70" s="13" t="s">
        <v>359</v>
      </c>
      <c r="E70" s="13" t="s">
        <v>350</v>
      </c>
      <c r="F70" s="13" t="s">
        <v>360</v>
      </c>
      <c r="G70" s="13" t="s">
        <v>196</v>
      </c>
      <c r="H70" s="13" t="s">
        <v>357</v>
      </c>
      <c r="I70" s="13">
        <v>0</v>
      </c>
      <c r="J70" s="13">
        <v>0.18</v>
      </c>
      <c r="K70" s="13" t="s">
        <v>350</v>
      </c>
      <c r="L70" s="13"/>
      <c r="M70" s="13" t="s">
        <v>34</v>
      </c>
      <c r="N70" s="13"/>
      <c r="O70" s="13" t="s">
        <v>353</v>
      </c>
      <c r="P70" s="13" t="s">
        <v>27</v>
      </c>
    </row>
    <row r="71" spans="1:16" ht="45.6" x14ac:dyDescent="0.3">
      <c r="A71" s="13" t="s">
        <v>361</v>
      </c>
      <c r="B71" s="212">
        <v>45495</v>
      </c>
      <c r="C71" s="13" t="s">
        <v>18</v>
      </c>
      <c r="D71" s="13" t="s">
        <v>362</v>
      </c>
      <c r="E71" s="13" t="s">
        <v>363</v>
      </c>
      <c r="F71" s="13" t="s">
        <v>350</v>
      </c>
      <c r="G71" s="5" t="s">
        <v>140</v>
      </c>
      <c r="H71" s="13" t="s">
        <v>364</v>
      </c>
      <c r="I71" s="33">
        <v>0.18</v>
      </c>
      <c r="J71" s="33">
        <v>0.18</v>
      </c>
      <c r="K71" s="13" t="s">
        <v>350</v>
      </c>
      <c r="L71" s="13" t="s">
        <v>350</v>
      </c>
      <c r="M71" s="13" t="s">
        <v>350</v>
      </c>
      <c r="N71" s="13" t="s">
        <v>350</v>
      </c>
      <c r="O71" s="6" t="s">
        <v>51</v>
      </c>
      <c r="P71" s="13" t="s">
        <v>27</v>
      </c>
    </row>
  </sheetData>
  <autoFilter ref="A2:P71" xr:uid="{00000000-0001-0000-0000-000000000000}"/>
  <mergeCells count="1">
    <mergeCell ref="A1:P1"/>
  </mergeCells>
  <phoneticPr fontId="9" type="noConversion"/>
  <pageMargins left="0.511811024" right="0.511811024" top="0.78740157499999996" bottom="0.78740157499999996"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64047-8C9D-43FA-B5F1-6FDA69CB1ACB}">
  <dimension ref="A1:Q156"/>
  <sheetViews>
    <sheetView zoomScaleNormal="100" workbookViewId="0">
      <selection activeCell="A80" sqref="A80"/>
    </sheetView>
  </sheetViews>
  <sheetFormatPr defaultRowHeight="14.4" x14ac:dyDescent="0.3"/>
  <cols>
    <col min="1" max="1" width="22.5546875" customWidth="1"/>
    <col min="2" max="2" width="11.6640625" customWidth="1"/>
    <col min="3" max="3" width="10.6640625" customWidth="1"/>
    <col min="5" max="5" width="11.88671875" bestFit="1" customWidth="1"/>
    <col min="7" max="7" width="11.5546875" customWidth="1"/>
    <col min="8" max="8" width="31.88671875" customWidth="1"/>
    <col min="9" max="9" width="13.109375" customWidth="1"/>
    <col min="10" max="10" width="7.33203125" customWidth="1"/>
    <col min="11" max="11" width="11.33203125" customWidth="1"/>
    <col min="12" max="12" width="11" customWidth="1"/>
    <col min="13" max="13" width="10.88671875" customWidth="1"/>
    <col min="15" max="15" width="18.33203125" customWidth="1"/>
    <col min="16" max="16" width="17.44140625" customWidth="1"/>
  </cols>
  <sheetData>
    <row r="1" spans="1:16" ht="18" customHeight="1" x14ac:dyDescent="0.3">
      <c r="A1" s="238" t="s">
        <v>365</v>
      </c>
      <c r="B1" s="239"/>
      <c r="C1" s="239"/>
      <c r="D1" s="239"/>
      <c r="E1" s="239"/>
      <c r="F1" s="239"/>
      <c r="G1" s="239"/>
      <c r="H1" s="239"/>
      <c r="I1" s="239"/>
      <c r="J1" s="239"/>
      <c r="K1" s="239"/>
      <c r="L1" s="239"/>
      <c r="M1" s="239"/>
      <c r="N1" s="239"/>
      <c r="O1" s="239"/>
      <c r="P1" s="239"/>
    </row>
    <row r="2" spans="1:16" ht="66" x14ac:dyDescent="0.3">
      <c r="A2" s="158" t="s">
        <v>366</v>
      </c>
      <c r="B2" s="158" t="s">
        <v>367</v>
      </c>
      <c r="C2" s="158" t="s">
        <v>368</v>
      </c>
      <c r="D2" s="158" t="s">
        <v>369</v>
      </c>
      <c r="E2" s="158" t="s">
        <v>370</v>
      </c>
      <c r="F2" s="158" t="s">
        <v>371</v>
      </c>
      <c r="G2" s="158" t="s">
        <v>4</v>
      </c>
      <c r="H2" s="158" t="s">
        <v>372</v>
      </c>
      <c r="I2" s="158" t="s">
        <v>373</v>
      </c>
      <c r="J2" s="158" t="s">
        <v>374</v>
      </c>
      <c r="K2" s="158" t="s">
        <v>375</v>
      </c>
      <c r="L2" s="158" t="s">
        <v>376</v>
      </c>
      <c r="M2" s="158" t="s">
        <v>377</v>
      </c>
      <c r="N2" s="158" t="s">
        <v>378</v>
      </c>
      <c r="O2" s="158" t="s">
        <v>379</v>
      </c>
      <c r="P2" s="158" t="s">
        <v>380</v>
      </c>
    </row>
    <row r="3" spans="1:16" ht="105.6" x14ac:dyDescent="0.3">
      <c r="A3" s="34" t="s">
        <v>381</v>
      </c>
      <c r="B3" s="35">
        <v>45019</v>
      </c>
      <c r="C3" s="35">
        <v>45064</v>
      </c>
      <c r="D3" s="34" t="s">
        <v>382</v>
      </c>
      <c r="E3" s="34" t="s">
        <v>350</v>
      </c>
      <c r="F3" s="34" t="s">
        <v>78</v>
      </c>
      <c r="G3" s="34" t="s">
        <v>383</v>
      </c>
      <c r="H3" s="34" t="s">
        <v>384</v>
      </c>
      <c r="I3" s="34" t="s">
        <v>385</v>
      </c>
      <c r="J3" s="34" t="s">
        <v>386</v>
      </c>
      <c r="K3" s="34" t="s">
        <v>387</v>
      </c>
      <c r="L3" s="34" t="s">
        <v>388</v>
      </c>
      <c r="M3" s="34" t="s">
        <v>389</v>
      </c>
      <c r="N3" s="34" t="s">
        <v>390</v>
      </c>
      <c r="O3" s="34" t="s">
        <v>391</v>
      </c>
      <c r="P3" s="34" t="s">
        <v>392</v>
      </c>
    </row>
    <row r="4" spans="1:16" ht="79.2" x14ac:dyDescent="0.3">
      <c r="A4" s="34" t="s">
        <v>393</v>
      </c>
      <c r="B4" s="35">
        <v>44837</v>
      </c>
      <c r="C4" s="35">
        <v>44882</v>
      </c>
      <c r="D4" s="34" t="s">
        <v>382</v>
      </c>
      <c r="E4" s="34" t="s">
        <v>350</v>
      </c>
      <c r="F4" s="34" t="s">
        <v>78</v>
      </c>
      <c r="G4" s="34" t="s">
        <v>394</v>
      </c>
      <c r="H4" s="34" t="s">
        <v>395</v>
      </c>
      <c r="I4" s="34" t="s">
        <v>385</v>
      </c>
      <c r="J4" s="34" t="s">
        <v>396</v>
      </c>
      <c r="K4" s="34" t="s">
        <v>387</v>
      </c>
      <c r="L4" s="34" t="s">
        <v>397</v>
      </c>
      <c r="M4" s="34" t="s">
        <v>389</v>
      </c>
      <c r="N4" s="34" t="s">
        <v>390</v>
      </c>
      <c r="O4" s="34" t="s">
        <v>398</v>
      </c>
      <c r="P4" s="34" t="s">
        <v>399</v>
      </c>
    </row>
    <row r="5" spans="1:16" ht="92.4" x14ac:dyDescent="0.3">
      <c r="A5" s="34" t="s">
        <v>400</v>
      </c>
      <c r="B5" s="35">
        <v>45033</v>
      </c>
      <c r="C5" s="35">
        <f t="shared" ref="C5:C34" si="0">B5+45</f>
        <v>45078</v>
      </c>
      <c r="D5" s="34" t="s">
        <v>382</v>
      </c>
      <c r="E5" s="34" t="s">
        <v>350</v>
      </c>
      <c r="F5" s="34" t="s">
        <v>78</v>
      </c>
      <c r="G5" s="34" t="s">
        <v>401</v>
      </c>
      <c r="H5" s="34" t="s">
        <v>402</v>
      </c>
      <c r="I5" s="34" t="s">
        <v>385</v>
      </c>
      <c r="J5" s="34" t="s">
        <v>386</v>
      </c>
      <c r="K5" s="34" t="s">
        <v>387</v>
      </c>
      <c r="L5" s="34" t="s">
        <v>403</v>
      </c>
      <c r="M5" s="34" t="s">
        <v>404</v>
      </c>
      <c r="N5" s="34" t="s">
        <v>390</v>
      </c>
      <c r="O5" s="34" t="s">
        <v>405</v>
      </c>
      <c r="P5" s="34" t="s">
        <v>406</v>
      </c>
    </row>
    <row r="6" spans="1:16" ht="79.2" x14ac:dyDescent="0.3">
      <c r="A6" s="34" t="s">
        <v>407</v>
      </c>
      <c r="B6" s="35">
        <v>45033</v>
      </c>
      <c r="C6" s="35">
        <f t="shared" si="0"/>
        <v>45078</v>
      </c>
      <c r="D6" s="34" t="s">
        <v>382</v>
      </c>
      <c r="E6" s="34" t="s">
        <v>350</v>
      </c>
      <c r="F6" s="34" t="s">
        <v>78</v>
      </c>
      <c r="G6" s="34" t="s">
        <v>408</v>
      </c>
      <c r="H6" s="34" t="s">
        <v>409</v>
      </c>
      <c r="I6" s="34" t="s">
        <v>385</v>
      </c>
      <c r="J6" s="34" t="s">
        <v>386</v>
      </c>
      <c r="K6" s="34" t="s">
        <v>387</v>
      </c>
      <c r="L6" s="34" t="s">
        <v>410</v>
      </c>
      <c r="M6" s="34" t="s">
        <v>404</v>
      </c>
      <c r="N6" s="34" t="s">
        <v>390</v>
      </c>
      <c r="O6" s="34" t="s">
        <v>405</v>
      </c>
      <c r="P6" s="34" t="s">
        <v>411</v>
      </c>
    </row>
    <row r="7" spans="1:16" ht="79.2" x14ac:dyDescent="0.3">
      <c r="A7" s="36" t="s">
        <v>412</v>
      </c>
      <c r="B7" s="37">
        <v>45155</v>
      </c>
      <c r="C7" s="37">
        <f t="shared" si="0"/>
        <v>45200</v>
      </c>
      <c r="D7" s="34" t="s">
        <v>382</v>
      </c>
      <c r="E7" s="36" t="s">
        <v>350</v>
      </c>
      <c r="F7" s="34" t="s">
        <v>78</v>
      </c>
      <c r="G7" s="36" t="s">
        <v>413</v>
      </c>
      <c r="H7" s="34" t="s">
        <v>414</v>
      </c>
      <c r="I7" s="38" t="s">
        <v>415</v>
      </c>
      <c r="J7" s="34" t="s">
        <v>416</v>
      </c>
      <c r="K7" s="34" t="s">
        <v>387</v>
      </c>
      <c r="L7" s="34" t="s">
        <v>417</v>
      </c>
      <c r="M7" s="34" t="s">
        <v>404</v>
      </c>
      <c r="N7" s="34" t="s">
        <v>390</v>
      </c>
      <c r="O7" s="39" t="s">
        <v>418</v>
      </c>
      <c r="P7" s="34" t="s">
        <v>419</v>
      </c>
    </row>
    <row r="8" spans="1:16" ht="39.6" x14ac:dyDescent="0.3">
      <c r="A8" s="40" t="s">
        <v>420</v>
      </c>
      <c r="B8" s="37">
        <v>45155</v>
      </c>
      <c r="C8" s="37">
        <f t="shared" si="0"/>
        <v>45200</v>
      </c>
      <c r="D8" s="34" t="s">
        <v>421</v>
      </c>
      <c r="E8" s="35">
        <v>45290</v>
      </c>
      <c r="F8" s="34" t="s">
        <v>78</v>
      </c>
      <c r="G8" s="36" t="s">
        <v>422</v>
      </c>
      <c r="H8" s="34" t="s">
        <v>423</v>
      </c>
      <c r="I8" s="38" t="s">
        <v>424</v>
      </c>
      <c r="J8" s="34" t="s">
        <v>425</v>
      </c>
      <c r="K8" s="34" t="s">
        <v>387</v>
      </c>
      <c r="L8" s="34" t="s">
        <v>426</v>
      </c>
      <c r="M8" s="34" t="s">
        <v>404</v>
      </c>
      <c r="N8" s="34" t="s">
        <v>390</v>
      </c>
      <c r="O8" s="34" t="s">
        <v>427</v>
      </c>
      <c r="P8" s="34" t="s">
        <v>428</v>
      </c>
    </row>
    <row r="9" spans="1:16" ht="39.6" x14ac:dyDescent="0.3">
      <c r="A9" s="34" t="s">
        <v>429</v>
      </c>
      <c r="B9" s="35">
        <v>45198</v>
      </c>
      <c r="C9" s="35">
        <f t="shared" si="0"/>
        <v>45243</v>
      </c>
      <c r="D9" s="34" t="s">
        <v>421</v>
      </c>
      <c r="E9" s="36" t="s">
        <v>350</v>
      </c>
      <c r="F9" s="34" t="s">
        <v>78</v>
      </c>
      <c r="G9" s="34" t="s">
        <v>430</v>
      </c>
      <c r="H9" s="34" t="s">
        <v>431</v>
      </c>
      <c r="I9" s="38" t="s">
        <v>432</v>
      </c>
      <c r="J9" s="34" t="s">
        <v>433</v>
      </c>
      <c r="K9" s="34" t="s">
        <v>387</v>
      </c>
      <c r="L9" s="34" t="s">
        <v>434</v>
      </c>
      <c r="M9" s="34" t="s">
        <v>404</v>
      </c>
      <c r="N9" s="34" t="s">
        <v>390</v>
      </c>
      <c r="O9" s="34" t="s">
        <v>435</v>
      </c>
      <c r="P9" s="34" t="s">
        <v>436</v>
      </c>
    </row>
    <row r="10" spans="1:16" ht="92.4" x14ac:dyDescent="0.3">
      <c r="A10" s="41" t="s">
        <v>437</v>
      </c>
      <c r="B10" s="42">
        <v>45219</v>
      </c>
      <c r="C10" s="42">
        <f t="shared" si="0"/>
        <v>45264</v>
      </c>
      <c r="D10" s="41" t="s">
        <v>382</v>
      </c>
      <c r="E10" s="41" t="s">
        <v>350</v>
      </c>
      <c r="F10" s="41" t="s">
        <v>78</v>
      </c>
      <c r="G10" s="41" t="s">
        <v>438</v>
      </c>
      <c r="H10" s="43" t="s">
        <v>439</v>
      </c>
      <c r="I10" s="44" t="s">
        <v>424</v>
      </c>
      <c r="J10" s="41" t="s">
        <v>386</v>
      </c>
      <c r="K10" s="41" t="s">
        <v>387</v>
      </c>
      <c r="L10" s="41" t="s">
        <v>440</v>
      </c>
      <c r="M10" s="41" t="s">
        <v>404</v>
      </c>
      <c r="N10" s="41" t="s">
        <v>390</v>
      </c>
      <c r="O10" s="41" t="s">
        <v>441</v>
      </c>
      <c r="P10" s="41" t="s">
        <v>399</v>
      </c>
    </row>
    <row r="11" spans="1:16" ht="92.4" x14ac:dyDescent="0.3">
      <c r="A11" s="34" t="s">
        <v>442</v>
      </c>
      <c r="B11" s="35">
        <v>45219</v>
      </c>
      <c r="C11" s="35">
        <f>B11+45</f>
        <v>45264</v>
      </c>
      <c r="D11" s="34" t="s">
        <v>382</v>
      </c>
      <c r="E11" s="34" t="s">
        <v>350</v>
      </c>
      <c r="F11" s="34" t="s">
        <v>78</v>
      </c>
      <c r="G11" s="34" t="s">
        <v>443</v>
      </c>
      <c r="H11" s="34" t="s">
        <v>444</v>
      </c>
      <c r="I11" s="34" t="s">
        <v>385</v>
      </c>
      <c r="J11" s="34" t="s">
        <v>433</v>
      </c>
      <c r="K11" s="34" t="s">
        <v>387</v>
      </c>
      <c r="L11" s="34" t="s">
        <v>445</v>
      </c>
      <c r="M11" s="34" t="s">
        <v>404</v>
      </c>
      <c r="N11" s="34" t="s">
        <v>390</v>
      </c>
      <c r="O11" s="34" t="s">
        <v>446</v>
      </c>
      <c r="P11" s="34" t="s">
        <v>447</v>
      </c>
    </row>
    <row r="12" spans="1:16" s="166" customFormat="1" ht="105.6" x14ac:dyDescent="0.25">
      <c r="A12" s="34" t="s">
        <v>448</v>
      </c>
      <c r="B12" s="35">
        <v>45231</v>
      </c>
      <c r="C12" s="35">
        <f t="shared" ref="C12" si="1">B12+45</f>
        <v>45276</v>
      </c>
      <c r="D12" s="34" t="s">
        <v>382</v>
      </c>
      <c r="E12" s="34" t="s">
        <v>350</v>
      </c>
      <c r="F12" s="34" t="s">
        <v>78</v>
      </c>
      <c r="G12" s="34" t="s">
        <v>449</v>
      </c>
      <c r="H12" s="45" t="s">
        <v>450</v>
      </c>
      <c r="I12" s="34" t="s">
        <v>385</v>
      </c>
      <c r="J12" s="34" t="s">
        <v>416</v>
      </c>
      <c r="K12" s="34" t="s">
        <v>387</v>
      </c>
      <c r="L12" s="34" t="s">
        <v>451</v>
      </c>
      <c r="M12" s="34" t="s">
        <v>389</v>
      </c>
      <c r="N12" s="34" t="s">
        <v>390</v>
      </c>
      <c r="O12" s="34" t="s">
        <v>452</v>
      </c>
      <c r="P12" s="34" t="s">
        <v>453</v>
      </c>
    </row>
    <row r="13" spans="1:16" ht="39.6" x14ac:dyDescent="0.3">
      <c r="A13" s="34" t="s">
        <v>454</v>
      </c>
      <c r="B13" s="35">
        <v>45231</v>
      </c>
      <c r="C13" s="35">
        <f t="shared" si="0"/>
        <v>45276</v>
      </c>
      <c r="D13" s="34" t="s">
        <v>382</v>
      </c>
      <c r="E13" s="34" t="s">
        <v>350</v>
      </c>
      <c r="F13" s="34" t="s">
        <v>78</v>
      </c>
      <c r="G13" s="34" t="s">
        <v>455</v>
      </c>
      <c r="H13" s="34" t="s">
        <v>456</v>
      </c>
      <c r="I13" s="34" t="s">
        <v>457</v>
      </c>
      <c r="J13" s="34" t="s">
        <v>425</v>
      </c>
      <c r="K13" s="34" t="s">
        <v>387</v>
      </c>
      <c r="L13" s="34" t="s">
        <v>458</v>
      </c>
      <c r="M13" s="34" t="s">
        <v>389</v>
      </c>
      <c r="N13" s="34" t="s">
        <v>390</v>
      </c>
      <c r="O13" s="34" t="s">
        <v>459</v>
      </c>
      <c r="P13" s="34" t="s">
        <v>460</v>
      </c>
    </row>
    <row r="14" spans="1:16" s="166" customFormat="1" ht="36.75" customHeight="1" x14ac:dyDescent="0.25">
      <c r="A14" s="171" t="s">
        <v>461</v>
      </c>
      <c r="B14" s="35">
        <v>45231</v>
      </c>
      <c r="C14" s="35">
        <f t="shared" si="0"/>
        <v>45276</v>
      </c>
      <c r="D14" s="34" t="s">
        <v>382</v>
      </c>
      <c r="E14" s="34" t="s">
        <v>350</v>
      </c>
      <c r="F14" s="34" t="s">
        <v>78</v>
      </c>
      <c r="G14" s="172" t="s">
        <v>462</v>
      </c>
      <c r="H14" s="122" t="s">
        <v>463</v>
      </c>
      <c r="I14" s="173" t="s">
        <v>464</v>
      </c>
      <c r="J14" s="171" t="s">
        <v>465</v>
      </c>
      <c r="K14" s="171" t="s">
        <v>387</v>
      </c>
      <c r="L14" s="171" t="s">
        <v>466</v>
      </c>
      <c r="M14" s="171" t="s">
        <v>404</v>
      </c>
      <c r="N14" s="171" t="s">
        <v>390</v>
      </c>
      <c r="O14" s="171" t="s">
        <v>467</v>
      </c>
      <c r="P14" s="34" t="s">
        <v>453</v>
      </c>
    </row>
    <row r="15" spans="1:16" s="166" customFormat="1" ht="36.75" customHeight="1" x14ac:dyDescent="0.25">
      <c r="A15" s="171" t="s">
        <v>468</v>
      </c>
      <c r="B15" s="35">
        <v>45231</v>
      </c>
      <c r="C15" s="35">
        <f t="shared" si="0"/>
        <v>45276</v>
      </c>
      <c r="D15" s="34" t="s">
        <v>382</v>
      </c>
      <c r="E15" s="34" t="s">
        <v>350</v>
      </c>
      <c r="F15" s="34" t="s">
        <v>78</v>
      </c>
      <c r="G15" s="172" t="s">
        <v>462</v>
      </c>
      <c r="H15" s="122" t="s">
        <v>463</v>
      </c>
      <c r="I15" s="173" t="s">
        <v>469</v>
      </c>
      <c r="J15" s="171" t="s">
        <v>465</v>
      </c>
      <c r="K15" s="171" t="s">
        <v>387</v>
      </c>
      <c r="L15" s="171" t="s">
        <v>470</v>
      </c>
      <c r="M15" s="171" t="s">
        <v>404</v>
      </c>
      <c r="N15" s="171" t="s">
        <v>390</v>
      </c>
      <c r="O15" s="171" t="s">
        <v>467</v>
      </c>
      <c r="P15" s="34" t="s">
        <v>453</v>
      </c>
    </row>
    <row r="16" spans="1:16" ht="105.6" x14ac:dyDescent="0.3">
      <c r="A16" s="41" t="s">
        <v>471</v>
      </c>
      <c r="B16" s="42">
        <v>45231</v>
      </c>
      <c r="C16" s="42">
        <f t="shared" si="0"/>
        <v>45276</v>
      </c>
      <c r="D16" s="41" t="s">
        <v>382</v>
      </c>
      <c r="E16" s="34" t="s">
        <v>350</v>
      </c>
      <c r="F16" s="34" t="s">
        <v>78</v>
      </c>
      <c r="G16" s="41" t="s">
        <v>462</v>
      </c>
      <c r="H16" s="92" t="s">
        <v>463</v>
      </c>
      <c r="I16" s="41" t="s">
        <v>472</v>
      </c>
      <c r="J16" s="41" t="s">
        <v>465</v>
      </c>
      <c r="K16" s="41" t="s">
        <v>387</v>
      </c>
      <c r="L16" s="41" t="s">
        <v>473</v>
      </c>
      <c r="M16" s="41" t="s">
        <v>404</v>
      </c>
      <c r="N16" s="41" t="s">
        <v>390</v>
      </c>
      <c r="O16" s="41" t="s">
        <v>467</v>
      </c>
      <c r="P16" s="41" t="s">
        <v>399</v>
      </c>
    </row>
    <row r="17" spans="1:16" ht="39.6" x14ac:dyDescent="0.3">
      <c r="A17" s="34" t="s">
        <v>474</v>
      </c>
      <c r="B17" s="35">
        <v>45231</v>
      </c>
      <c r="C17" s="35">
        <f t="shared" si="0"/>
        <v>45276</v>
      </c>
      <c r="D17" s="34" t="s">
        <v>382</v>
      </c>
      <c r="E17" s="34" t="s">
        <v>350</v>
      </c>
      <c r="F17" s="34" t="s">
        <v>78</v>
      </c>
      <c r="G17" s="34" t="s">
        <v>475</v>
      </c>
      <c r="H17" s="34" t="s">
        <v>476</v>
      </c>
      <c r="I17" s="34" t="s">
        <v>457</v>
      </c>
      <c r="J17" s="34" t="s">
        <v>465</v>
      </c>
      <c r="K17" s="34" t="s">
        <v>387</v>
      </c>
      <c r="L17" s="34" t="s">
        <v>477</v>
      </c>
      <c r="M17" s="34" t="s">
        <v>478</v>
      </c>
      <c r="N17" s="34" t="s">
        <v>390</v>
      </c>
      <c r="O17" s="34" t="s">
        <v>479</v>
      </c>
      <c r="P17" s="41" t="s">
        <v>399</v>
      </c>
    </row>
    <row r="18" spans="1:16" ht="26.4" x14ac:dyDescent="0.3">
      <c r="A18" s="34" t="s">
        <v>480</v>
      </c>
      <c r="B18" s="35">
        <v>45231</v>
      </c>
      <c r="C18" s="35">
        <f t="shared" si="0"/>
        <v>45276</v>
      </c>
      <c r="D18" s="34" t="s">
        <v>382</v>
      </c>
      <c r="E18" s="34" t="s">
        <v>350</v>
      </c>
      <c r="F18" s="34" t="s">
        <v>78</v>
      </c>
      <c r="G18" s="34" t="s">
        <v>481</v>
      </c>
      <c r="H18" s="34" t="s">
        <v>482</v>
      </c>
      <c r="I18" s="34" t="s">
        <v>457</v>
      </c>
      <c r="J18" s="34" t="s">
        <v>465</v>
      </c>
      <c r="K18" s="34" t="s">
        <v>387</v>
      </c>
      <c r="L18" s="34" t="s">
        <v>483</v>
      </c>
      <c r="M18" s="34" t="s">
        <v>478</v>
      </c>
      <c r="N18" s="34" t="s">
        <v>390</v>
      </c>
      <c r="O18" s="34" t="s">
        <v>479</v>
      </c>
      <c r="P18" s="34" t="s">
        <v>484</v>
      </c>
    </row>
    <row r="19" spans="1:16" ht="66" x14ac:dyDescent="0.3">
      <c r="A19" s="34" t="s">
        <v>485</v>
      </c>
      <c r="B19" s="35">
        <v>45231</v>
      </c>
      <c r="C19" s="35">
        <f t="shared" si="0"/>
        <v>45276</v>
      </c>
      <c r="D19" s="34" t="s">
        <v>421</v>
      </c>
      <c r="E19" s="34" t="s">
        <v>350</v>
      </c>
      <c r="F19" s="34" t="s">
        <v>78</v>
      </c>
      <c r="G19" s="34" t="s">
        <v>486</v>
      </c>
      <c r="H19" s="34" t="s">
        <v>487</v>
      </c>
      <c r="I19" s="38" t="s">
        <v>488</v>
      </c>
      <c r="J19" s="34" t="s">
        <v>425</v>
      </c>
      <c r="K19" s="34" t="s">
        <v>387</v>
      </c>
      <c r="L19" s="34" t="s">
        <v>489</v>
      </c>
      <c r="M19" s="34" t="s">
        <v>404</v>
      </c>
      <c r="N19" s="34" t="s">
        <v>390</v>
      </c>
      <c r="O19" s="34" t="s">
        <v>490</v>
      </c>
      <c r="P19" s="34" t="s">
        <v>491</v>
      </c>
    </row>
    <row r="20" spans="1:16" ht="79.2" x14ac:dyDescent="0.3">
      <c r="A20" s="34" t="s">
        <v>492</v>
      </c>
      <c r="B20" s="35">
        <v>45231</v>
      </c>
      <c r="C20" s="35">
        <f t="shared" si="0"/>
        <v>45276</v>
      </c>
      <c r="D20" s="34" t="s">
        <v>421</v>
      </c>
      <c r="E20" s="34" t="s">
        <v>350</v>
      </c>
      <c r="F20" s="34" t="s">
        <v>78</v>
      </c>
      <c r="G20" s="34" t="s">
        <v>493</v>
      </c>
      <c r="H20" s="34" t="s">
        <v>494</v>
      </c>
      <c r="I20" s="38" t="s">
        <v>495</v>
      </c>
      <c r="J20" s="34" t="s">
        <v>496</v>
      </c>
      <c r="K20" s="34" t="s">
        <v>387</v>
      </c>
      <c r="L20" s="34" t="s">
        <v>497</v>
      </c>
      <c r="M20" s="34" t="s">
        <v>404</v>
      </c>
      <c r="N20" s="34" t="s">
        <v>390</v>
      </c>
      <c r="O20" s="34" t="s">
        <v>498</v>
      </c>
      <c r="P20" s="34" t="s">
        <v>399</v>
      </c>
    </row>
    <row r="21" spans="1:16" ht="92.4" x14ac:dyDescent="0.3">
      <c r="A21" s="34" t="s">
        <v>499</v>
      </c>
      <c r="B21" s="35">
        <v>45231</v>
      </c>
      <c r="C21" s="35">
        <f t="shared" si="0"/>
        <v>45276</v>
      </c>
      <c r="D21" s="34" t="s">
        <v>421</v>
      </c>
      <c r="E21" s="34" t="s">
        <v>350</v>
      </c>
      <c r="F21" s="34" t="s">
        <v>78</v>
      </c>
      <c r="G21" s="34" t="s">
        <v>493</v>
      </c>
      <c r="H21" s="34" t="s">
        <v>500</v>
      </c>
      <c r="I21" s="38" t="s">
        <v>501</v>
      </c>
      <c r="J21" s="34" t="s">
        <v>496</v>
      </c>
      <c r="K21" s="34" t="s">
        <v>387</v>
      </c>
      <c r="L21" s="34" t="s">
        <v>502</v>
      </c>
      <c r="M21" s="34" t="s">
        <v>404</v>
      </c>
      <c r="N21" s="34" t="s">
        <v>390</v>
      </c>
      <c r="O21" s="34" t="s">
        <v>503</v>
      </c>
      <c r="P21" s="34" t="s">
        <v>399</v>
      </c>
    </row>
    <row r="22" spans="1:16" ht="105.6" x14ac:dyDescent="0.3">
      <c r="A22" s="34" t="s">
        <v>504</v>
      </c>
      <c r="B22" s="35">
        <v>45244</v>
      </c>
      <c r="C22" s="35">
        <f t="shared" si="0"/>
        <v>45289</v>
      </c>
      <c r="D22" s="34" t="s">
        <v>421</v>
      </c>
      <c r="E22" s="34" t="s">
        <v>350</v>
      </c>
      <c r="F22" s="34" t="s">
        <v>78</v>
      </c>
      <c r="G22" s="34" t="s">
        <v>505</v>
      </c>
      <c r="H22" s="34" t="s">
        <v>506</v>
      </c>
      <c r="I22" s="38" t="s">
        <v>424</v>
      </c>
      <c r="J22" s="34" t="s">
        <v>386</v>
      </c>
      <c r="K22" s="34" t="s">
        <v>387</v>
      </c>
      <c r="L22" s="34" t="s">
        <v>507</v>
      </c>
      <c r="M22" s="34" t="s">
        <v>389</v>
      </c>
      <c r="N22" s="34" t="s">
        <v>390</v>
      </c>
      <c r="O22" s="34" t="s">
        <v>508</v>
      </c>
      <c r="P22" s="34" t="s">
        <v>399</v>
      </c>
    </row>
    <row r="23" spans="1:16" s="167" customFormat="1" ht="48.75" customHeight="1" x14ac:dyDescent="0.25">
      <c r="A23" s="34" t="s">
        <v>509</v>
      </c>
      <c r="B23" s="35">
        <v>45244</v>
      </c>
      <c r="C23" s="35">
        <f t="shared" si="0"/>
        <v>45289</v>
      </c>
      <c r="D23" s="34" t="s">
        <v>382</v>
      </c>
      <c r="E23" s="34" t="s">
        <v>350</v>
      </c>
      <c r="F23" s="34" t="s">
        <v>78</v>
      </c>
      <c r="G23" s="34" t="s">
        <v>227</v>
      </c>
      <c r="H23" s="34" t="s">
        <v>510</v>
      </c>
      <c r="I23" s="34" t="s">
        <v>385</v>
      </c>
      <c r="J23" s="34" t="s">
        <v>496</v>
      </c>
      <c r="K23" s="34" t="s">
        <v>387</v>
      </c>
      <c r="L23" s="34" t="s">
        <v>511</v>
      </c>
      <c r="M23" s="34" t="s">
        <v>389</v>
      </c>
      <c r="N23" s="34" t="s">
        <v>390</v>
      </c>
      <c r="O23" s="34" t="s">
        <v>512</v>
      </c>
      <c r="P23" s="34" t="s">
        <v>513</v>
      </c>
    </row>
    <row r="24" spans="1:16" s="167" customFormat="1" ht="92.4" x14ac:dyDescent="0.25">
      <c r="A24" s="34" t="s">
        <v>514</v>
      </c>
      <c r="B24" s="35">
        <v>45244</v>
      </c>
      <c r="C24" s="35">
        <f t="shared" si="0"/>
        <v>45289</v>
      </c>
      <c r="D24" s="34" t="s">
        <v>382</v>
      </c>
      <c r="E24" s="34" t="s">
        <v>350</v>
      </c>
      <c r="F24" s="34" t="s">
        <v>78</v>
      </c>
      <c r="G24" s="34" t="s">
        <v>227</v>
      </c>
      <c r="H24" s="45" t="s">
        <v>515</v>
      </c>
      <c r="I24" s="34" t="s">
        <v>385</v>
      </c>
      <c r="J24" s="34" t="s">
        <v>496</v>
      </c>
      <c r="K24" s="34" t="s">
        <v>387</v>
      </c>
      <c r="L24" s="34" t="s">
        <v>516</v>
      </c>
      <c r="M24" s="34" t="s">
        <v>389</v>
      </c>
      <c r="N24" s="34" t="s">
        <v>390</v>
      </c>
      <c r="O24" s="34" t="s">
        <v>512</v>
      </c>
      <c r="P24" s="34" t="s">
        <v>513</v>
      </c>
    </row>
    <row r="25" spans="1:16" ht="52.8" x14ac:dyDescent="0.3">
      <c r="A25" s="34" t="s">
        <v>517</v>
      </c>
      <c r="B25" s="35">
        <v>45244</v>
      </c>
      <c r="C25" s="35">
        <f t="shared" si="0"/>
        <v>45289</v>
      </c>
      <c r="D25" s="34" t="s">
        <v>421</v>
      </c>
      <c r="E25" s="34" t="s">
        <v>350</v>
      </c>
      <c r="F25" s="34" t="s">
        <v>78</v>
      </c>
      <c r="G25" s="34" t="s">
        <v>518</v>
      </c>
      <c r="H25" s="34" t="s">
        <v>519</v>
      </c>
      <c r="I25" s="34" t="s">
        <v>457</v>
      </c>
      <c r="J25" s="34" t="s">
        <v>433</v>
      </c>
      <c r="K25" s="34" t="s">
        <v>387</v>
      </c>
      <c r="L25" s="34" t="s">
        <v>520</v>
      </c>
      <c r="M25" s="34" t="s">
        <v>404</v>
      </c>
      <c r="N25" s="34" t="s">
        <v>390</v>
      </c>
      <c r="O25" s="34" t="s">
        <v>521</v>
      </c>
      <c r="P25" s="34" t="s">
        <v>522</v>
      </c>
    </row>
    <row r="26" spans="1:16" ht="66" x14ac:dyDescent="0.3">
      <c r="A26" s="34" t="s">
        <v>523</v>
      </c>
      <c r="B26" s="35">
        <v>45266</v>
      </c>
      <c r="C26" s="35">
        <f t="shared" si="0"/>
        <v>45311</v>
      </c>
      <c r="D26" s="34" t="s">
        <v>421</v>
      </c>
      <c r="E26" s="34" t="s">
        <v>350</v>
      </c>
      <c r="F26" s="34" t="s">
        <v>78</v>
      </c>
      <c r="G26" s="34" t="s">
        <v>524</v>
      </c>
      <c r="H26" s="34" t="s">
        <v>525</v>
      </c>
      <c r="I26" s="46" t="s">
        <v>424</v>
      </c>
      <c r="J26" s="34" t="s">
        <v>425</v>
      </c>
      <c r="K26" s="34" t="s">
        <v>387</v>
      </c>
      <c r="L26" s="34" t="s">
        <v>526</v>
      </c>
      <c r="M26" s="34" t="s">
        <v>404</v>
      </c>
      <c r="N26" s="34" t="s">
        <v>390</v>
      </c>
      <c r="O26" s="34" t="s">
        <v>527</v>
      </c>
      <c r="P26" s="34" t="s">
        <v>399</v>
      </c>
    </row>
    <row r="27" spans="1:16" ht="52.8" x14ac:dyDescent="0.3">
      <c r="A27" s="34" t="s">
        <v>528</v>
      </c>
      <c r="B27" s="35">
        <v>45289</v>
      </c>
      <c r="C27" s="35">
        <f t="shared" si="0"/>
        <v>45334</v>
      </c>
      <c r="D27" s="34" t="s">
        <v>421</v>
      </c>
      <c r="E27" s="34" t="s">
        <v>350</v>
      </c>
      <c r="F27" s="34" t="s">
        <v>78</v>
      </c>
      <c r="G27" s="34" t="s">
        <v>529</v>
      </c>
      <c r="H27" s="34" t="s">
        <v>530</v>
      </c>
      <c r="I27" s="46" t="s">
        <v>424</v>
      </c>
      <c r="J27" s="34" t="s">
        <v>433</v>
      </c>
      <c r="K27" s="34" t="s">
        <v>387</v>
      </c>
      <c r="L27" s="34" t="s">
        <v>531</v>
      </c>
      <c r="M27" s="34" t="s">
        <v>404</v>
      </c>
      <c r="N27" s="34" t="s">
        <v>390</v>
      </c>
      <c r="O27" s="34" t="s">
        <v>532</v>
      </c>
      <c r="P27" s="34" t="s">
        <v>533</v>
      </c>
    </row>
    <row r="28" spans="1:16" ht="52.8" x14ac:dyDescent="0.3">
      <c r="A28" s="34" t="s">
        <v>534</v>
      </c>
      <c r="B28" s="35">
        <v>45289</v>
      </c>
      <c r="C28" s="35">
        <f t="shared" si="0"/>
        <v>45334</v>
      </c>
      <c r="D28" s="34" t="s">
        <v>421</v>
      </c>
      <c r="E28" s="34" t="s">
        <v>350</v>
      </c>
      <c r="F28" s="34" t="s">
        <v>78</v>
      </c>
      <c r="G28" s="34" t="s">
        <v>182</v>
      </c>
      <c r="H28" s="34" t="s">
        <v>535</v>
      </c>
      <c r="I28" s="46" t="s">
        <v>432</v>
      </c>
      <c r="J28" s="34" t="s">
        <v>425</v>
      </c>
      <c r="K28" s="34" t="s">
        <v>536</v>
      </c>
      <c r="L28" s="34" t="s">
        <v>537</v>
      </c>
      <c r="M28" s="34" t="s">
        <v>404</v>
      </c>
      <c r="N28" s="34" t="s">
        <v>390</v>
      </c>
      <c r="O28" s="45" t="s">
        <v>538</v>
      </c>
      <c r="P28" s="34" t="s">
        <v>539</v>
      </c>
    </row>
    <row r="29" spans="1:16" ht="66" x14ac:dyDescent="0.3">
      <c r="A29" s="34" t="s">
        <v>540</v>
      </c>
      <c r="B29" s="35">
        <v>44938</v>
      </c>
      <c r="C29" s="35">
        <f t="shared" si="0"/>
        <v>44983</v>
      </c>
      <c r="D29" s="34" t="s">
        <v>421</v>
      </c>
      <c r="E29" s="35">
        <v>45495</v>
      </c>
      <c r="F29" s="34" t="s">
        <v>78</v>
      </c>
      <c r="G29" s="34" t="s">
        <v>541</v>
      </c>
      <c r="H29" s="34" t="s">
        <v>542</v>
      </c>
      <c r="I29" s="46" t="s">
        <v>424</v>
      </c>
      <c r="J29" s="34" t="s">
        <v>425</v>
      </c>
      <c r="K29" s="34" t="s">
        <v>387</v>
      </c>
      <c r="L29" s="34" t="s">
        <v>543</v>
      </c>
      <c r="M29" s="34" t="s">
        <v>404</v>
      </c>
      <c r="N29" s="34" t="s">
        <v>390</v>
      </c>
      <c r="O29" s="34" t="s">
        <v>544</v>
      </c>
      <c r="P29" s="34" t="s">
        <v>399</v>
      </c>
    </row>
    <row r="30" spans="1:16" ht="79.2" x14ac:dyDescent="0.3">
      <c r="A30" s="34" t="s">
        <v>545</v>
      </c>
      <c r="B30" s="35">
        <v>45303</v>
      </c>
      <c r="C30" s="35">
        <f t="shared" si="0"/>
        <v>45348</v>
      </c>
      <c r="D30" s="34" t="s">
        <v>382</v>
      </c>
      <c r="E30" s="36" t="s">
        <v>350</v>
      </c>
      <c r="F30" s="34" t="s">
        <v>78</v>
      </c>
      <c r="G30" s="34" t="s">
        <v>546</v>
      </c>
      <c r="H30" s="34" t="s">
        <v>547</v>
      </c>
      <c r="I30" s="34" t="s">
        <v>385</v>
      </c>
      <c r="J30" s="34" t="s">
        <v>425</v>
      </c>
      <c r="K30" s="34" t="s">
        <v>387</v>
      </c>
      <c r="L30" s="34" t="s">
        <v>497</v>
      </c>
      <c r="M30" s="34" t="s">
        <v>404</v>
      </c>
      <c r="N30" s="34" t="s">
        <v>390</v>
      </c>
      <c r="O30" s="34" t="s">
        <v>548</v>
      </c>
      <c r="P30" s="34" t="s">
        <v>484</v>
      </c>
    </row>
    <row r="31" spans="1:16" s="166" customFormat="1" ht="39" customHeight="1" x14ac:dyDescent="0.25">
      <c r="A31" s="36" t="s">
        <v>549</v>
      </c>
      <c r="B31" s="35">
        <v>45329</v>
      </c>
      <c r="C31" s="35">
        <f t="shared" si="0"/>
        <v>45374</v>
      </c>
      <c r="D31" s="34" t="s">
        <v>421</v>
      </c>
      <c r="E31" s="35">
        <v>45584</v>
      </c>
      <c r="F31" s="34" t="s">
        <v>78</v>
      </c>
      <c r="G31" s="36" t="s">
        <v>550</v>
      </c>
      <c r="H31" s="34" t="s">
        <v>551</v>
      </c>
      <c r="I31" s="38" t="s">
        <v>424</v>
      </c>
      <c r="J31" s="34" t="s">
        <v>386</v>
      </c>
      <c r="K31" s="34" t="s">
        <v>387</v>
      </c>
      <c r="L31" s="36" t="s">
        <v>552</v>
      </c>
      <c r="M31" s="34" t="s">
        <v>404</v>
      </c>
      <c r="N31" s="34" t="s">
        <v>390</v>
      </c>
      <c r="O31" s="36" t="s">
        <v>405</v>
      </c>
      <c r="P31" s="34" t="s">
        <v>453</v>
      </c>
    </row>
    <row r="32" spans="1:16" s="167" customFormat="1" ht="54.75" customHeight="1" x14ac:dyDescent="0.25">
      <c r="A32" s="36" t="s">
        <v>553</v>
      </c>
      <c r="B32" s="35">
        <v>45329</v>
      </c>
      <c r="C32" s="35">
        <f t="shared" si="0"/>
        <v>45374</v>
      </c>
      <c r="D32" s="34" t="s">
        <v>421</v>
      </c>
      <c r="E32" s="35">
        <v>45531</v>
      </c>
      <c r="F32" s="34" t="s">
        <v>78</v>
      </c>
      <c r="G32" s="36" t="s">
        <v>550</v>
      </c>
      <c r="H32" s="34" t="s">
        <v>554</v>
      </c>
      <c r="I32" s="38" t="s">
        <v>555</v>
      </c>
      <c r="J32" s="34" t="s">
        <v>386</v>
      </c>
      <c r="K32" s="34" t="s">
        <v>387</v>
      </c>
      <c r="L32" s="36" t="s">
        <v>556</v>
      </c>
      <c r="M32" s="34" t="s">
        <v>404</v>
      </c>
      <c r="N32" s="34" t="s">
        <v>390</v>
      </c>
      <c r="O32" s="36" t="s">
        <v>405</v>
      </c>
      <c r="P32" s="34" t="s">
        <v>453</v>
      </c>
    </row>
    <row r="33" spans="1:16" s="167" customFormat="1" ht="39.75" customHeight="1" x14ac:dyDescent="0.25">
      <c r="A33" s="36" t="s">
        <v>557</v>
      </c>
      <c r="B33" s="35">
        <v>45329</v>
      </c>
      <c r="C33" s="35">
        <f t="shared" si="0"/>
        <v>45374</v>
      </c>
      <c r="D33" s="34" t="s">
        <v>421</v>
      </c>
      <c r="E33" s="35">
        <v>45531</v>
      </c>
      <c r="F33" s="34" t="s">
        <v>78</v>
      </c>
      <c r="G33" s="36" t="s">
        <v>550</v>
      </c>
      <c r="H33" s="34" t="s">
        <v>558</v>
      </c>
      <c r="I33" s="38" t="s">
        <v>559</v>
      </c>
      <c r="J33" s="34" t="s">
        <v>386</v>
      </c>
      <c r="K33" s="34" t="s">
        <v>387</v>
      </c>
      <c r="L33" s="36" t="s">
        <v>560</v>
      </c>
      <c r="M33" s="34" t="s">
        <v>404</v>
      </c>
      <c r="N33" s="34" t="s">
        <v>390</v>
      </c>
      <c r="O33" s="36" t="s">
        <v>405</v>
      </c>
      <c r="P33" s="34" t="s">
        <v>453</v>
      </c>
    </row>
    <row r="34" spans="1:16" ht="79.2" x14ac:dyDescent="0.3">
      <c r="A34" s="36" t="s">
        <v>561</v>
      </c>
      <c r="B34" s="35">
        <v>45329</v>
      </c>
      <c r="C34" s="35">
        <f t="shared" si="0"/>
        <v>45374</v>
      </c>
      <c r="D34" s="34" t="s">
        <v>382</v>
      </c>
      <c r="E34" s="36" t="s">
        <v>350</v>
      </c>
      <c r="F34" s="34" t="s">
        <v>78</v>
      </c>
      <c r="G34" s="36" t="s">
        <v>562</v>
      </c>
      <c r="H34" s="34" t="s">
        <v>563</v>
      </c>
      <c r="I34" s="38" t="s">
        <v>564</v>
      </c>
      <c r="J34" s="34" t="s">
        <v>465</v>
      </c>
      <c r="K34" s="34" t="s">
        <v>387</v>
      </c>
      <c r="L34" s="36" t="s">
        <v>458</v>
      </c>
      <c r="M34" s="34" t="s">
        <v>389</v>
      </c>
      <c r="N34" s="34" t="s">
        <v>390</v>
      </c>
      <c r="O34" s="34" t="s">
        <v>565</v>
      </c>
      <c r="P34" s="34" t="s">
        <v>566</v>
      </c>
    </row>
    <row r="35" spans="1:16" ht="52.8" x14ac:dyDescent="0.3">
      <c r="A35" s="36" t="s">
        <v>268</v>
      </c>
      <c r="B35" s="36" t="s">
        <v>350</v>
      </c>
      <c r="C35" s="36" t="s">
        <v>350</v>
      </c>
      <c r="D35" s="34" t="s">
        <v>382</v>
      </c>
      <c r="E35" s="36" t="s">
        <v>350</v>
      </c>
      <c r="F35" s="34" t="s">
        <v>78</v>
      </c>
      <c r="G35" s="36" t="s">
        <v>269</v>
      </c>
      <c r="H35" s="36" t="s">
        <v>567</v>
      </c>
      <c r="I35" s="34" t="s">
        <v>385</v>
      </c>
      <c r="J35" s="47">
        <v>0.2</v>
      </c>
      <c r="K35" s="47">
        <v>0</v>
      </c>
      <c r="L35" s="48">
        <v>100000000</v>
      </c>
      <c r="M35" s="34" t="s">
        <v>389</v>
      </c>
      <c r="N35" s="36" t="s">
        <v>390</v>
      </c>
      <c r="O35" s="34" t="s">
        <v>568</v>
      </c>
      <c r="P35" s="34" t="s">
        <v>569</v>
      </c>
    </row>
    <row r="36" spans="1:16" ht="92.4" x14ac:dyDescent="0.3">
      <c r="A36" s="36" t="s">
        <v>570</v>
      </c>
      <c r="B36" s="49">
        <v>45210</v>
      </c>
      <c r="C36" s="49">
        <v>45255</v>
      </c>
      <c r="D36" s="34" t="s">
        <v>382</v>
      </c>
      <c r="E36" s="36" t="s">
        <v>350</v>
      </c>
      <c r="F36" s="34" t="s">
        <v>78</v>
      </c>
      <c r="G36" s="36" t="s">
        <v>571</v>
      </c>
      <c r="H36" s="34" t="s">
        <v>572</v>
      </c>
      <c r="I36" s="34" t="s">
        <v>385</v>
      </c>
      <c r="J36" s="34" t="s">
        <v>386</v>
      </c>
      <c r="K36" s="34" t="s">
        <v>387</v>
      </c>
      <c r="L36" s="50" t="s">
        <v>573</v>
      </c>
      <c r="M36" s="51" t="s">
        <v>404</v>
      </c>
      <c r="N36" s="51" t="s">
        <v>390</v>
      </c>
      <c r="O36" s="36" t="s">
        <v>574</v>
      </c>
      <c r="P36" s="34" t="s">
        <v>575</v>
      </c>
    </row>
    <row r="37" spans="1:16" s="166" customFormat="1" ht="35.25" customHeight="1" x14ac:dyDescent="0.25">
      <c r="A37" s="36" t="s">
        <v>576</v>
      </c>
      <c r="B37" s="49">
        <v>45343</v>
      </c>
      <c r="C37" s="35">
        <f t="shared" ref="C37:C38" si="2">B37+45</f>
        <v>45388</v>
      </c>
      <c r="D37" s="34" t="s">
        <v>421</v>
      </c>
      <c r="E37" s="49">
        <v>45495</v>
      </c>
      <c r="F37" s="34" t="s">
        <v>78</v>
      </c>
      <c r="G37" s="36" t="s">
        <v>577</v>
      </c>
      <c r="H37" s="34" t="s">
        <v>578</v>
      </c>
      <c r="I37" s="38" t="s">
        <v>579</v>
      </c>
      <c r="J37" s="34" t="s">
        <v>425</v>
      </c>
      <c r="K37" s="34" t="s">
        <v>387</v>
      </c>
      <c r="L37" s="34" t="s">
        <v>580</v>
      </c>
      <c r="M37" s="34" t="s">
        <v>389</v>
      </c>
      <c r="N37" s="34" t="s">
        <v>390</v>
      </c>
      <c r="O37" s="34" t="s">
        <v>581</v>
      </c>
      <c r="P37" s="34" t="s">
        <v>453</v>
      </c>
    </row>
    <row r="38" spans="1:16" s="166" customFormat="1" ht="42.75" customHeight="1" x14ac:dyDescent="0.25">
      <c r="A38" s="36" t="s">
        <v>582</v>
      </c>
      <c r="B38" s="49">
        <v>45343</v>
      </c>
      <c r="C38" s="35">
        <f t="shared" si="2"/>
        <v>45388</v>
      </c>
      <c r="D38" s="36" t="s">
        <v>421</v>
      </c>
      <c r="E38" s="49">
        <v>45531</v>
      </c>
      <c r="F38" s="34" t="s">
        <v>78</v>
      </c>
      <c r="G38" s="36" t="s">
        <v>550</v>
      </c>
      <c r="H38" s="34" t="s">
        <v>583</v>
      </c>
      <c r="I38" s="38" t="s">
        <v>584</v>
      </c>
      <c r="J38" s="34" t="s">
        <v>386</v>
      </c>
      <c r="K38" s="34" t="s">
        <v>387</v>
      </c>
      <c r="L38" s="36" t="s">
        <v>585</v>
      </c>
      <c r="M38" s="34" t="s">
        <v>404</v>
      </c>
      <c r="N38" s="34" t="s">
        <v>390</v>
      </c>
      <c r="O38" s="36" t="s">
        <v>405</v>
      </c>
      <c r="P38" s="34" t="s">
        <v>453</v>
      </c>
    </row>
    <row r="39" spans="1:16" ht="66" x14ac:dyDescent="0.3">
      <c r="A39" s="36" t="s">
        <v>586</v>
      </c>
      <c r="B39" s="49">
        <v>45343</v>
      </c>
      <c r="C39" s="35">
        <f t="shared" ref="C39:C99" si="3">B39+45</f>
        <v>45388</v>
      </c>
      <c r="D39" s="36" t="s">
        <v>421</v>
      </c>
      <c r="E39" s="49">
        <v>45495</v>
      </c>
      <c r="F39" s="34" t="s">
        <v>78</v>
      </c>
      <c r="G39" s="36" t="s">
        <v>587</v>
      </c>
      <c r="H39" s="34" t="s">
        <v>588</v>
      </c>
      <c r="I39" s="38" t="s">
        <v>424</v>
      </c>
      <c r="J39" s="34" t="s">
        <v>425</v>
      </c>
      <c r="K39" s="34" t="s">
        <v>387</v>
      </c>
      <c r="L39" s="36" t="s">
        <v>589</v>
      </c>
      <c r="M39" s="34" t="s">
        <v>404</v>
      </c>
      <c r="N39" s="34" t="s">
        <v>390</v>
      </c>
      <c r="O39" s="34" t="s">
        <v>590</v>
      </c>
      <c r="P39" s="34" t="s">
        <v>399</v>
      </c>
    </row>
    <row r="40" spans="1:16" ht="66" x14ac:dyDescent="0.3">
      <c r="A40" s="36" t="s">
        <v>591</v>
      </c>
      <c r="B40" s="49">
        <v>45343</v>
      </c>
      <c r="C40" s="35">
        <f t="shared" si="3"/>
        <v>45388</v>
      </c>
      <c r="D40" s="36" t="s">
        <v>421</v>
      </c>
      <c r="E40" s="49">
        <v>45495</v>
      </c>
      <c r="F40" s="34" t="s">
        <v>78</v>
      </c>
      <c r="G40" s="36" t="s">
        <v>592</v>
      </c>
      <c r="H40" s="36" t="s">
        <v>593</v>
      </c>
      <c r="I40" s="38" t="s">
        <v>424</v>
      </c>
      <c r="J40" s="34" t="s">
        <v>496</v>
      </c>
      <c r="K40" s="34" t="s">
        <v>387</v>
      </c>
      <c r="L40" s="36" t="s">
        <v>594</v>
      </c>
      <c r="M40" s="34" t="s">
        <v>404</v>
      </c>
      <c r="N40" s="34" t="s">
        <v>390</v>
      </c>
      <c r="O40" s="34" t="s">
        <v>467</v>
      </c>
      <c r="P40" s="34" t="s">
        <v>399</v>
      </c>
    </row>
    <row r="41" spans="1:16" s="167" customFormat="1" ht="39.75" customHeight="1" x14ac:dyDescent="0.25">
      <c r="A41" s="36" t="s">
        <v>595</v>
      </c>
      <c r="B41" s="49">
        <v>45343</v>
      </c>
      <c r="C41" s="35">
        <f t="shared" si="3"/>
        <v>45388</v>
      </c>
      <c r="D41" s="36" t="s">
        <v>313</v>
      </c>
      <c r="E41" s="36" t="s">
        <v>350</v>
      </c>
      <c r="F41" s="34" t="s">
        <v>78</v>
      </c>
      <c r="G41" s="36" t="s">
        <v>550</v>
      </c>
      <c r="H41" s="45" t="s">
        <v>596</v>
      </c>
      <c r="I41" s="38" t="s">
        <v>597</v>
      </c>
      <c r="J41" s="34" t="s">
        <v>386</v>
      </c>
      <c r="K41" s="34" t="s">
        <v>387</v>
      </c>
      <c r="L41" s="36" t="s">
        <v>598</v>
      </c>
      <c r="M41" s="34" t="s">
        <v>404</v>
      </c>
      <c r="N41" s="34" t="s">
        <v>390</v>
      </c>
      <c r="O41" s="36" t="s">
        <v>599</v>
      </c>
      <c r="P41" s="34" t="s">
        <v>453</v>
      </c>
    </row>
    <row r="42" spans="1:16" s="166" customFormat="1" ht="32.25" customHeight="1" x14ac:dyDescent="0.25">
      <c r="A42" s="36" t="s">
        <v>600</v>
      </c>
      <c r="B42" s="49">
        <v>45343</v>
      </c>
      <c r="C42" s="35">
        <f t="shared" si="3"/>
        <v>45388</v>
      </c>
      <c r="D42" s="36" t="s">
        <v>421</v>
      </c>
      <c r="E42" s="49">
        <v>45609</v>
      </c>
      <c r="F42" s="34" t="s">
        <v>78</v>
      </c>
      <c r="G42" s="36" t="s">
        <v>601</v>
      </c>
      <c r="H42" s="34" t="s">
        <v>602</v>
      </c>
      <c r="I42" s="38" t="s">
        <v>424</v>
      </c>
      <c r="J42" s="34" t="s">
        <v>433</v>
      </c>
      <c r="K42" s="34" t="s">
        <v>387</v>
      </c>
      <c r="L42" s="36" t="s">
        <v>603</v>
      </c>
      <c r="M42" s="34" t="s">
        <v>404</v>
      </c>
      <c r="N42" s="34" t="s">
        <v>390</v>
      </c>
      <c r="O42" s="34" t="s">
        <v>604</v>
      </c>
      <c r="P42" s="34" t="s">
        <v>453</v>
      </c>
    </row>
    <row r="43" spans="1:16" s="166" customFormat="1" ht="33" customHeight="1" x14ac:dyDescent="0.25">
      <c r="A43" s="36" t="s">
        <v>605</v>
      </c>
      <c r="B43" s="49">
        <v>45343</v>
      </c>
      <c r="C43" s="35">
        <f t="shared" si="3"/>
        <v>45388</v>
      </c>
      <c r="D43" s="36" t="s">
        <v>382</v>
      </c>
      <c r="E43" s="36" t="s">
        <v>350</v>
      </c>
      <c r="F43" s="34" t="s">
        <v>78</v>
      </c>
      <c r="G43" s="36" t="s">
        <v>606</v>
      </c>
      <c r="H43" s="34" t="s">
        <v>607</v>
      </c>
      <c r="I43" s="34" t="s">
        <v>457</v>
      </c>
      <c r="J43" s="34" t="s">
        <v>425</v>
      </c>
      <c r="K43" s="34" t="s">
        <v>387</v>
      </c>
      <c r="L43" s="36" t="s">
        <v>608</v>
      </c>
      <c r="M43" s="34" t="s">
        <v>404</v>
      </c>
      <c r="N43" s="34" t="s">
        <v>390</v>
      </c>
      <c r="O43" s="34" t="s">
        <v>609</v>
      </c>
      <c r="P43" s="34" t="s">
        <v>513</v>
      </c>
    </row>
    <row r="44" spans="1:16" ht="52.8" x14ac:dyDescent="0.3">
      <c r="A44" s="36" t="s">
        <v>610</v>
      </c>
      <c r="B44" s="49">
        <v>45343</v>
      </c>
      <c r="C44" s="35">
        <f t="shared" si="3"/>
        <v>45388</v>
      </c>
      <c r="D44" s="36" t="s">
        <v>421</v>
      </c>
      <c r="E44" s="49">
        <v>45531</v>
      </c>
      <c r="F44" s="34" t="s">
        <v>78</v>
      </c>
      <c r="G44" s="36" t="s">
        <v>611</v>
      </c>
      <c r="H44" s="34" t="s">
        <v>612</v>
      </c>
      <c r="I44" s="38" t="s">
        <v>424</v>
      </c>
      <c r="J44" s="34" t="s">
        <v>425</v>
      </c>
      <c r="K44" s="34" t="s">
        <v>387</v>
      </c>
      <c r="L44" s="36" t="s">
        <v>613</v>
      </c>
      <c r="M44" s="34" t="s">
        <v>404</v>
      </c>
      <c r="N44" s="34" t="s">
        <v>390</v>
      </c>
      <c r="O44" s="34" t="s">
        <v>614</v>
      </c>
      <c r="P44" s="34" t="s">
        <v>453</v>
      </c>
    </row>
    <row r="45" spans="1:16" ht="52.8" x14ac:dyDescent="0.3">
      <c r="A45" s="36" t="s">
        <v>615</v>
      </c>
      <c r="B45" s="49">
        <v>45343</v>
      </c>
      <c r="C45" s="35">
        <f t="shared" si="3"/>
        <v>45388</v>
      </c>
      <c r="D45" s="36" t="s">
        <v>421</v>
      </c>
      <c r="E45" s="49">
        <v>45531</v>
      </c>
      <c r="F45" s="34" t="s">
        <v>78</v>
      </c>
      <c r="G45" s="36" t="s">
        <v>616</v>
      </c>
      <c r="H45" s="34" t="s">
        <v>617</v>
      </c>
      <c r="I45" s="38" t="s">
        <v>424</v>
      </c>
      <c r="J45" s="34" t="s">
        <v>425</v>
      </c>
      <c r="K45" s="34" t="s">
        <v>387</v>
      </c>
      <c r="L45" s="36" t="s">
        <v>618</v>
      </c>
      <c r="M45" s="34" t="s">
        <v>404</v>
      </c>
      <c r="N45" s="34" t="s">
        <v>390</v>
      </c>
      <c r="O45" s="34" t="s">
        <v>619</v>
      </c>
      <c r="P45" s="34" t="s">
        <v>620</v>
      </c>
    </row>
    <row r="46" spans="1:16" ht="52.8" x14ac:dyDescent="0.3">
      <c r="A46" s="36" t="s">
        <v>621</v>
      </c>
      <c r="B46" s="49">
        <v>45343</v>
      </c>
      <c r="C46" s="35">
        <f t="shared" si="3"/>
        <v>45388</v>
      </c>
      <c r="D46" s="36" t="s">
        <v>421</v>
      </c>
      <c r="E46" s="49">
        <v>45531</v>
      </c>
      <c r="F46" s="34" t="s">
        <v>78</v>
      </c>
      <c r="G46" s="36" t="s">
        <v>622</v>
      </c>
      <c r="H46" s="34" t="s">
        <v>623</v>
      </c>
      <c r="I46" s="38" t="s">
        <v>424</v>
      </c>
      <c r="J46" s="34" t="s">
        <v>425</v>
      </c>
      <c r="K46" s="34" t="s">
        <v>387</v>
      </c>
      <c r="L46" s="36" t="s">
        <v>624</v>
      </c>
      <c r="M46" s="34" t="s">
        <v>404</v>
      </c>
      <c r="N46" s="34" t="s">
        <v>390</v>
      </c>
      <c r="O46" s="34" t="s">
        <v>619</v>
      </c>
      <c r="P46" s="34" t="s">
        <v>620</v>
      </c>
    </row>
    <row r="47" spans="1:16" ht="52.8" x14ac:dyDescent="0.3">
      <c r="A47" s="36" t="s">
        <v>625</v>
      </c>
      <c r="B47" s="49">
        <v>45343</v>
      </c>
      <c r="C47" s="35">
        <f t="shared" si="3"/>
        <v>45388</v>
      </c>
      <c r="D47" s="36" t="s">
        <v>421</v>
      </c>
      <c r="E47" s="36" t="s">
        <v>350</v>
      </c>
      <c r="F47" s="34" t="s">
        <v>78</v>
      </c>
      <c r="G47" s="36" t="s">
        <v>626</v>
      </c>
      <c r="H47" s="34" t="s">
        <v>627</v>
      </c>
      <c r="I47" s="38" t="s">
        <v>488</v>
      </c>
      <c r="J47" s="34" t="s">
        <v>425</v>
      </c>
      <c r="K47" s="34" t="s">
        <v>387</v>
      </c>
      <c r="L47" s="36" t="s">
        <v>628</v>
      </c>
      <c r="M47" s="34" t="s">
        <v>404</v>
      </c>
      <c r="N47" s="34" t="s">
        <v>390</v>
      </c>
      <c r="O47" s="36" t="s">
        <v>329</v>
      </c>
      <c r="P47" s="34" t="s">
        <v>399</v>
      </c>
    </row>
    <row r="48" spans="1:16" ht="79.2" x14ac:dyDescent="0.3">
      <c r="A48" s="36" t="s">
        <v>629</v>
      </c>
      <c r="B48" s="49">
        <v>45343</v>
      </c>
      <c r="C48" s="35">
        <f t="shared" si="3"/>
        <v>45388</v>
      </c>
      <c r="D48" s="36" t="s">
        <v>382</v>
      </c>
      <c r="E48" s="36" t="s">
        <v>350</v>
      </c>
      <c r="F48" s="34" t="s">
        <v>78</v>
      </c>
      <c r="G48" s="36" t="s">
        <v>630</v>
      </c>
      <c r="H48" s="34" t="s">
        <v>631</v>
      </c>
      <c r="I48" s="34" t="s">
        <v>385</v>
      </c>
      <c r="J48" s="34" t="s">
        <v>416</v>
      </c>
      <c r="K48" s="34" t="s">
        <v>387</v>
      </c>
      <c r="L48" s="36" t="s">
        <v>632</v>
      </c>
      <c r="M48" s="34" t="s">
        <v>389</v>
      </c>
      <c r="N48" s="34" t="s">
        <v>390</v>
      </c>
      <c r="O48" s="34" t="s">
        <v>633</v>
      </c>
      <c r="P48" s="34" t="s">
        <v>634</v>
      </c>
    </row>
    <row r="49" spans="1:16" ht="52.8" x14ac:dyDescent="0.3">
      <c r="A49" s="36" t="s">
        <v>635</v>
      </c>
      <c r="B49" s="49">
        <v>45343</v>
      </c>
      <c r="C49" s="35">
        <f t="shared" si="3"/>
        <v>45388</v>
      </c>
      <c r="D49" s="36" t="s">
        <v>382</v>
      </c>
      <c r="E49" s="36" t="s">
        <v>350</v>
      </c>
      <c r="F49" s="34" t="s">
        <v>78</v>
      </c>
      <c r="G49" s="36" t="s">
        <v>636</v>
      </c>
      <c r="H49" s="34" t="s">
        <v>637</v>
      </c>
      <c r="I49" s="34" t="s">
        <v>457</v>
      </c>
      <c r="J49" s="34" t="s">
        <v>386</v>
      </c>
      <c r="K49" s="34" t="s">
        <v>387</v>
      </c>
      <c r="L49" s="36" t="s">
        <v>638</v>
      </c>
      <c r="M49" s="34" t="s">
        <v>389</v>
      </c>
      <c r="N49" s="34" t="s">
        <v>390</v>
      </c>
      <c r="O49" s="34" t="s">
        <v>639</v>
      </c>
      <c r="P49" s="34" t="s">
        <v>640</v>
      </c>
    </row>
    <row r="50" spans="1:16" s="166" customFormat="1" ht="45" customHeight="1" x14ac:dyDescent="0.25">
      <c r="A50" s="36" t="s">
        <v>641</v>
      </c>
      <c r="B50" s="49">
        <v>45343</v>
      </c>
      <c r="C50" s="35">
        <f t="shared" si="3"/>
        <v>45388</v>
      </c>
      <c r="D50" s="36" t="s">
        <v>313</v>
      </c>
      <c r="E50" s="36" t="s">
        <v>350</v>
      </c>
      <c r="F50" s="34" t="s">
        <v>78</v>
      </c>
      <c r="G50" s="36" t="s">
        <v>550</v>
      </c>
      <c r="H50" s="34" t="s">
        <v>642</v>
      </c>
      <c r="I50" s="38" t="s">
        <v>643</v>
      </c>
      <c r="J50" s="34" t="s">
        <v>386</v>
      </c>
      <c r="K50" s="34" t="s">
        <v>387</v>
      </c>
      <c r="L50" s="36" t="s">
        <v>644</v>
      </c>
      <c r="M50" s="34" t="s">
        <v>404</v>
      </c>
      <c r="N50" s="34" t="s">
        <v>390</v>
      </c>
      <c r="O50" s="36" t="s">
        <v>599</v>
      </c>
      <c r="P50" s="34" t="s">
        <v>453</v>
      </c>
    </row>
    <row r="51" spans="1:16" s="166" customFormat="1" ht="264" x14ac:dyDescent="0.25">
      <c r="A51" s="36" t="s">
        <v>645</v>
      </c>
      <c r="B51" s="49">
        <v>45343</v>
      </c>
      <c r="C51" s="35">
        <f t="shared" si="3"/>
        <v>45388</v>
      </c>
      <c r="D51" s="36" t="s">
        <v>382</v>
      </c>
      <c r="E51" s="36" t="s">
        <v>350</v>
      </c>
      <c r="F51" s="34" t="s">
        <v>78</v>
      </c>
      <c r="G51" s="36" t="s">
        <v>646</v>
      </c>
      <c r="H51" s="34" t="s">
        <v>647</v>
      </c>
      <c r="I51" s="38" t="s">
        <v>424</v>
      </c>
      <c r="J51" s="34" t="s">
        <v>386</v>
      </c>
      <c r="K51" s="34" t="s">
        <v>387</v>
      </c>
      <c r="L51" s="36" t="s">
        <v>648</v>
      </c>
      <c r="M51" s="34" t="s">
        <v>404</v>
      </c>
      <c r="N51" s="34" t="s">
        <v>390</v>
      </c>
      <c r="O51" s="34" t="s">
        <v>649</v>
      </c>
      <c r="P51" s="34" t="s">
        <v>453</v>
      </c>
    </row>
    <row r="52" spans="1:16" s="166" customFormat="1" ht="264" x14ac:dyDescent="0.25">
      <c r="A52" s="36" t="s">
        <v>645</v>
      </c>
      <c r="B52" s="49">
        <v>45343</v>
      </c>
      <c r="C52" s="35">
        <f t="shared" si="3"/>
        <v>45388</v>
      </c>
      <c r="D52" s="36" t="s">
        <v>382</v>
      </c>
      <c r="E52" s="36" t="s">
        <v>350</v>
      </c>
      <c r="F52" s="34" t="s">
        <v>78</v>
      </c>
      <c r="G52" s="36" t="s">
        <v>646</v>
      </c>
      <c r="H52" s="174" t="s">
        <v>650</v>
      </c>
      <c r="I52" s="38" t="s">
        <v>432</v>
      </c>
      <c r="J52" s="34" t="s">
        <v>386</v>
      </c>
      <c r="K52" s="34" t="s">
        <v>387</v>
      </c>
      <c r="L52" s="36" t="s">
        <v>648</v>
      </c>
      <c r="M52" s="34" t="s">
        <v>404</v>
      </c>
      <c r="N52" s="34" t="s">
        <v>390</v>
      </c>
      <c r="O52" s="34" t="s">
        <v>649</v>
      </c>
      <c r="P52" s="34" t="s">
        <v>453</v>
      </c>
    </row>
    <row r="53" spans="1:16" ht="66" x14ac:dyDescent="0.3">
      <c r="A53" s="36" t="s">
        <v>651</v>
      </c>
      <c r="B53" s="49">
        <v>45344</v>
      </c>
      <c r="C53" s="35">
        <f t="shared" si="3"/>
        <v>45389</v>
      </c>
      <c r="D53" s="36" t="s">
        <v>382</v>
      </c>
      <c r="E53" s="36" t="s">
        <v>350</v>
      </c>
      <c r="F53" s="34" t="s">
        <v>78</v>
      </c>
      <c r="G53" s="36" t="s">
        <v>652</v>
      </c>
      <c r="H53" s="34" t="s">
        <v>653</v>
      </c>
      <c r="I53" s="38" t="s">
        <v>488</v>
      </c>
      <c r="J53" s="34" t="s">
        <v>465</v>
      </c>
      <c r="K53" s="34" t="s">
        <v>387</v>
      </c>
      <c r="L53" s="36" t="s">
        <v>654</v>
      </c>
      <c r="M53" s="34" t="s">
        <v>404</v>
      </c>
      <c r="N53" s="34" t="s">
        <v>390</v>
      </c>
      <c r="O53" s="34" t="s">
        <v>655</v>
      </c>
      <c r="P53" s="34" t="s">
        <v>620</v>
      </c>
    </row>
    <row r="54" spans="1:16" ht="66" x14ac:dyDescent="0.3">
      <c r="A54" s="36" t="s">
        <v>656</v>
      </c>
      <c r="B54" s="49">
        <v>45344</v>
      </c>
      <c r="C54" s="35">
        <f t="shared" si="3"/>
        <v>45389</v>
      </c>
      <c r="D54" s="36" t="s">
        <v>382</v>
      </c>
      <c r="E54" s="36" t="s">
        <v>350</v>
      </c>
      <c r="F54" s="34" t="s">
        <v>78</v>
      </c>
      <c r="G54" s="36" t="s">
        <v>652</v>
      </c>
      <c r="H54" s="34" t="s">
        <v>657</v>
      </c>
      <c r="I54" s="38" t="s">
        <v>658</v>
      </c>
      <c r="J54" s="34" t="s">
        <v>465</v>
      </c>
      <c r="K54" s="34" t="s">
        <v>387</v>
      </c>
      <c r="L54" s="36" t="s">
        <v>659</v>
      </c>
      <c r="M54" s="34" t="s">
        <v>404</v>
      </c>
      <c r="N54" s="34" t="s">
        <v>390</v>
      </c>
      <c r="O54" s="34" t="s">
        <v>655</v>
      </c>
      <c r="P54" s="34" t="s">
        <v>620</v>
      </c>
    </row>
    <row r="55" spans="1:16" ht="66" x14ac:dyDescent="0.3">
      <c r="A55" s="36" t="s">
        <v>660</v>
      </c>
      <c r="B55" s="49">
        <v>45356</v>
      </c>
      <c r="C55" s="35">
        <f t="shared" si="3"/>
        <v>45401</v>
      </c>
      <c r="D55" s="36" t="s">
        <v>421</v>
      </c>
      <c r="E55" s="36" t="s">
        <v>661</v>
      </c>
      <c r="F55" s="34" t="s">
        <v>78</v>
      </c>
      <c r="G55" s="36" t="s">
        <v>662</v>
      </c>
      <c r="H55" s="34" t="s">
        <v>663</v>
      </c>
      <c r="I55" s="34" t="s">
        <v>457</v>
      </c>
      <c r="J55" s="34" t="s">
        <v>416</v>
      </c>
      <c r="K55" s="34" t="s">
        <v>387</v>
      </c>
      <c r="L55" s="36" t="s">
        <v>664</v>
      </c>
      <c r="M55" s="34" t="s">
        <v>404</v>
      </c>
      <c r="N55" s="34" t="s">
        <v>390</v>
      </c>
      <c r="O55" s="34" t="s">
        <v>665</v>
      </c>
      <c r="P55" s="34" t="s">
        <v>399</v>
      </c>
    </row>
    <row r="56" spans="1:16" ht="66" x14ac:dyDescent="0.3">
      <c r="A56" s="36" t="s">
        <v>666</v>
      </c>
      <c r="B56" s="49">
        <v>45356</v>
      </c>
      <c r="C56" s="35">
        <f t="shared" si="3"/>
        <v>45401</v>
      </c>
      <c r="D56" s="36" t="s">
        <v>421</v>
      </c>
      <c r="E56" s="49">
        <v>45495</v>
      </c>
      <c r="F56" s="34" t="s">
        <v>78</v>
      </c>
      <c r="G56" s="36" t="s">
        <v>616</v>
      </c>
      <c r="H56" s="34" t="s">
        <v>667</v>
      </c>
      <c r="I56" s="38" t="s">
        <v>488</v>
      </c>
      <c r="J56" s="34" t="s">
        <v>425</v>
      </c>
      <c r="K56" s="34" t="s">
        <v>387</v>
      </c>
      <c r="L56" s="36" t="s">
        <v>668</v>
      </c>
      <c r="M56" s="34" t="s">
        <v>669</v>
      </c>
      <c r="N56" s="34" t="s">
        <v>670</v>
      </c>
      <c r="O56" s="34" t="s">
        <v>671</v>
      </c>
      <c r="P56" s="34" t="s">
        <v>620</v>
      </c>
    </row>
    <row r="57" spans="1:16" s="166" customFormat="1" ht="184.8" x14ac:dyDescent="0.25">
      <c r="A57" s="36" t="s">
        <v>672</v>
      </c>
      <c r="B57" s="49">
        <v>45356</v>
      </c>
      <c r="C57" s="35">
        <f t="shared" si="3"/>
        <v>45401</v>
      </c>
      <c r="D57" s="36" t="s">
        <v>421</v>
      </c>
      <c r="E57" s="49">
        <v>45531</v>
      </c>
      <c r="F57" s="34" t="s">
        <v>78</v>
      </c>
      <c r="G57" s="36" t="s">
        <v>550</v>
      </c>
      <c r="H57" s="34" t="s">
        <v>673</v>
      </c>
      <c r="I57" s="38" t="s">
        <v>674</v>
      </c>
      <c r="J57" s="34" t="s">
        <v>386</v>
      </c>
      <c r="K57" s="34" t="s">
        <v>387</v>
      </c>
      <c r="L57" s="36" t="s">
        <v>675</v>
      </c>
      <c r="M57" s="34" t="s">
        <v>404</v>
      </c>
      <c r="N57" s="34" t="s">
        <v>390</v>
      </c>
      <c r="O57" s="36" t="s">
        <v>405</v>
      </c>
      <c r="P57" s="34" t="s">
        <v>453</v>
      </c>
    </row>
    <row r="58" spans="1:16" ht="158.4" x14ac:dyDescent="0.3">
      <c r="A58" s="36" t="s">
        <v>676</v>
      </c>
      <c r="B58" s="49">
        <v>45356</v>
      </c>
      <c r="C58" s="35">
        <f t="shared" si="3"/>
        <v>45401</v>
      </c>
      <c r="D58" s="36" t="s">
        <v>382</v>
      </c>
      <c r="E58" s="36" t="s">
        <v>350</v>
      </c>
      <c r="F58" s="34" t="s">
        <v>78</v>
      </c>
      <c r="G58" s="36" t="s">
        <v>677</v>
      </c>
      <c r="H58" s="34" t="s">
        <v>678</v>
      </c>
      <c r="I58" s="38" t="s">
        <v>424</v>
      </c>
      <c r="J58" s="34" t="s">
        <v>433</v>
      </c>
      <c r="K58" s="34" t="s">
        <v>387</v>
      </c>
      <c r="L58" s="36" t="s">
        <v>679</v>
      </c>
      <c r="M58" s="34" t="s">
        <v>404</v>
      </c>
      <c r="N58" s="34" t="s">
        <v>670</v>
      </c>
      <c r="O58" s="34" t="s">
        <v>680</v>
      </c>
      <c r="P58" s="34" t="s">
        <v>620</v>
      </c>
    </row>
    <row r="59" spans="1:16" s="166" customFormat="1" ht="92.4" x14ac:dyDescent="0.25">
      <c r="A59" s="36" t="s">
        <v>681</v>
      </c>
      <c r="B59" s="49">
        <v>45356</v>
      </c>
      <c r="C59" s="35">
        <f t="shared" si="3"/>
        <v>45401</v>
      </c>
      <c r="D59" s="36" t="s">
        <v>382</v>
      </c>
      <c r="E59" s="36" t="s">
        <v>350</v>
      </c>
      <c r="F59" s="34" t="s">
        <v>78</v>
      </c>
      <c r="G59" s="36" t="s">
        <v>69</v>
      </c>
      <c r="H59" s="34" t="s">
        <v>682</v>
      </c>
      <c r="I59" s="34" t="s">
        <v>385</v>
      </c>
      <c r="J59" s="34" t="s">
        <v>683</v>
      </c>
      <c r="K59" s="34" t="s">
        <v>387</v>
      </c>
      <c r="L59" s="36" t="s">
        <v>684</v>
      </c>
      <c r="M59" s="34" t="s">
        <v>389</v>
      </c>
      <c r="N59" s="34" t="s">
        <v>390</v>
      </c>
      <c r="O59" s="34" t="s">
        <v>685</v>
      </c>
      <c r="P59" s="34" t="s">
        <v>513</v>
      </c>
    </row>
    <row r="60" spans="1:16" ht="396" x14ac:dyDescent="0.3">
      <c r="A60" s="36" t="s">
        <v>686</v>
      </c>
      <c r="B60" s="49">
        <v>45356</v>
      </c>
      <c r="C60" s="35">
        <f t="shared" si="3"/>
        <v>45401</v>
      </c>
      <c r="D60" s="36" t="s">
        <v>382</v>
      </c>
      <c r="E60" s="36" t="s">
        <v>350</v>
      </c>
      <c r="F60" s="34" t="s">
        <v>78</v>
      </c>
      <c r="G60" s="36" t="s">
        <v>687</v>
      </c>
      <c r="H60" s="45" t="s">
        <v>688</v>
      </c>
      <c r="I60" s="38" t="s">
        <v>488</v>
      </c>
      <c r="J60" s="34" t="s">
        <v>416</v>
      </c>
      <c r="K60" s="34" t="s">
        <v>387</v>
      </c>
      <c r="L60" s="36" t="s">
        <v>689</v>
      </c>
      <c r="M60" s="34" t="s">
        <v>389</v>
      </c>
      <c r="N60" s="34" t="s">
        <v>670</v>
      </c>
      <c r="O60" s="34" t="s">
        <v>690</v>
      </c>
      <c r="P60" s="34" t="s">
        <v>691</v>
      </c>
    </row>
    <row r="61" spans="1:16" ht="409.6" x14ac:dyDescent="0.3">
      <c r="A61" s="36" t="s">
        <v>692</v>
      </c>
      <c r="B61" s="49">
        <v>45356</v>
      </c>
      <c r="C61" s="35">
        <f t="shared" si="3"/>
        <v>45401</v>
      </c>
      <c r="D61" s="36" t="s">
        <v>382</v>
      </c>
      <c r="E61" s="36" t="s">
        <v>350</v>
      </c>
      <c r="F61" s="34" t="s">
        <v>78</v>
      </c>
      <c r="G61" s="36" t="s">
        <v>687</v>
      </c>
      <c r="H61" s="45" t="s">
        <v>693</v>
      </c>
      <c r="I61" s="38" t="s">
        <v>432</v>
      </c>
      <c r="J61" s="34" t="s">
        <v>416</v>
      </c>
      <c r="K61" s="34" t="s">
        <v>387</v>
      </c>
      <c r="L61" s="36" t="s">
        <v>694</v>
      </c>
      <c r="M61" s="34" t="s">
        <v>389</v>
      </c>
      <c r="N61" s="34" t="s">
        <v>670</v>
      </c>
      <c r="O61" s="34" t="s">
        <v>690</v>
      </c>
      <c r="P61" s="34" t="s">
        <v>691</v>
      </c>
    </row>
    <row r="62" spans="1:16" ht="396" x14ac:dyDescent="0.3">
      <c r="A62" s="36" t="s">
        <v>695</v>
      </c>
      <c r="B62" s="49">
        <v>45356</v>
      </c>
      <c r="C62" s="35">
        <f t="shared" si="3"/>
        <v>45401</v>
      </c>
      <c r="D62" s="36" t="s">
        <v>382</v>
      </c>
      <c r="E62" s="36" t="s">
        <v>350</v>
      </c>
      <c r="F62" s="34" t="s">
        <v>78</v>
      </c>
      <c r="G62" s="36" t="s">
        <v>687</v>
      </c>
      <c r="H62" s="45" t="s">
        <v>696</v>
      </c>
      <c r="I62" s="34" t="s">
        <v>385</v>
      </c>
      <c r="J62" s="34" t="s">
        <v>416</v>
      </c>
      <c r="K62" s="34" t="s">
        <v>387</v>
      </c>
      <c r="L62" s="36" t="s">
        <v>697</v>
      </c>
      <c r="M62" s="34" t="s">
        <v>389</v>
      </c>
      <c r="N62" s="34" t="s">
        <v>670</v>
      </c>
      <c r="O62" s="34" t="s">
        <v>690</v>
      </c>
      <c r="P62" s="34" t="s">
        <v>691</v>
      </c>
    </row>
    <row r="63" spans="1:16" s="166" customFormat="1" ht="184.8" x14ac:dyDescent="0.25">
      <c r="A63" s="36" t="s">
        <v>698</v>
      </c>
      <c r="B63" s="49">
        <v>45356</v>
      </c>
      <c r="C63" s="35">
        <f t="shared" si="3"/>
        <v>45401</v>
      </c>
      <c r="D63" s="36" t="s">
        <v>382</v>
      </c>
      <c r="E63" s="36" t="s">
        <v>350</v>
      </c>
      <c r="F63" s="34" t="s">
        <v>78</v>
      </c>
      <c r="G63" s="36" t="s">
        <v>571</v>
      </c>
      <c r="H63" s="34" t="s">
        <v>699</v>
      </c>
      <c r="I63" s="34" t="s">
        <v>385</v>
      </c>
      <c r="J63" s="34" t="s">
        <v>386</v>
      </c>
      <c r="K63" s="34" t="s">
        <v>387</v>
      </c>
      <c r="L63" s="36" t="s">
        <v>700</v>
      </c>
      <c r="M63" s="34" t="s">
        <v>404</v>
      </c>
      <c r="N63" s="34" t="s">
        <v>390</v>
      </c>
      <c r="O63" s="34" t="s">
        <v>701</v>
      </c>
      <c r="P63" s="34" t="s">
        <v>702</v>
      </c>
    </row>
    <row r="64" spans="1:16" ht="52.8" x14ac:dyDescent="0.3">
      <c r="A64" s="36" t="s">
        <v>703</v>
      </c>
      <c r="B64" s="49">
        <v>45362</v>
      </c>
      <c r="C64" s="35">
        <f t="shared" si="3"/>
        <v>45407</v>
      </c>
      <c r="D64" s="36" t="s">
        <v>382</v>
      </c>
      <c r="E64" s="36" t="s">
        <v>350</v>
      </c>
      <c r="F64" s="34" t="s">
        <v>78</v>
      </c>
      <c r="G64" s="36" t="s">
        <v>611</v>
      </c>
      <c r="H64" s="36" t="s">
        <v>704</v>
      </c>
      <c r="I64" s="38" t="s">
        <v>432</v>
      </c>
      <c r="J64" s="34" t="s">
        <v>425</v>
      </c>
      <c r="K64" s="34" t="s">
        <v>387</v>
      </c>
      <c r="L64" s="36" t="s">
        <v>654</v>
      </c>
      <c r="M64" s="34" t="s">
        <v>404</v>
      </c>
      <c r="N64" s="34" t="s">
        <v>390</v>
      </c>
      <c r="O64" s="34" t="s">
        <v>614</v>
      </c>
      <c r="P64" s="34" t="s">
        <v>634</v>
      </c>
    </row>
    <row r="65" spans="1:16" ht="66" x14ac:dyDescent="0.3">
      <c r="A65" s="36" t="s">
        <v>705</v>
      </c>
      <c r="B65" s="49">
        <v>45362</v>
      </c>
      <c r="C65" s="35">
        <f t="shared" si="3"/>
        <v>45407</v>
      </c>
      <c r="D65" s="36" t="s">
        <v>421</v>
      </c>
      <c r="E65" s="36" t="s">
        <v>706</v>
      </c>
      <c r="F65" s="34" t="s">
        <v>78</v>
      </c>
      <c r="G65" s="36" t="s">
        <v>707</v>
      </c>
      <c r="H65" s="34" t="s">
        <v>708</v>
      </c>
      <c r="I65" s="38" t="s">
        <v>424</v>
      </c>
      <c r="J65" s="34" t="s">
        <v>416</v>
      </c>
      <c r="K65" s="34" t="s">
        <v>387</v>
      </c>
      <c r="L65" s="36" t="s">
        <v>709</v>
      </c>
      <c r="M65" s="34" t="s">
        <v>404</v>
      </c>
      <c r="N65" s="34" t="s">
        <v>390</v>
      </c>
      <c r="O65" s="34" t="s">
        <v>665</v>
      </c>
      <c r="P65" s="34" t="s">
        <v>399</v>
      </c>
    </row>
    <row r="66" spans="1:16" s="166" customFormat="1" ht="34.5" customHeight="1" x14ac:dyDescent="0.25">
      <c r="A66" s="36" t="s">
        <v>710</v>
      </c>
      <c r="B66" s="49">
        <v>45362</v>
      </c>
      <c r="C66" s="35">
        <f t="shared" si="3"/>
        <v>45407</v>
      </c>
      <c r="D66" s="36" t="s">
        <v>382</v>
      </c>
      <c r="E66" s="36" t="s">
        <v>350</v>
      </c>
      <c r="F66" s="34" t="s">
        <v>78</v>
      </c>
      <c r="G66" s="36" t="s">
        <v>550</v>
      </c>
      <c r="H66" s="45" t="s">
        <v>711</v>
      </c>
      <c r="I66" s="38" t="s">
        <v>712</v>
      </c>
      <c r="J66" s="34" t="s">
        <v>386</v>
      </c>
      <c r="K66" s="34" t="s">
        <v>387</v>
      </c>
      <c r="L66" s="36" t="s">
        <v>713</v>
      </c>
      <c r="M66" s="34" t="s">
        <v>404</v>
      </c>
      <c r="N66" s="34" t="s">
        <v>390</v>
      </c>
      <c r="O66" s="36" t="s">
        <v>405</v>
      </c>
      <c r="P66" s="34" t="s">
        <v>453</v>
      </c>
    </row>
    <row r="67" spans="1:16" s="166" customFormat="1" ht="38.25" customHeight="1" x14ac:dyDescent="0.25">
      <c r="A67" s="36" t="s">
        <v>714</v>
      </c>
      <c r="B67" s="49">
        <v>45362</v>
      </c>
      <c r="C67" s="35">
        <f t="shared" si="3"/>
        <v>45407</v>
      </c>
      <c r="D67" s="36" t="s">
        <v>382</v>
      </c>
      <c r="E67" s="36" t="s">
        <v>350</v>
      </c>
      <c r="F67" s="34" t="s">
        <v>78</v>
      </c>
      <c r="G67" s="36" t="s">
        <v>550</v>
      </c>
      <c r="H67" s="45" t="s">
        <v>715</v>
      </c>
      <c r="I67" s="175" t="s">
        <v>716</v>
      </c>
      <c r="J67" s="34" t="s">
        <v>386</v>
      </c>
      <c r="K67" s="34" t="s">
        <v>387</v>
      </c>
      <c r="L67" s="36" t="s">
        <v>717</v>
      </c>
      <c r="M67" s="34" t="s">
        <v>404</v>
      </c>
      <c r="N67" s="34" t="s">
        <v>390</v>
      </c>
      <c r="O67" s="36" t="s">
        <v>405</v>
      </c>
      <c r="P67" s="34" t="s">
        <v>453</v>
      </c>
    </row>
    <row r="68" spans="1:16" ht="211.2" x14ac:dyDescent="0.3">
      <c r="A68" s="36" t="s">
        <v>718</v>
      </c>
      <c r="B68" s="49">
        <v>45362</v>
      </c>
      <c r="C68" s="35">
        <f t="shared" si="3"/>
        <v>45407</v>
      </c>
      <c r="D68" s="36" t="s">
        <v>382</v>
      </c>
      <c r="E68" s="36" t="s">
        <v>350</v>
      </c>
      <c r="F68" s="34" t="s">
        <v>78</v>
      </c>
      <c r="G68" s="36" t="s">
        <v>550</v>
      </c>
      <c r="H68" s="45" t="s">
        <v>719</v>
      </c>
      <c r="I68" s="38" t="s">
        <v>720</v>
      </c>
      <c r="J68" s="34" t="s">
        <v>386</v>
      </c>
      <c r="K68" s="34" t="s">
        <v>387</v>
      </c>
      <c r="L68" s="36" t="s">
        <v>388</v>
      </c>
      <c r="M68" s="34" t="s">
        <v>404</v>
      </c>
      <c r="N68" s="34" t="s">
        <v>390</v>
      </c>
      <c r="O68" s="36" t="s">
        <v>405</v>
      </c>
      <c r="P68" s="34" t="s">
        <v>620</v>
      </c>
    </row>
    <row r="69" spans="1:16" s="166" customFormat="1" ht="37.5" customHeight="1" x14ac:dyDescent="0.25">
      <c r="A69" s="36" t="s">
        <v>721</v>
      </c>
      <c r="B69" s="49">
        <v>45362</v>
      </c>
      <c r="C69" s="35">
        <f t="shared" si="3"/>
        <v>45407</v>
      </c>
      <c r="D69" s="36" t="s">
        <v>382</v>
      </c>
      <c r="E69" s="36" t="s">
        <v>350</v>
      </c>
      <c r="F69" s="34" t="s">
        <v>78</v>
      </c>
      <c r="G69" s="36" t="s">
        <v>550</v>
      </c>
      <c r="H69" s="45" t="s">
        <v>722</v>
      </c>
      <c r="I69" s="38" t="s">
        <v>723</v>
      </c>
      <c r="J69" s="34" t="s">
        <v>386</v>
      </c>
      <c r="K69" s="34" t="s">
        <v>387</v>
      </c>
      <c r="L69" s="36" t="s">
        <v>724</v>
      </c>
      <c r="M69" s="34" t="s">
        <v>404</v>
      </c>
      <c r="N69" s="34" t="s">
        <v>390</v>
      </c>
      <c r="O69" s="36" t="s">
        <v>405</v>
      </c>
      <c r="P69" s="34" t="s">
        <v>453</v>
      </c>
    </row>
    <row r="70" spans="1:16" s="166" customFormat="1" ht="32.25" customHeight="1" x14ac:dyDescent="0.25">
      <c r="A70" s="36" t="s">
        <v>725</v>
      </c>
      <c r="B70" s="49">
        <v>45362</v>
      </c>
      <c r="C70" s="35">
        <f t="shared" si="3"/>
        <v>45407</v>
      </c>
      <c r="D70" s="36" t="s">
        <v>382</v>
      </c>
      <c r="E70" s="36" t="s">
        <v>350</v>
      </c>
      <c r="F70" s="34" t="s">
        <v>78</v>
      </c>
      <c r="G70" s="36" t="s">
        <v>550</v>
      </c>
      <c r="H70" s="45" t="s">
        <v>726</v>
      </c>
      <c r="I70" s="38" t="s">
        <v>727</v>
      </c>
      <c r="J70" s="34" t="s">
        <v>386</v>
      </c>
      <c r="K70" s="34" t="s">
        <v>387</v>
      </c>
      <c r="L70" s="36" t="s">
        <v>728</v>
      </c>
      <c r="M70" s="34" t="s">
        <v>404</v>
      </c>
      <c r="N70" s="34" t="s">
        <v>390</v>
      </c>
      <c r="O70" s="36" t="s">
        <v>405</v>
      </c>
      <c r="P70" s="34" t="s">
        <v>453</v>
      </c>
    </row>
    <row r="71" spans="1:16" s="166" customFormat="1" ht="36.75" customHeight="1" x14ac:dyDescent="0.25">
      <c r="A71" s="36" t="s">
        <v>729</v>
      </c>
      <c r="B71" s="49">
        <v>45362</v>
      </c>
      <c r="C71" s="35">
        <f t="shared" si="3"/>
        <v>45407</v>
      </c>
      <c r="D71" s="36" t="s">
        <v>382</v>
      </c>
      <c r="E71" s="36" t="s">
        <v>350</v>
      </c>
      <c r="F71" s="34" t="s">
        <v>78</v>
      </c>
      <c r="G71" s="36" t="s">
        <v>550</v>
      </c>
      <c r="H71" s="45" t="s">
        <v>730</v>
      </c>
      <c r="I71" s="38" t="s">
        <v>731</v>
      </c>
      <c r="J71" s="34" t="s">
        <v>386</v>
      </c>
      <c r="K71" s="34" t="s">
        <v>387</v>
      </c>
      <c r="L71" s="36" t="s">
        <v>470</v>
      </c>
      <c r="M71" s="34" t="s">
        <v>404</v>
      </c>
      <c r="N71" s="34" t="s">
        <v>390</v>
      </c>
      <c r="O71" s="34" t="s">
        <v>405</v>
      </c>
      <c r="P71" s="34" t="s">
        <v>453</v>
      </c>
    </row>
    <row r="72" spans="1:16" s="166" customFormat="1" ht="40.5" customHeight="1" x14ac:dyDescent="0.25">
      <c r="A72" s="36" t="s">
        <v>732</v>
      </c>
      <c r="B72" s="49">
        <v>45362</v>
      </c>
      <c r="C72" s="35">
        <f t="shared" si="3"/>
        <v>45407</v>
      </c>
      <c r="D72" s="36" t="s">
        <v>382</v>
      </c>
      <c r="E72" s="36" t="s">
        <v>350</v>
      </c>
      <c r="F72" s="34" t="s">
        <v>78</v>
      </c>
      <c r="G72" s="36" t="s">
        <v>550</v>
      </c>
      <c r="H72" s="45" t="s">
        <v>733</v>
      </c>
      <c r="I72" s="175" t="s">
        <v>734</v>
      </c>
      <c r="J72" s="34" t="s">
        <v>386</v>
      </c>
      <c r="K72" s="34" t="s">
        <v>387</v>
      </c>
      <c r="L72" s="36" t="s">
        <v>735</v>
      </c>
      <c r="M72" s="34" t="s">
        <v>404</v>
      </c>
      <c r="N72" s="34" t="s">
        <v>390</v>
      </c>
      <c r="O72" s="34" t="s">
        <v>405</v>
      </c>
      <c r="P72" s="34" t="s">
        <v>453</v>
      </c>
    </row>
    <row r="73" spans="1:16" s="166" customFormat="1" ht="40.5" customHeight="1" x14ac:dyDescent="0.25">
      <c r="A73" s="36" t="s">
        <v>736</v>
      </c>
      <c r="B73" s="49">
        <v>45362</v>
      </c>
      <c r="C73" s="35">
        <f t="shared" si="3"/>
        <v>45407</v>
      </c>
      <c r="D73" s="36" t="s">
        <v>382</v>
      </c>
      <c r="E73" s="36" t="s">
        <v>350</v>
      </c>
      <c r="F73" s="34" t="s">
        <v>78</v>
      </c>
      <c r="G73" s="36" t="s">
        <v>550</v>
      </c>
      <c r="H73" s="45" t="s">
        <v>737</v>
      </c>
      <c r="I73" s="38" t="s">
        <v>738</v>
      </c>
      <c r="J73" s="34" t="s">
        <v>386</v>
      </c>
      <c r="K73" s="34" t="s">
        <v>387</v>
      </c>
      <c r="L73" s="36" t="s">
        <v>739</v>
      </c>
      <c r="M73" s="34" t="s">
        <v>404</v>
      </c>
      <c r="N73" s="34" t="s">
        <v>390</v>
      </c>
      <c r="O73" s="34" t="s">
        <v>405</v>
      </c>
      <c r="P73" s="34" t="s">
        <v>453</v>
      </c>
    </row>
    <row r="74" spans="1:16" s="166" customFormat="1" ht="34.5" customHeight="1" x14ac:dyDescent="0.25">
      <c r="A74" s="36" t="s">
        <v>740</v>
      </c>
      <c r="B74" s="49">
        <v>45362</v>
      </c>
      <c r="C74" s="35">
        <f t="shared" si="3"/>
        <v>45407</v>
      </c>
      <c r="D74" s="36" t="s">
        <v>382</v>
      </c>
      <c r="E74" s="36" t="s">
        <v>350</v>
      </c>
      <c r="F74" s="34" t="s">
        <v>78</v>
      </c>
      <c r="G74" s="36" t="s">
        <v>550</v>
      </c>
      <c r="H74" s="45" t="s">
        <v>741</v>
      </c>
      <c r="I74" s="38" t="s">
        <v>742</v>
      </c>
      <c r="J74" s="34" t="s">
        <v>386</v>
      </c>
      <c r="K74" s="34" t="s">
        <v>387</v>
      </c>
      <c r="L74" s="36" t="s">
        <v>743</v>
      </c>
      <c r="M74" s="34" t="s">
        <v>404</v>
      </c>
      <c r="N74" s="34" t="s">
        <v>390</v>
      </c>
      <c r="O74" s="34" t="s">
        <v>405</v>
      </c>
      <c r="P74" s="34" t="s">
        <v>453</v>
      </c>
    </row>
    <row r="75" spans="1:16" s="166" customFormat="1" ht="30.75" customHeight="1" x14ac:dyDescent="0.25">
      <c r="A75" s="36" t="s">
        <v>744</v>
      </c>
      <c r="B75" s="49">
        <v>45362</v>
      </c>
      <c r="C75" s="35">
        <f t="shared" si="3"/>
        <v>45407</v>
      </c>
      <c r="D75" s="36" t="s">
        <v>382</v>
      </c>
      <c r="E75" s="36" t="s">
        <v>350</v>
      </c>
      <c r="F75" s="34" t="s">
        <v>78</v>
      </c>
      <c r="G75" s="36" t="s">
        <v>550</v>
      </c>
      <c r="H75" s="45" t="s">
        <v>745</v>
      </c>
      <c r="I75" s="38" t="s">
        <v>579</v>
      </c>
      <c r="J75" s="34" t="s">
        <v>386</v>
      </c>
      <c r="K75" s="34" t="s">
        <v>387</v>
      </c>
      <c r="L75" s="36" t="s">
        <v>746</v>
      </c>
      <c r="M75" s="34" t="s">
        <v>404</v>
      </c>
      <c r="N75" s="34" t="s">
        <v>390</v>
      </c>
      <c r="O75" s="34" t="s">
        <v>405</v>
      </c>
      <c r="P75" s="34" t="s">
        <v>453</v>
      </c>
    </row>
    <row r="76" spans="1:16" s="166" customFormat="1" ht="33" customHeight="1" x14ac:dyDescent="0.25">
      <c r="A76" s="36" t="s">
        <v>747</v>
      </c>
      <c r="B76" s="49">
        <v>45362</v>
      </c>
      <c r="C76" s="35">
        <f t="shared" si="3"/>
        <v>45407</v>
      </c>
      <c r="D76" s="36" t="s">
        <v>382</v>
      </c>
      <c r="E76" s="36" t="s">
        <v>350</v>
      </c>
      <c r="F76" s="34" t="s">
        <v>78</v>
      </c>
      <c r="G76" s="36" t="s">
        <v>550</v>
      </c>
      <c r="H76" s="45" t="s">
        <v>748</v>
      </c>
      <c r="I76" s="38" t="s">
        <v>749</v>
      </c>
      <c r="J76" s="34" t="s">
        <v>386</v>
      </c>
      <c r="K76" s="34" t="s">
        <v>387</v>
      </c>
      <c r="L76" s="36" t="s">
        <v>556</v>
      </c>
      <c r="M76" s="34" t="s">
        <v>404</v>
      </c>
      <c r="N76" s="34" t="s">
        <v>390</v>
      </c>
      <c r="O76" s="34" t="s">
        <v>405</v>
      </c>
      <c r="P76" s="34" t="s">
        <v>453</v>
      </c>
    </row>
    <row r="77" spans="1:16" s="166" customFormat="1" ht="38.25" customHeight="1" x14ac:dyDescent="0.25">
      <c r="A77" s="36" t="s">
        <v>750</v>
      </c>
      <c r="B77" s="49">
        <v>45362</v>
      </c>
      <c r="C77" s="35">
        <f t="shared" si="3"/>
        <v>45407</v>
      </c>
      <c r="D77" s="36" t="s">
        <v>382</v>
      </c>
      <c r="E77" s="36" t="s">
        <v>350</v>
      </c>
      <c r="F77" s="34" t="s">
        <v>78</v>
      </c>
      <c r="G77" s="36" t="s">
        <v>550</v>
      </c>
      <c r="H77" s="45" t="s">
        <v>751</v>
      </c>
      <c r="I77" s="38" t="s">
        <v>752</v>
      </c>
      <c r="J77" s="34" t="s">
        <v>386</v>
      </c>
      <c r="K77" s="34" t="s">
        <v>387</v>
      </c>
      <c r="L77" s="36" t="s">
        <v>753</v>
      </c>
      <c r="M77" s="34" t="s">
        <v>404</v>
      </c>
      <c r="N77" s="34" t="s">
        <v>390</v>
      </c>
      <c r="O77" s="34" t="s">
        <v>405</v>
      </c>
      <c r="P77" s="34" t="s">
        <v>453</v>
      </c>
    </row>
    <row r="78" spans="1:16" ht="39.6" x14ac:dyDescent="0.3">
      <c r="A78" s="36" t="s">
        <v>754</v>
      </c>
      <c r="B78" s="49">
        <v>45362</v>
      </c>
      <c r="C78" s="35">
        <f t="shared" si="3"/>
        <v>45407</v>
      </c>
      <c r="D78" s="36" t="s">
        <v>382</v>
      </c>
      <c r="E78" s="36" t="s">
        <v>350</v>
      </c>
      <c r="F78" s="34" t="s">
        <v>78</v>
      </c>
      <c r="G78" s="36" t="s">
        <v>755</v>
      </c>
      <c r="H78" s="45" t="s">
        <v>756</v>
      </c>
      <c r="I78" s="34" t="s">
        <v>457</v>
      </c>
      <c r="J78" s="34" t="s">
        <v>396</v>
      </c>
      <c r="K78" s="34" t="s">
        <v>387</v>
      </c>
      <c r="L78" s="36" t="s">
        <v>757</v>
      </c>
      <c r="M78" s="34" t="s">
        <v>404</v>
      </c>
      <c r="N78" s="34" t="s">
        <v>390</v>
      </c>
      <c r="O78" s="36" t="s">
        <v>758</v>
      </c>
      <c r="P78" s="34" t="s">
        <v>634</v>
      </c>
    </row>
    <row r="79" spans="1:16" s="166" customFormat="1" ht="46.5" customHeight="1" x14ac:dyDescent="0.25">
      <c r="A79" s="52" t="s">
        <v>759</v>
      </c>
      <c r="B79" s="49">
        <v>45371</v>
      </c>
      <c r="C79" s="35">
        <f t="shared" si="3"/>
        <v>45416</v>
      </c>
      <c r="D79" s="36" t="s">
        <v>421</v>
      </c>
      <c r="E79" s="49">
        <v>45531</v>
      </c>
      <c r="F79" s="34" t="s">
        <v>78</v>
      </c>
      <c r="G79" s="52" t="s">
        <v>333</v>
      </c>
      <c r="H79" s="39" t="s">
        <v>760</v>
      </c>
      <c r="I79" s="38" t="s">
        <v>424</v>
      </c>
      <c r="J79" s="34" t="s">
        <v>496</v>
      </c>
      <c r="K79" s="34" t="s">
        <v>387</v>
      </c>
      <c r="L79" s="36" t="s">
        <v>761</v>
      </c>
      <c r="M79" s="34" t="s">
        <v>404</v>
      </c>
      <c r="N79" s="34" t="s">
        <v>390</v>
      </c>
      <c r="O79" s="39" t="s">
        <v>762</v>
      </c>
      <c r="P79" s="34" t="s">
        <v>453</v>
      </c>
    </row>
    <row r="80" spans="1:16" ht="66" x14ac:dyDescent="0.3">
      <c r="A80" s="52" t="s">
        <v>763</v>
      </c>
      <c r="B80" s="49">
        <v>45371</v>
      </c>
      <c r="C80" s="35">
        <f t="shared" si="3"/>
        <v>45416</v>
      </c>
      <c r="D80" s="36" t="s">
        <v>382</v>
      </c>
      <c r="E80" s="36" t="s">
        <v>350</v>
      </c>
      <c r="F80" s="34" t="s">
        <v>78</v>
      </c>
      <c r="G80" s="52" t="s">
        <v>764</v>
      </c>
      <c r="H80" s="39" t="s">
        <v>765</v>
      </c>
      <c r="I80" s="38" t="s">
        <v>424</v>
      </c>
      <c r="J80" s="34" t="s">
        <v>496</v>
      </c>
      <c r="K80" s="34" t="s">
        <v>387</v>
      </c>
      <c r="L80" s="36" t="s">
        <v>766</v>
      </c>
      <c r="M80" s="34" t="s">
        <v>404</v>
      </c>
      <c r="N80" s="34" t="s">
        <v>390</v>
      </c>
      <c r="O80" s="52" t="s">
        <v>767</v>
      </c>
      <c r="P80" s="34" t="s">
        <v>399</v>
      </c>
    </row>
    <row r="81" spans="1:16" s="166" customFormat="1" ht="118.8" x14ac:dyDescent="0.25">
      <c r="A81" s="52" t="s">
        <v>768</v>
      </c>
      <c r="B81" s="49">
        <v>45371</v>
      </c>
      <c r="C81" s="35">
        <f t="shared" si="3"/>
        <v>45416</v>
      </c>
      <c r="D81" s="36" t="s">
        <v>421</v>
      </c>
      <c r="E81" s="49">
        <v>45548</v>
      </c>
      <c r="F81" s="34" t="s">
        <v>78</v>
      </c>
      <c r="G81" s="52" t="s">
        <v>769</v>
      </c>
      <c r="H81" s="39" t="s">
        <v>770</v>
      </c>
      <c r="I81" s="38" t="s">
        <v>488</v>
      </c>
      <c r="J81" s="34" t="s">
        <v>416</v>
      </c>
      <c r="K81" s="34" t="s">
        <v>387</v>
      </c>
      <c r="L81" s="36" t="s">
        <v>771</v>
      </c>
      <c r="M81" s="34" t="s">
        <v>404</v>
      </c>
      <c r="N81" s="34" t="s">
        <v>390</v>
      </c>
      <c r="O81" s="52" t="s">
        <v>772</v>
      </c>
      <c r="P81" s="34" t="s">
        <v>453</v>
      </c>
    </row>
    <row r="82" spans="1:16" ht="79.2" x14ac:dyDescent="0.3">
      <c r="A82" s="52" t="s">
        <v>773</v>
      </c>
      <c r="B82" s="49">
        <v>45371</v>
      </c>
      <c r="C82" s="35">
        <f t="shared" si="3"/>
        <v>45416</v>
      </c>
      <c r="D82" s="36" t="s">
        <v>421</v>
      </c>
      <c r="E82" s="49">
        <v>45548</v>
      </c>
      <c r="F82" s="34" t="s">
        <v>78</v>
      </c>
      <c r="G82" s="52" t="s">
        <v>774</v>
      </c>
      <c r="H82" s="39" t="s">
        <v>775</v>
      </c>
      <c r="I82" s="38" t="s">
        <v>488</v>
      </c>
      <c r="J82" s="34" t="s">
        <v>386</v>
      </c>
      <c r="K82" s="34" t="s">
        <v>387</v>
      </c>
      <c r="L82" s="36" t="s">
        <v>776</v>
      </c>
      <c r="M82" s="34" t="s">
        <v>389</v>
      </c>
      <c r="N82" s="34" t="s">
        <v>390</v>
      </c>
      <c r="O82" s="52" t="s">
        <v>777</v>
      </c>
      <c r="P82" s="34" t="s">
        <v>634</v>
      </c>
    </row>
    <row r="83" spans="1:16" ht="39.6" x14ac:dyDescent="0.3">
      <c r="A83" s="52" t="s">
        <v>778</v>
      </c>
      <c r="B83" s="49">
        <v>45371</v>
      </c>
      <c r="C83" s="35">
        <f t="shared" si="3"/>
        <v>45416</v>
      </c>
      <c r="D83" s="36" t="s">
        <v>382</v>
      </c>
      <c r="E83" s="52" t="s">
        <v>350</v>
      </c>
      <c r="F83" s="34" t="s">
        <v>78</v>
      </c>
      <c r="G83" s="52" t="s">
        <v>779</v>
      </c>
      <c r="H83" s="52" t="s">
        <v>780</v>
      </c>
      <c r="I83" s="34" t="s">
        <v>457</v>
      </c>
      <c r="J83" s="34" t="s">
        <v>416</v>
      </c>
      <c r="K83" s="34" t="s">
        <v>387</v>
      </c>
      <c r="L83" s="53">
        <v>100000</v>
      </c>
      <c r="M83" s="34" t="s">
        <v>389</v>
      </c>
      <c r="N83" s="34" t="s">
        <v>390</v>
      </c>
      <c r="O83" s="39" t="s">
        <v>781</v>
      </c>
      <c r="P83" s="34" t="s">
        <v>634</v>
      </c>
    </row>
    <row r="84" spans="1:16" ht="211.2" x14ac:dyDescent="0.3">
      <c r="A84" s="52" t="s">
        <v>782</v>
      </c>
      <c r="B84" s="49">
        <v>45384</v>
      </c>
      <c r="C84" s="35">
        <f t="shared" si="3"/>
        <v>45429</v>
      </c>
      <c r="D84" s="52" t="s">
        <v>382</v>
      </c>
      <c r="E84" s="52" t="s">
        <v>350</v>
      </c>
      <c r="F84" s="34" t="s">
        <v>78</v>
      </c>
      <c r="G84" s="52" t="s">
        <v>783</v>
      </c>
      <c r="H84" s="52" t="s">
        <v>784</v>
      </c>
      <c r="I84" s="34" t="s">
        <v>785</v>
      </c>
      <c r="J84" s="54">
        <v>3.5999999999999997E-2</v>
      </c>
      <c r="K84" s="34" t="s">
        <v>387</v>
      </c>
      <c r="L84" s="53">
        <v>31000</v>
      </c>
      <c r="M84" s="34" t="s">
        <v>404</v>
      </c>
      <c r="N84" s="34" t="s">
        <v>390</v>
      </c>
      <c r="O84" s="39" t="s">
        <v>786</v>
      </c>
      <c r="P84" s="34" t="s">
        <v>634</v>
      </c>
    </row>
    <row r="85" spans="1:16" ht="198" x14ac:dyDescent="0.3">
      <c r="A85" s="52" t="s">
        <v>787</v>
      </c>
      <c r="B85" s="49">
        <v>45384</v>
      </c>
      <c r="C85" s="35">
        <f t="shared" si="3"/>
        <v>45429</v>
      </c>
      <c r="D85" s="36" t="s">
        <v>421</v>
      </c>
      <c r="E85" s="49">
        <v>45495</v>
      </c>
      <c r="F85" s="34" t="s">
        <v>78</v>
      </c>
      <c r="G85" s="52" t="s">
        <v>788</v>
      </c>
      <c r="H85" s="39" t="s">
        <v>789</v>
      </c>
      <c r="I85" s="55" t="s">
        <v>424</v>
      </c>
      <c r="J85" s="56">
        <v>0.16</v>
      </c>
      <c r="K85" s="56">
        <v>0</v>
      </c>
      <c r="L85" s="53">
        <v>1000</v>
      </c>
      <c r="M85" s="34" t="s">
        <v>404</v>
      </c>
      <c r="N85" s="34" t="s">
        <v>390</v>
      </c>
      <c r="O85" s="39" t="s">
        <v>790</v>
      </c>
      <c r="P85" s="34" t="s">
        <v>634</v>
      </c>
    </row>
    <row r="86" spans="1:16" ht="52.8" x14ac:dyDescent="0.3">
      <c r="A86" s="57" t="s">
        <v>791</v>
      </c>
      <c r="B86" s="58">
        <v>45362</v>
      </c>
      <c r="C86" s="42">
        <f t="shared" si="3"/>
        <v>45407</v>
      </c>
      <c r="D86" s="58" t="s">
        <v>792</v>
      </c>
      <c r="E86" s="58" t="s">
        <v>350</v>
      </c>
      <c r="F86" s="59" t="s">
        <v>78</v>
      </c>
      <c r="G86" s="57" t="s">
        <v>793</v>
      </c>
      <c r="H86" s="57" t="s">
        <v>794</v>
      </c>
      <c r="I86" s="57" t="s">
        <v>350</v>
      </c>
      <c r="J86" s="60">
        <v>0.09</v>
      </c>
      <c r="K86" s="61">
        <v>0</v>
      </c>
      <c r="L86" s="62">
        <v>28000</v>
      </c>
      <c r="M86" s="63" t="s">
        <v>404</v>
      </c>
      <c r="N86" s="41" t="s">
        <v>390</v>
      </c>
      <c r="O86" s="57" t="s">
        <v>795</v>
      </c>
      <c r="P86" s="41" t="s">
        <v>399</v>
      </c>
    </row>
    <row r="87" spans="1:16" ht="184.8" x14ac:dyDescent="0.3">
      <c r="A87" s="64" t="s">
        <v>796</v>
      </c>
      <c r="B87" s="58">
        <v>45390</v>
      </c>
      <c r="C87" s="58">
        <f t="shared" si="3"/>
        <v>45435</v>
      </c>
      <c r="D87" s="64" t="s">
        <v>382</v>
      </c>
      <c r="E87" s="58" t="s">
        <v>350</v>
      </c>
      <c r="F87" s="57" t="s">
        <v>78</v>
      </c>
      <c r="G87" s="57" t="s">
        <v>797</v>
      </c>
      <c r="H87" s="57" t="s">
        <v>798</v>
      </c>
      <c r="I87" s="65" t="s">
        <v>799</v>
      </c>
      <c r="J87" s="66">
        <v>0.108</v>
      </c>
      <c r="K87" s="61">
        <v>0</v>
      </c>
      <c r="L87" s="67">
        <v>1500</v>
      </c>
      <c r="M87" s="63" t="s">
        <v>404</v>
      </c>
      <c r="N87" s="68" t="s">
        <v>800</v>
      </c>
      <c r="O87" s="57" t="s">
        <v>801</v>
      </c>
      <c r="P87" s="68" t="s">
        <v>691</v>
      </c>
    </row>
    <row r="88" spans="1:16" ht="52.8" x14ac:dyDescent="0.3">
      <c r="A88" s="40" t="s">
        <v>802</v>
      </c>
      <c r="B88" s="69">
        <v>45275</v>
      </c>
      <c r="C88" s="69">
        <v>45320</v>
      </c>
      <c r="D88" s="52" t="s">
        <v>803</v>
      </c>
      <c r="E88" s="52" t="s">
        <v>350</v>
      </c>
      <c r="F88" s="52" t="s">
        <v>78</v>
      </c>
      <c r="G88" s="40" t="s">
        <v>636</v>
      </c>
      <c r="H88" s="70" t="s">
        <v>637</v>
      </c>
      <c r="I88" s="52" t="s">
        <v>350</v>
      </c>
      <c r="J88" s="71">
        <v>0.16</v>
      </c>
      <c r="K88" s="71">
        <v>0</v>
      </c>
      <c r="L88" s="40">
        <v>25</v>
      </c>
      <c r="M88" s="70" t="s">
        <v>389</v>
      </c>
      <c r="N88" s="72" t="s">
        <v>804</v>
      </c>
      <c r="O88" s="73" t="s">
        <v>805</v>
      </c>
      <c r="P88" s="34" t="s">
        <v>806</v>
      </c>
    </row>
    <row r="89" spans="1:16" ht="26.4" x14ac:dyDescent="0.3">
      <c r="A89" s="52" t="s">
        <v>807</v>
      </c>
      <c r="B89" s="74">
        <v>45407</v>
      </c>
      <c r="C89" s="74">
        <f t="shared" si="3"/>
        <v>45452</v>
      </c>
      <c r="D89" s="52" t="s">
        <v>382</v>
      </c>
      <c r="E89" s="74" t="s">
        <v>350</v>
      </c>
      <c r="F89" s="52" t="s">
        <v>78</v>
      </c>
      <c r="G89" s="52" t="s">
        <v>808</v>
      </c>
      <c r="H89" s="39" t="s">
        <v>809</v>
      </c>
      <c r="I89" s="52" t="s">
        <v>457</v>
      </c>
      <c r="J89" s="56">
        <v>0.14000000000000001</v>
      </c>
      <c r="K89" s="71">
        <v>0</v>
      </c>
      <c r="L89" s="53">
        <v>158010</v>
      </c>
      <c r="M89" s="40" t="s">
        <v>404</v>
      </c>
      <c r="N89" s="34" t="s">
        <v>390</v>
      </c>
      <c r="O89" s="52" t="s">
        <v>810</v>
      </c>
      <c r="P89" s="75" t="s">
        <v>691</v>
      </c>
    </row>
    <row r="90" spans="1:16" ht="39.6" x14ac:dyDescent="0.3">
      <c r="A90" s="52" t="s">
        <v>811</v>
      </c>
      <c r="B90" s="74">
        <v>45407</v>
      </c>
      <c r="C90" s="74">
        <f t="shared" si="3"/>
        <v>45452</v>
      </c>
      <c r="D90" s="52" t="s">
        <v>382</v>
      </c>
      <c r="E90" s="74" t="s">
        <v>350</v>
      </c>
      <c r="F90" s="52" t="s">
        <v>78</v>
      </c>
      <c r="G90" s="52" t="s">
        <v>812</v>
      </c>
      <c r="H90" s="39" t="s">
        <v>813</v>
      </c>
      <c r="I90" s="52" t="s">
        <v>457</v>
      </c>
      <c r="J90" s="54">
        <v>0.126</v>
      </c>
      <c r="K90" s="71">
        <v>0</v>
      </c>
      <c r="L90" s="53">
        <v>1141504</v>
      </c>
      <c r="M90" s="40" t="s">
        <v>404</v>
      </c>
      <c r="N90" s="34" t="s">
        <v>390</v>
      </c>
      <c r="O90" s="52" t="s">
        <v>810</v>
      </c>
      <c r="P90" s="75" t="s">
        <v>691</v>
      </c>
    </row>
    <row r="91" spans="1:16" ht="66" x14ac:dyDescent="0.3">
      <c r="A91" s="34" t="s">
        <v>814</v>
      </c>
      <c r="B91" s="35">
        <v>45231</v>
      </c>
      <c r="C91" s="35">
        <f>B91+45</f>
        <v>45276</v>
      </c>
      <c r="D91" s="34" t="s">
        <v>382</v>
      </c>
      <c r="E91" s="34" t="s">
        <v>350</v>
      </c>
      <c r="F91" s="34" t="s">
        <v>78</v>
      </c>
      <c r="G91" s="34" t="s">
        <v>815</v>
      </c>
      <c r="H91" s="34" t="s">
        <v>816</v>
      </c>
      <c r="I91" s="34" t="s">
        <v>457</v>
      </c>
      <c r="J91" s="34" t="s">
        <v>817</v>
      </c>
      <c r="K91" s="34" t="s">
        <v>387</v>
      </c>
      <c r="L91" s="34" t="s">
        <v>818</v>
      </c>
      <c r="M91" s="34" t="s">
        <v>404</v>
      </c>
      <c r="N91" s="34" t="s">
        <v>390</v>
      </c>
      <c r="O91" s="34" t="s">
        <v>819</v>
      </c>
      <c r="P91" s="34" t="s">
        <v>460</v>
      </c>
    </row>
    <row r="92" spans="1:16" ht="66" x14ac:dyDescent="0.3">
      <c r="A92" s="52" t="s">
        <v>820</v>
      </c>
      <c r="B92" s="74">
        <v>45407</v>
      </c>
      <c r="C92" s="74">
        <f t="shared" si="3"/>
        <v>45452</v>
      </c>
      <c r="D92" s="52" t="s">
        <v>382</v>
      </c>
      <c r="E92" s="74" t="s">
        <v>350</v>
      </c>
      <c r="F92" s="52" t="s">
        <v>78</v>
      </c>
      <c r="G92" s="52" t="s">
        <v>815</v>
      </c>
      <c r="H92" s="39" t="s">
        <v>816</v>
      </c>
      <c r="I92" s="52" t="s">
        <v>457</v>
      </c>
      <c r="J92" s="54">
        <v>0.126</v>
      </c>
      <c r="K92" s="71">
        <v>0</v>
      </c>
      <c r="L92" s="53">
        <v>36464</v>
      </c>
      <c r="M92" s="40" t="s">
        <v>404</v>
      </c>
      <c r="N92" s="34" t="s">
        <v>390</v>
      </c>
      <c r="O92" s="52" t="s">
        <v>810</v>
      </c>
      <c r="P92" s="75" t="s">
        <v>691</v>
      </c>
    </row>
    <row r="93" spans="1:16" ht="198" x14ac:dyDescent="0.3">
      <c r="A93" s="52" t="s">
        <v>821</v>
      </c>
      <c r="B93" s="74">
        <v>45407</v>
      </c>
      <c r="C93" s="74">
        <f t="shared" si="3"/>
        <v>45452</v>
      </c>
      <c r="D93" s="52" t="s">
        <v>382</v>
      </c>
      <c r="E93" s="74" t="s">
        <v>350</v>
      </c>
      <c r="F93" s="52" t="s">
        <v>78</v>
      </c>
      <c r="G93" s="52" t="s">
        <v>550</v>
      </c>
      <c r="H93" s="39" t="s">
        <v>822</v>
      </c>
      <c r="I93" s="55" t="s">
        <v>823</v>
      </c>
      <c r="J93" s="56">
        <v>0.16</v>
      </c>
      <c r="K93" s="71">
        <v>0</v>
      </c>
      <c r="L93" s="53">
        <v>490</v>
      </c>
      <c r="M93" s="40" t="s">
        <v>404</v>
      </c>
      <c r="N93" s="34" t="s">
        <v>390</v>
      </c>
      <c r="O93" s="52" t="s">
        <v>405</v>
      </c>
      <c r="P93" s="34" t="s">
        <v>620</v>
      </c>
    </row>
    <row r="94" spans="1:16" ht="39.6" x14ac:dyDescent="0.3">
      <c r="A94" s="52" t="s">
        <v>824</v>
      </c>
      <c r="B94" s="74">
        <v>45407</v>
      </c>
      <c r="C94" s="74">
        <f t="shared" si="3"/>
        <v>45452</v>
      </c>
      <c r="D94" s="52" t="s">
        <v>382</v>
      </c>
      <c r="E94" s="52" t="s">
        <v>350</v>
      </c>
      <c r="F94" s="52" t="s">
        <v>78</v>
      </c>
      <c r="G94" s="52" t="s">
        <v>825</v>
      </c>
      <c r="H94" s="39" t="s">
        <v>826</v>
      </c>
      <c r="I94" s="52" t="s">
        <v>457</v>
      </c>
      <c r="J94" s="56">
        <v>0.09</v>
      </c>
      <c r="K94" s="56">
        <v>0</v>
      </c>
      <c r="L94" s="53">
        <v>8000</v>
      </c>
      <c r="M94" s="40" t="s">
        <v>404</v>
      </c>
      <c r="N94" s="34" t="s">
        <v>390</v>
      </c>
      <c r="O94" s="52" t="s">
        <v>827</v>
      </c>
      <c r="P94" s="75" t="s">
        <v>691</v>
      </c>
    </row>
    <row r="95" spans="1:16" ht="52.8" x14ac:dyDescent="0.3">
      <c r="A95" s="39" t="s">
        <v>828</v>
      </c>
      <c r="B95" s="74">
        <v>45407</v>
      </c>
      <c r="C95" s="76">
        <f t="shared" si="3"/>
        <v>45452</v>
      </c>
      <c r="D95" s="39" t="s">
        <v>421</v>
      </c>
      <c r="E95" s="76">
        <v>45390</v>
      </c>
      <c r="F95" s="77" t="s">
        <v>78</v>
      </c>
      <c r="G95" s="39" t="s">
        <v>829</v>
      </c>
      <c r="H95" s="39" t="s">
        <v>830</v>
      </c>
      <c r="I95" s="39" t="s">
        <v>457</v>
      </c>
      <c r="J95" s="213">
        <v>0.09</v>
      </c>
      <c r="K95" s="213">
        <v>0</v>
      </c>
      <c r="L95" s="48">
        <v>150000</v>
      </c>
      <c r="M95" s="39" t="s">
        <v>404</v>
      </c>
      <c r="N95" s="34" t="s">
        <v>390</v>
      </c>
      <c r="O95" s="77" t="s">
        <v>795</v>
      </c>
      <c r="P95" s="75" t="s">
        <v>634</v>
      </c>
    </row>
    <row r="96" spans="1:16" ht="132" x14ac:dyDescent="0.3">
      <c r="A96" s="39" t="s">
        <v>831</v>
      </c>
      <c r="B96" s="74">
        <v>45407</v>
      </c>
      <c r="C96" s="76">
        <f t="shared" si="3"/>
        <v>45452</v>
      </c>
      <c r="D96" s="39" t="s">
        <v>421</v>
      </c>
      <c r="E96" s="76">
        <v>45584</v>
      </c>
      <c r="F96" s="77" t="s">
        <v>78</v>
      </c>
      <c r="G96" s="39" t="s">
        <v>832</v>
      </c>
      <c r="H96" s="39" t="s">
        <v>833</v>
      </c>
      <c r="I96" s="39" t="s">
        <v>834</v>
      </c>
      <c r="J96" s="34" t="s">
        <v>416</v>
      </c>
      <c r="K96" s="34" t="s">
        <v>387</v>
      </c>
      <c r="L96" s="48">
        <v>26000000</v>
      </c>
      <c r="M96" s="39" t="s">
        <v>404</v>
      </c>
      <c r="N96" s="34" t="s">
        <v>390</v>
      </c>
      <c r="O96" s="77" t="s">
        <v>835</v>
      </c>
      <c r="P96" s="75" t="s">
        <v>691</v>
      </c>
    </row>
    <row r="97" spans="1:16" ht="52.8" x14ac:dyDescent="0.3">
      <c r="A97" s="39" t="s">
        <v>836</v>
      </c>
      <c r="B97" s="74">
        <v>45407</v>
      </c>
      <c r="C97" s="76">
        <f t="shared" si="3"/>
        <v>45452</v>
      </c>
      <c r="D97" s="39" t="s">
        <v>421</v>
      </c>
      <c r="E97" s="76">
        <v>45609</v>
      </c>
      <c r="F97" s="77" t="s">
        <v>78</v>
      </c>
      <c r="G97" s="39" t="s">
        <v>837</v>
      </c>
      <c r="H97" s="39" t="s">
        <v>838</v>
      </c>
      <c r="I97" s="39" t="s">
        <v>839</v>
      </c>
      <c r="J97" s="78">
        <v>7.1999999999999995E-2</v>
      </c>
      <c r="K97" s="47">
        <v>0</v>
      </c>
      <c r="L97" s="48">
        <v>10000</v>
      </c>
      <c r="M97" s="39" t="s">
        <v>840</v>
      </c>
      <c r="N97" s="34" t="s">
        <v>390</v>
      </c>
      <c r="O97" s="39" t="s">
        <v>841</v>
      </c>
      <c r="P97" s="75" t="s">
        <v>691</v>
      </c>
    </row>
    <row r="98" spans="1:16" ht="39.6" x14ac:dyDescent="0.3">
      <c r="A98" s="39" t="s">
        <v>842</v>
      </c>
      <c r="B98" s="74">
        <v>45407</v>
      </c>
      <c r="C98" s="76">
        <f t="shared" si="3"/>
        <v>45452</v>
      </c>
      <c r="D98" s="39" t="s">
        <v>421</v>
      </c>
      <c r="E98" s="35">
        <v>45584</v>
      </c>
      <c r="F98" s="77" t="s">
        <v>78</v>
      </c>
      <c r="G98" s="39" t="s">
        <v>843</v>
      </c>
      <c r="H98" s="39" t="s">
        <v>844</v>
      </c>
      <c r="I98" s="39" t="s">
        <v>845</v>
      </c>
      <c r="J98" s="79">
        <v>0.126</v>
      </c>
      <c r="K98" s="47">
        <v>0</v>
      </c>
      <c r="L98" s="48">
        <v>4000</v>
      </c>
      <c r="M98" s="39" t="s">
        <v>840</v>
      </c>
      <c r="N98" s="34" t="s">
        <v>390</v>
      </c>
      <c r="O98" s="39" t="s">
        <v>841</v>
      </c>
      <c r="P98" s="75" t="s">
        <v>691</v>
      </c>
    </row>
    <row r="99" spans="1:16" ht="39.6" x14ac:dyDescent="0.3">
      <c r="A99" s="39" t="s">
        <v>846</v>
      </c>
      <c r="B99" s="74">
        <v>45419</v>
      </c>
      <c r="C99" s="76">
        <f t="shared" si="3"/>
        <v>45464</v>
      </c>
      <c r="D99" s="39" t="s">
        <v>382</v>
      </c>
      <c r="E99" s="76" t="s">
        <v>350</v>
      </c>
      <c r="F99" s="77" t="s">
        <v>78</v>
      </c>
      <c r="G99" s="39" t="s">
        <v>462</v>
      </c>
      <c r="H99" s="70" t="s">
        <v>463</v>
      </c>
      <c r="I99" s="39" t="s">
        <v>457</v>
      </c>
      <c r="J99" s="79">
        <v>7.1999999999999995E-2</v>
      </c>
      <c r="K99" s="47">
        <v>0</v>
      </c>
      <c r="L99" s="48">
        <v>2700</v>
      </c>
      <c r="M99" s="39" t="s">
        <v>404</v>
      </c>
      <c r="N99" s="34" t="s">
        <v>390</v>
      </c>
      <c r="O99" s="80" t="s">
        <v>847</v>
      </c>
      <c r="P99" s="75" t="s">
        <v>691</v>
      </c>
    </row>
    <row r="100" spans="1:16" ht="250.8" x14ac:dyDescent="0.3">
      <c r="A100" s="39" t="s">
        <v>848</v>
      </c>
      <c r="B100" s="74">
        <v>45419</v>
      </c>
      <c r="C100" s="76">
        <f t="shared" ref="C100:C140" si="4">B100+45</f>
        <v>45464</v>
      </c>
      <c r="D100" s="39" t="s">
        <v>421</v>
      </c>
      <c r="E100" s="76">
        <v>45531</v>
      </c>
      <c r="F100" s="77" t="s">
        <v>78</v>
      </c>
      <c r="G100" s="70" t="s">
        <v>849</v>
      </c>
      <c r="H100" s="70" t="s">
        <v>850</v>
      </c>
      <c r="I100" s="39" t="s">
        <v>851</v>
      </c>
      <c r="J100" s="79">
        <v>0.126</v>
      </c>
      <c r="K100" s="47">
        <v>0</v>
      </c>
      <c r="L100" s="48">
        <v>600</v>
      </c>
      <c r="M100" s="39" t="s">
        <v>404</v>
      </c>
      <c r="N100" s="34" t="s">
        <v>390</v>
      </c>
      <c r="O100" s="70" t="s">
        <v>599</v>
      </c>
      <c r="P100" s="75" t="s">
        <v>691</v>
      </c>
    </row>
    <row r="101" spans="1:16" ht="211.2" x14ac:dyDescent="0.3">
      <c r="A101" s="39" t="s">
        <v>852</v>
      </c>
      <c r="B101" s="74">
        <v>45419</v>
      </c>
      <c r="C101" s="76">
        <f t="shared" si="4"/>
        <v>45464</v>
      </c>
      <c r="D101" s="39" t="s">
        <v>421</v>
      </c>
      <c r="E101" s="76">
        <v>45531</v>
      </c>
      <c r="F101" s="77" t="s">
        <v>78</v>
      </c>
      <c r="G101" s="70" t="s">
        <v>853</v>
      </c>
      <c r="H101" s="70" t="s">
        <v>854</v>
      </c>
      <c r="I101" s="39" t="s">
        <v>855</v>
      </c>
      <c r="J101" s="79">
        <v>0.126</v>
      </c>
      <c r="K101" s="47">
        <v>0</v>
      </c>
      <c r="L101" s="48">
        <v>1800</v>
      </c>
      <c r="M101" s="39" t="s">
        <v>404</v>
      </c>
      <c r="N101" s="34" t="s">
        <v>390</v>
      </c>
      <c r="O101" s="70" t="s">
        <v>599</v>
      </c>
      <c r="P101" s="75" t="s">
        <v>691</v>
      </c>
    </row>
    <row r="102" spans="1:16" ht="66" x14ac:dyDescent="0.3">
      <c r="A102" s="39" t="s">
        <v>856</v>
      </c>
      <c r="B102" s="74">
        <v>45419</v>
      </c>
      <c r="C102" s="76">
        <f t="shared" si="4"/>
        <v>45464</v>
      </c>
      <c r="D102" s="39" t="s">
        <v>382</v>
      </c>
      <c r="E102" s="76" t="s">
        <v>350</v>
      </c>
      <c r="F102" s="77" t="s">
        <v>78</v>
      </c>
      <c r="G102" s="70" t="s">
        <v>857</v>
      </c>
      <c r="H102" s="70" t="s">
        <v>858</v>
      </c>
      <c r="I102" s="39" t="s">
        <v>859</v>
      </c>
      <c r="J102" s="34" t="s">
        <v>386</v>
      </c>
      <c r="K102" s="47">
        <v>0</v>
      </c>
      <c r="L102" s="48">
        <v>1500000</v>
      </c>
      <c r="M102" s="39" t="s">
        <v>389</v>
      </c>
      <c r="N102" s="34" t="s">
        <v>390</v>
      </c>
      <c r="O102" s="70" t="s">
        <v>860</v>
      </c>
      <c r="P102" s="75" t="s">
        <v>691</v>
      </c>
    </row>
    <row r="103" spans="1:16" ht="92.4" x14ac:dyDescent="0.3">
      <c r="A103" s="39" t="s">
        <v>861</v>
      </c>
      <c r="B103" s="74">
        <v>45419</v>
      </c>
      <c r="C103" s="76">
        <f t="shared" si="4"/>
        <v>45464</v>
      </c>
      <c r="D103" s="39" t="s">
        <v>382</v>
      </c>
      <c r="E103" s="76" t="s">
        <v>350</v>
      </c>
      <c r="F103" s="77" t="s">
        <v>78</v>
      </c>
      <c r="G103" s="70" t="s">
        <v>862</v>
      </c>
      <c r="H103" s="70" t="s">
        <v>863</v>
      </c>
      <c r="I103" s="39" t="s">
        <v>457</v>
      </c>
      <c r="J103" s="79">
        <v>0.108</v>
      </c>
      <c r="K103" s="47">
        <v>0</v>
      </c>
      <c r="L103" s="48">
        <v>20000</v>
      </c>
      <c r="M103" s="39" t="s">
        <v>404</v>
      </c>
      <c r="N103" s="34" t="s">
        <v>864</v>
      </c>
      <c r="O103" s="70" t="s">
        <v>865</v>
      </c>
      <c r="P103" s="75" t="s">
        <v>691</v>
      </c>
    </row>
    <row r="104" spans="1:16" ht="409.6" x14ac:dyDescent="0.3">
      <c r="A104" s="39" t="s">
        <v>866</v>
      </c>
      <c r="B104" s="74">
        <v>45419</v>
      </c>
      <c r="C104" s="76">
        <f t="shared" si="4"/>
        <v>45464</v>
      </c>
      <c r="D104" s="39" t="s">
        <v>382</v>
      </c>
      <c r="E104" s="76" t="s">
        <v>350</v>
      </c>
      <c r="F104" s="77" t="s">
        <v>78</v>
      </c>
      <c r="G104" s="70" t="s">
        <v>306</v>
      </c>
      <c r="H104" s="70" t="s">
        <v>307</v>
      </c>
      <c r="I104" s="39" t="s">
        <v>867</v>
      </c>
      <c r="J104" s="34" t="s">
        <v>868</v>
      </c>
      <c r="K104" s="47">
        <v>0</v>
      </c>
      <c r="L104" s="48">
        <v>220</v>
      </c>
      <c r="M104" s="39" t="s">
        <v>404</v>
      </c>
      <c r="N104" s="34" t="s">
        <v>869</v>
      </c>
      <c r="O104" s="70" t="s">
        <v>870</v>
      </c>
      <c r="P104" s="75" t="s">
        <v>691</v>
      </c>
    </row>
    <row r="105" spans="1:16" ht="39.6" x14ac:dyDescent="0.3">
      <c r="A105" s="39" t="s">
        <v>871</v>
      </c>
      <c r="B105" s="74">
        <v>45419</v>
      </c>
      <c r="C105" s="76">
        <f t="shared" si="4"/>
        <v>45464</v>
      </c>
      <c r="D105" s="39" t="s">
        <v>421</v>
      </c>
      <c r="E105" s="76">
        <v>45609</v>
      </c>
      <c r="F105" s="77" t="s">
        <v>78</v>
      </c>
      <c r="G105" s="70" t="s">
        <v>274</v>
      </c>
      <c r="H105" s="70" t="s">
        <v>276</v>
      </c>
      <c r="I105" s="39" t="s">
        <v>457</v>
      </c>
      <c r="J105" s="34" t="s">
        <v>396</v>
      </c>
      <c r="K105" s="47">
        <v>0</v>
      </c>
      <c r="L105" s="48">
        <v>2000</v>
      </c>
      <c r="M105" s="39" t="s">
        <v>404</v>
      </c>
      <c r="N105" s="34" t="s">
        <v>869</v>
      </c>
      <c r="O105" s="70" t="s">
        <v>872</v>
      </c>
      <c r="P105" s="75" t="s">
        <v>691</v>
      </c>
    </row>
    <row r="106" spans="1:16" ht="211.2" x14ac:dyDescent="0.3">
      <c r="A106" s="39" t="s">
        <v>873</v>
      </c>
      <c r="B106" s="74">
        <v>45419</v>
      </c>
      <c r="C106" s="76">
        <f t="shared" si="4"/>
        <v>45464</v>
      </c>
      <c r="D106" s="39" t="s">
        <v>382</v>
      </c>
      <c r="E106" s="74" t="s">
        <v>350</v>
      </c>
      <c r="F106" s="77" t="s">
        <v>78</v>
      </c>
      <c r="G106" s="70" t="s">
        <v>874</v>
      </c>
      <c r="H106" s="70" t="s">
        <v>875</v>
      </c>
      <c r="I106" s="39" t="s">
        <v>876</v>
      </c>
      <c r="J106" s="79">
        <v>0.108</v>
      </c>
      <c r="K106" s="47">
        <v>0</v>
      </c>
      <c r="L106" s="48">
        <v>240</v>
      </c>
      <c r="M106" s="39" t="s">
        <v>404</v>
      </c>
      <c r="N106" s="34" t="s">
        <v>869</v>
      </c>
      <c r="O106" s="70" t="s">
        <v>877</v>
      </c>
      <c r="P106" s="75" t="s">
        <v>691</v>
      </c>
    </row>
    <row r="107" spans="1:16" ht="52.8" x14ac:dyDescent="0.3">
      <c r="A107" s="39" t="s">
        <v>878</v>
      </c>
      <c r="B107" s="74">
        <v>45419</v>
      </c>
      <c r="C107" s="76">
        <f t="shared" si="4"/>
        <v>45464</v>
      </c>
      <c r="D107" s="39" t="s">
        <v>421</v>
      </c>
      <c r="E107" s="76">
        <v>45531</v>
      </c>
      <c r="F107" s="77" t="s">
        <v>78</v>
      </c>
      <c r="G107" s="52" t="s">
        <v>879</v>
      </c>
      <c r="H107" s="52" t="s">
        <v>880</v>
      </c>
      <c r="I107" s="39" t="s">
        <v>457</v>
      </c>
      <c r="J107" s="34" t="s">
        <v>683</v>
      </c>
      <c r="K107" s="47">
        <v>0</v>
      </c>
      <c r="L107" s="48">
        <v>200000</v>
      </c>
      <c r="M107" s="39" t="s">
        <v>389</v>
      </c>
      <c r="N107" s="34" t="s">
        <v>869</v>
      </c>
      <c r="O107" s="70" t="s">
        <v>685</v>
      </c>
      <c r="P107" s="75" t="s">
        <v>691</v>
      </c>
    </row>
    <row r="108" spans="1:16" ht="79.2" x14ac:dyDescent="0.3">
      <c r="A108" s="39" t="s">
        <v>881</v>
      </c>
      <c r="B108" s="74">
        <v>45427</v>
      </c>
      <c r="C108" s="76">
        <f t="shared" si="4"/>
        <v>45472</v>
      </c>
      <c r="D108" s="39" t="s">
        <v>382</v>
      </c>
      <c r="E108" s="74" t="s">
        <v>350</v>
      </c>
      <c r="F108" s="77" t="s">
        <v>78</v>
      </c>
      <c r="G108" s="70" t="s">
        <v>882</v>
      </c>
      <c r="H108" s="70" t="s">
        <v>883</v>
      </c>
      <c r="I108" s="39" t="s">
        <v>884</v>
      </c>
      <c r="J108" s="34" t="s">
        <v>683</v>
      </c>
      <c r="K108" s="47">
        <v>0</v>
      </c>
      <c r="L108" s="48">
        <v>300000</v>
      </c>
      <c r="M108" s="39" t="s">
        <v>389</v>
      </c>
      <c r="N108" s="34" t="s">
        <v>869</v>
      </c>
      <c r="O108" s="70" t="s">
        <v>685</v>
      </c>
      <c r="P108" s="75" t="s">
        <v>691</v>
      </c>
    </row>
    <row r="109" spans="1:16" ht="52.8" x14ac:dyDescent="0.3">
      <c r="A109" s="39" t="s">
        <v>885</v>
      </c>
      <c r="B109" s="74">
        <v>45427</v>
      </c>
      <c r="C109" s="76">
        <f t="shared" si="4"/>
        <v>45472</v>
      </c>
      <c r="D109" s="39" t="s">
        <v>382</v>
      </c>
      <c r="E109" s="74" t="s">
        <v>350</v>
      </c>
      <c r="F109" s="77" t="s">
        <v>78</v>
      </c>
      <c r="G109" s="70" t="s">
        <v>769</v>
      </c>
      <c r="H109" s="70" t="s">
        <v>886</v>
      </c>
      <c r="I109" s="39" t="s">
        <v>457</v>
      </c>
      <c r="J109" s="34" t="s">
        <v>416</v>
      </c>
      <c r="K109" s="47">
        <v>0</v>
      </c>
      <c r="L109" s="48">
        <v>45000</v>
      </c>
      <c r="M109" s="39" t="s">
        <v>404</v>
      </c>
      <c r="N109" s="34" t="s">
        <v>869</v>
      </c>
      <c r="O109" s="70" t="s">
        <v>887</v>
      </c>
      <c r="P109" s="75" t="s">
        <v>691</v>
      </c>
    </row>
    <row r="110" spans="1:16" ht="303.60000000000002" x14ac:dyDescent="0.3">
      <c r="A110" s="39" t="s">
        <v>888</v>
      </c>
      <c r="B110" s="74">
        <v>45427</v>
      </c>
      <c r="C110" s="76">
        <f t="shared" si="4"/>
        <v>45472</v>
      </c>
      <c r="D110" s="39" t="s">
        <v>382</v>
      </c>
      <c r="E110" s="74" t="s">
        <v>350</v>
      </c>
      <c r="F110" s="77" t="s">
        <v>78</v>
      </c>
      <c r="G110" s="70" t="s">
        <v>889</v>
      </c>
      <c r="H110" s="70" t="s">
        <v>890</v>
      </c>
      <c r="I110" s="93" t="s">
        <v>891</v>
      </c>
      <c r="J110" s="34" t="s">
        <v>416</v>
      </c>
      <c r="K110" s="47">
        <v>0</v>
      </c>
      <c r="L110" s="48">
        <v>1200</v>
      </c>
      <c r="M110" s="70" t="s">
        <v>404</v>
      </c>
      <c r="N110" s="34" t="s">
        <v>869</v>
      </c>
      <c r="O110" s="70" t="s">
        <v>887</v>
      </c>
      <c r="P110" s="75" t="s">
        <v>691</v>
      </c>
    </row>
    <row r="111" spans="1:16" ht="237.6" x14ac:dyDescent="0.3">
      <c r="A111" s="39" t="s">
        <v>892</v>
      </c>
      <c r="B111" s="74">
        <v>45427</v>
      </c>
      <c r="C111" s="76">
        <f t="shared" si="4"/>
        <v>45472</v>
      </c>
      <c r="D111" s="39" t="s">
        <v>421</v>
      </c>
      <c r="E111" s="81">
        <v>45532</v>
      </c>
      <c r="F111" s="77" t="s">
        <v>78</v>
      </c>
      <c r="G111" s="176" t="s">
        <v>76</v>
      </c>
      <c r="H111" s="70" t="s">
        <v>893</v>
      </c>
      <c r="I111" s="93" t="s">
        <v>894</v>
      </c>
      <c r="J111" s="34" t="s">
        <v>683</v>
      </c>
      <c r="K111" s="47">
        <v>0</v>
      </c>
      <c r="L111" s="48">
        <v>2415000</v>
      </c>
      <c r="M111" s="70" t="s">
        <v>895</v>
      </c>
      <c r="N111" s="34" t="s">
        <v>869</v>
      </c>
      <c r="O111" s="70" t="s">
        <v>896</v>
      </c>
      <c r="P111" s="75" t="s">
        <v>691</v>
      </c>
    </row>
    <row r="112" spans="1:16" ht="343.2" x14ac:dyDescent="0.3">
      <c r="A112" s="70" t="s">
        <v>897</v>
      </c>
      <c r="B112" s="74">
        <v>45436</v>
      </c>
      <c r="C112" s="74">
        <f t="shared" si="4"/>
        <v>45481</v>
      </c>
      <c r="D112" s="70" t="s">
        <v>382</v>
      </c>
      <c r="E112" s="74" t="s">
        <v>350</v>
      </c>
      <c r="F112" s="70" t="s">
        <v>78</v>
      </c>
      <c r="G112" s="70" t="s">
        <v>898</v>
      </c>
      <c r="H112" s="70" t="s">
        <v>899</v>
      </c>
      <c r="I112" s="70" t="s">
        <v>900</v>
      </c>
      <c r="J112" s="75" t="s">
        <v>386</v>
      </c>
      <c r="K112" s="90">
        <v>0</v>
      </c>
      <c r="L112" s="94">
        <v>1130012</v>
      </c>
      <c r="M112" s="70" t="s">
        <v>895</v>
      </c>
      <c r="N112" s="75" t="s">
        <v>869</v>
      </c>
      <c r="O112" s="70" t="s">
        <v>901</v>
      </c>
      <c r="P112" s="75" t="s">
        <v>691</v>
      </c>
    </row>
    <row r="113" spans="1:16" ht="39.6" x14ac:dyDescent="0.3">
      <c r="A113" s="70" t="s">
        <v>902</v>
      </c>
      <c r="B113" s="74">
        <v>45436</v>
      </c>
      <c r="C113" s="74">
        <f t="shared" si="4"/>
        <v>45481</v>
      </c>
      <c r="D113" s="70" t="s">
        <v>382</v>
      </c>
      <c r="E113" s="74" t="s">
        <v>350</v>
      </c>
      <c r="F113" s="70" t="s">
        <v>78</v>
      </c>
      <c r="G113" s="70" t="s">
        <v>903</v>
      </c>
      <c r="H113" s="70" t="s">
        <v>904</v>
      </c>
      <c r="I113" s="70" t="s">
        <v>457</v>
      </c>
      <c r="J113" s="75" t="s">
        <v>386</v>
      </c>
      <c r="K113" s="90">
        <v>0</v>
      </c>
      <c r="L113" s="91">
        <v>650000000</v>
      </c>
      <c r="M113" s="70" t="s">
        <v>895</v>
      </c>
      <c r="N113" s="75" t="s">
        <v>869</v>
      </c>
      <c r="O113" s="70" t="s">
        <v>905</v>
      </c>
      <c r="P113" s="75" t="s">
        <v>691</v>
      </c>
    </row>
    <row r="114" spans="1:16" ht="52.8" x14ac:dyDescent="0.3">
      <c r="A114" s="70" t="s">
        <v>906</v>
      </c>
      <c r="B114" s="74">
        <v>45436</v>
      </c>
      <c r="C114" s="74">
        <f t="shared" si="4"/>
        <v>45481</v>
      </c>
      <c r="D114" s="70" t="s">
        <v>421</v>
      </c>
      <c r="E114" s="81">
        <v>45639</v>
      </c>
      <c r="F114" s="70" t="s">
        <v>78</v>
      </c>
      <c r="G114" s="70" t="s">
        <v>907</v>
      </c>
      <c r="H114" s="70" t="s">
        <v>908</v>
      </c>
      <c r="I114" s="70" t="s">
        <v>457</v>
      </c>
      <c r="J114" s="75" t="s">
        <v>386</v>
      </c>
      <c r="K114" s="90">
        <v>0</v>
      </c>
      <c r="L114" s="91">
        <v>5000</v>
      </c>
      <c r="M114" s="70" t="s">
        <v>404</v>
      </c>
      <c r="N114" s="75" t="s">
        <v>869</v>
      </c>
      <c r="O114" s="70" t="s">
        <v>887</v>
      </c>
      <c r="P114" s="75" t="s">
        <v>691</v>
      </c>
    </row>
    <row r="115" spans="1:16" ht="264" x14ac:dyDescent="0.3">
      <c r="A115" s="70" t="s">
        <v>909</v>
      </c>
      <c r="B115" s="74">
        <v>45436</v>
      </c>
      <c r="C115" s="74">
        <f t="shared" si="4"/>
        <v>45481</v>
      </c>
      <c r="D115" s="70" t="s">
        <v>382</v>
      </c>
      <c r="E115" s="74" t="s">
        <v>350</v>
      </c>
      <c r="F115" s="70" t="s">
        <v>78</v>
      </c>
      <c r="G115" s="70" t="s">
        <v>910</v>
      </c>
      <c r="H115" s="70" t="s">
        <v>911</v>
      </c>
      <c r="I115" s="95" t="s">
        <v>912</v>
      </c>
      <c r="J115" s="75" t="s">
        <v>386</v>
      </c>
      <c r="K115" s="90">
        <v>0</v>
      </c>
      <c r="L115" s="91">
        <v>4143550</v>
      </c>
      <c r="M115" s="70" t="s">
        <v>913</v>
      </c>
      <c r="N115" s="75" t="s">
        <v>869</v>
      </c>
      <c r="O115" s="70" t="s">
        <v>901</v>
      </c>
      <c r="P115" s="75" t="s">
        <v>691</v>
      </c>
    </row>
    <row r="116" spans="1:16" ht="264" x14ac:dyDescent="0.3">
      <c r="A116" s="70" t="s">
        <v>914</v>
      </c>
      <c r="B116" s="74">
        <v>45436</v>
      </c>
      <c r="C116" s="74">
        <f t="shared" si="4"/>
        <v>45481</v>
      </c>
      <c r="D116" s="70" t="s">
        <v>382</v>
      </c>
      <c r="E116" s="74" t="s">
        <v>350</v>
      </c>
      <c r="F116" s="70" t="s">
        <v>78</v>
      </c>
      <c r="G116" s="70" t="s">
        <v>915</v>
      </c>
      <c r="H116" s="70" t="s">
        <v>916</v>
      </c>
      <c r="I116" s="95" t="s">
        <v>917</v>
      </c>
      <c r="J116" s="75" t="s">
        <v>918</v>
      </c>
      <c r="K116" s="90">
        <v>0</v>
      </c>
      <c r="L116" s="91">
        <v>15515</v>
      </c>
      <c r="M116" s="70" t="s">
        <v>919</v>
      </c>
      <c r="N116" s="75" t="s">
        <v>869</v>
      </c>
      <c r="O116" s="70" t="s">
        <v>920</v>
      </c>
      <c r="P116" s="75" t="s">
        <v>691</v>
      </c>
    </row>
    <row r="117" spans="1:16" ht="409.6" x14ac:dyDescent="0.3">
      <c r="A117" s="57" t="s">
        <v>921</v>
      </c>
      <c r="B117" s="58">
        <v>45436</v>
      </c>
      <c r="C117" s="58">
        <f t="shared" si="4"/>
        <v>45481</v>
      </c>
      <c r="D117" s="57" t="s">
        <v>421</v>
      </c>
      <c r="E117" s="58">
        <v>45592</v>
      </c>
      <c r="F117" s="57" t="s">
        <v>78</v>
      </c>
      <c r="G117" s="96" t="s">
        <v>571</v>
      </c>
      <c r="H117" s="57" t="s">
        <v>922</v>
      </c>
      <c r="I117" s="57" t="s">
        <v>923</v>
      </c>
      <c r="J117" s="68" t="s">
        <v>386</v>
      </c>
      <c r="K117" s="60">
        <v>0</v>
      </c>
      <c r="L117" s="97">
        <v>4000</v>
      </c>
      <c r="M117" s="57" t="s">
        <v>404</v>
      </c>
      <c r="N117" s="68" t="s">
        <v>869</v>
      </c>
      <c r="O117" s="57" t="s">
        <v>924</v>
      </c>
      <c r="P117" s="68" t="s">
        <v>691</v>
      </c>
    </row>
    <row r="118" spans="1:16" ht="396" x14ac:dyDescent="0.3">
      <c r="A118" s="70" t="s">
        <v>925</v>
      </c>
      <c r="B118" s="74">
        <v>45436</v>
      </c>
      <c r="C118" s="74">
        <f t="shared" si="4"/>
        <v>45481</v>
      </c>
      <c r="D118" s="70" t="s">
        <v>382</v>
      </c>
      <c r="E118" s="74" t="s">
        <v>350</v>
      </c>
      <c r="F118" s="70" t="s">
        <v>78</v>
      </c>
      <c r="G118" s="70" t="s">
        <v>449</v>
      </c>
      <c r="H118" s="70" t="s">
        <v>926</v>
      </c>
      <c r="I118" s="70" t="s">
        <v>927</v>
      </c>
      <c r="J118" s="75" t="s">
        <v>416</v>
      </c>
      <c r="K118" s="90">
        <v>0</v>
      </c>
      <c r="L118" s="91">
        <v>14307000</v>
      </c>
      <c r="M118" s="70" t="s">
        <v>389</v>
      </c>
      <c r="N118" s="75" t="s">
        <v>869</v>
      </c>
      <c r="O118" s="70" t="s">
        <v>901</v>
      </c>
      <c r="P118" s="75" t="s">
        <v>691</v>
      </c>
    </row>
    <row r="119" spans="1:16" ht="184.8" x14ac:dyDescent="0.3">
      <c r="A119" s="70" t="s">
        <v>928</v>
      </c>
      <c r="B119" s="74">
        <v>45436</v>
      </c>
      <c r="C119" s="74">
        <f t="shared" si="4"/>
        <v>45481</v>
      </c>
      <c r="D119" s="70" t="s">
        <v>382</v>
      </c>
      <c r="E119" s="74" t="s">
        <v>350</v>
      </c>
      <c r="F119" s="70" t="s">
        <v>78</v>
      </c>
      <c r="G119" s="70" t="s">
        <v>808</v>
      </c>
      <c r="H119" s="70" t="s">
        <v>929</v>
      </c>
      <c r="I119" s="70" t="s">
        <v>930</v>
      </c>
      <c r="J119" s="75" t="s">
        <v>396</v>
      </c>
      <c r="K119" s="90">
        <v>0</v>
      </c>
      <c r="L119" s="91">
        <v>1600</v>
      </c>
      <c r="M119" s="70" t="s">
        <v>404</v>
      </c>
      <c r="N119" s="75" t="s">
        <v>869</v>
      </c>
      <c r="O119" s="70" t="s">
        <v>931</v>
      </c>
      <c r="P119" s="75" t="s">
        <v>691</v>
      </c>
    </row>
    <row r="120" spans="1:16" ht="290.39999999999998" x14ac:dyDescent="0.3">
      <c r="A120" s="57" t="s">
        <v>932</v>
      </c>
      <c r="B120" s="58">
        <v>45441</v>
      </c>
      <c r="C120" s="58">
        <f t="shared" si="4"/>
        <v>45486</v>
      </c>
      <c r="D120" s="57" t="s">
        <v>382</v>
      </c>
      <c r="E120" s="58" t="s">
        <v>350</v>
      </c>
      <c r="F120" s="57" t="s">
        <v>78</v>
      </c>
      <c r="G120" s="57" t="s">
        <v>933</v>
      </c>
      <c r="H120" s="57" t="s">
        <v>934</v>
      </c>
      <c r="I120" s="98" t="s">
        <v>935</v>
      </c>
      <c r="J120" s="41" t="s">
        <v>683</v>
      </c>
      <c r="K120" s="60">
        <v>0</v>
      </c>
      <c r="L120" s="63">
        <v>5000000</v>
      </c>
      <c r="M120" s="57" t="s">
        <v>389</v>
      </c>
      <c r="N120" s="68" t="s">
        <v>869</v>
      </c>
      <c r="O120" s="57" t="s">
        <v>685</v>
      </c>
      <c r="P120" s="68" t="s">
        <v>691</v>
      </c>
    </row>
    <row r="121" spans="1:16" ht="145.19999999999999" x14ac:dyDescent="0.3">
      <c r="A121" s="57" t="s">
        <v>936</v>
      </c>
      <c r="B121" s="58">
        <v>45441</v>
      </c>
      <c r="C121" s="58">
        <f t="shared" si="4"/>
        <v>45486</v>
      </c>
      <c r="D121" s="57" t="s">
        <v>421</v>
      </c>
      <c r="E121" s="58">
        <v>45629</v>
      </c>
      <c r="F121" s="57" t="s">
        <v>78</v>
      </c>
      <c r="G121" s="57" t="s">
        <v>937</v>
      </c>
      <c r="H121" s="57" t="s">
        <v>938</v>
      </c>
      <c r="I121" s="98" t="s">
        <v>939</v>
      </c>
      <c r="J121" s="68" t="s">
        <v>386</v>
      </c>
      <c r="K121" s="60">
        <v>0</v>
      </c>
      <c r="L121" s="63">
        <v>3500000</v>
      </c>
      <c r="M121" s="57" t="s">
        <v>389</v>
      </c>
      <c r="N121" s="68" t="s">
        <v>869</v>
      </c>
      <c r="O121" s="57" t="s">
        <v>940</v>
      </c>
      <c r="P121" s="68" t="s">
        <v>691</v>
      </c>
    </row>
    <row r="122" spans="1:16" ht="277.2" x14ac:dyDescent="0.3">
      <c r="A122" s="57" t="s">
        <v>941</v>
      </c>
      <c r="B122" s="58">
        <v>45448</v>
      </c>
      <c r="C122" s="58">
        <f t="shared" si="4"/>
        <v>45493</v>
      </c>
      <c r="D122" s="57" t="s">
        <v>421</v>
      </c>
      <c r="E122" s="99" t="s">
        <v>942</v>
      </c>
      <c r="F122" s="57" t="s">
        <v>78</v>
      </c>
      <c r="G122" s="57" t="s">
        <v>943</v>
      </c>
      <c r="H122" s="57" t="s">
        <v>944</v>
      </c>
      <c r="I122" s="57" t="s">
        <v>945</v>
      </c>
      <c r="J122" s="68" t="s">
        <v>425</v>
      </c>
      <c r="K122" s="60">
        <v>0</v>
      </c>
      <c r="L122" s="63">
        <v>1200</v>
      </c>
      <c r="M122" s="57" t="s">
        <v>404</v>
      </c>
      <c r="N122" s="68" t="s">
        <v>869</v>
      </c>
      <c r="O122" s="57" t="s">
        <v>946</v>
      </c>
      <c r="P122" s="68" t="s">
        <v>947</v>
      </c>
    </row>
    <row r="123" spans="1:16" ht="39.6" x14ac:dyDescent="0.3">
      <c r="A123" s="57" t="s">
        <v>948</v>
      </c>
      <c r="B123" s="58">
        <v>45448</v>
      </c>
      <c r="C123" s="58">
        <f t="shared" si="4"/>
        <v>45493</v>
      </c>
      <c r="D123" s="57" t="s">
        <v>382</v>
      </c>
      <c r="E123" s="100"/>
      <c r="F123" s="57" t="s">
        <v>78</v>
      </c>
      <c r="G123" s="57" t="s">
        <v>949</v>
      </c>
      <c r="H123" s="57" t="s">
        <v>340</v>
      </c>
      <c r="I123" s="57" t="s">
        <v>950</v>
      </c>
      <c r="J123" s="41" t="s">
        <v>683</v>
      </c>
      <c r="K123" s="60">
        <v>0</v>
      </c>
      <c r="L123" s="63">
        <v>14000</v>
      </c>
      <c r="M123" s="57" t="s">
        <v>389</v>
      </c>
      <c r="N123" s="68" t="s">
        <v>869</v>
      </c>
      <c r="O123" s="57" t="s">
        <v>951</v>
      </c>
      <c r="P123" s="68" t="s">
        <v>691</v>
      </c>
    </row>
    <row r="124" spans="1:16" ht="66" x14ac:dyDescent="0.3">
      <c r="A124" s="82" t="s">
        <v>952</v>
      </c>
      <c r="B124" s="69">
        <v>45295</v>
      </c>
      <c r="C124" s="69">
        <f t="shared" si="4"/>
        <v>45340</v>
      </c>
      <c r="D124" s="73" t="s">
        <v>803</v>
      </c>
      <c r="E124" s="82" t="s">
        <v>350</v>
      </c>
      <c r="F124" s="82" t="s">
        <v>78</v>
      </c>
      <c r="G124" s="82" t="s">
        <v>953</v>
      </c>
      <c r="H124" s="77" t="s">
        <v>954</v>
      </c>
      <c r="I124" s="101" t="s">
        <v>955</v>
      </c>
      <c r="J124" s="102">
        <v>0.126</v>
      </c>
      <c r="K124" s="103">
        <v>0</v>
      </c>
      <c r="L124" s="83">
        <v>5000</v>
      </c>
      <c r="M124" s="82" t="s">
        <v>404</v>
      </c>
      <c r="N124" s="82" t="s">
        <v>670</v>
      </c>
      <c r="O124" s="73" t="s">
        <v>956</v>
      </c>
      <c r="P124" s="34" t="s">
        <v>957</v>
      </c>
    </row>
    <row r="125" spans="1:16" ht="198" x14ac:dyDescent="0.3">
      <c r="A125" s="82" t="s">
        <v>958</v>
      </c>
      <c r="B125" s="74">
        <v>45448</v>
      </c>
      <c r="C125" s="74">
        <f t="shared" si="4"/>
        <v>45493</v>
      </c>
      <c r="D125" s="70" t="s">
        <v>421</v>
      </c>
      <c r="E125" s="168">
        <v>45655</v>
      </c>
      <c r="F125" s="82" t="s">
        <v>78</v>
      </c>
      <c r="G125" s="82" t="s">
        <v>959</v>
      </c>
      <c r="H125" s="77" t="s">
        <v>960</v>
      </c>
      <c r="I125" s="70" t="s">
        <v>961</v>
      </c>
      <c r="J125" s="102">
        <v>0.108</v>
      </c>
      <c r="K125" s="103">
        <v>0</v>
      </c>
      <c r="L125" s="83">
        <v>500</v>
      </c>
      <c r="M125" s="82" t="s">
        <v>404</v>
      </c>
      <c r="N125" s="75">
        <v>365</v>
      </c>
      <c r="O125" s="73" t="s">
        <v>962</v>
      </c>
      <c r="P125" s="75" t="s">
        <v>691</v>
      </c>
    </row>
    <row r="126" spans="1:16" ht="409.6" x14ac:dyDescent="0.3">
      <c r="A126" s="82" t="s">
        <v>963</v>
      </c>
      <c r="B126" s="74">
        <v>45461</v>
      </c>
      <c r="C126" s="74">
        <f t="shared" si="4"/>
        <v>45506</v>
      </c>
      <c r="D126" s="70" t="s">
        <v>382</v>
      </c>
      <c r="E126" s="104"/>
      <c r="F126" s="82" t="s">
        <v>78</v>
      </c>
      <c r="G126" s="82" t="s">
        <v>964</v>
      </c>
      <c r="H126" s="77" t="s">
        <v>922</v>
      </c>
      <c r="I126" s="95" t="s">
        <v>699</v>
      </c>
      <c r="J126" s="75" t="s">
        <v>386</v>
      </c>
      <c r="K126" s="103">
        <v>0</v>
      </c>
      <c r="L126" s="83">
        <v>1550</v>
      </c>
      <c r="M126" s="82" t="s">
        <v>404</v>
      </c>
      <c r="N126" s="75">
        <v>365</v>
      </c>
      <c r="O126" s="73" t="s">
        <v>965</v>
      </c>
      <c r="P126" s="75" t="s">
        <v>691</v>
      </c>
    </row>
    <row r="127" spans="1:16" x14ac:dyDescent="0.3">
      <c r="A127" s="52" t="s">
        <v>966</v>
      </c>
      <c r="B127" s="74">
        <v>45471</v>
      </c>
      <c r="C127" s="74">
        <f t="shared" si="4"/>
        <v>45516</v>
      </c>
      <c r="D127" s="52" t="s">
        <v>382</v>
      </c>
      <c r="E127" s="74" t="s">
        <v>350</v>
      </c>
      <c r="F127" s="52" t="s">
        <v>78</v>
      </c>
      <c r="G127" s="101" t="s">
        <v>967</v>
      </c>
      <c r="H127" s="101" t="s">
        <v>968</v>
      </c>
      <c r="I127" s="55" t="s">
        <v>969</v>
      </c>
      <c r="J127" s="102">
        <v>0.108</v>
      </c>
      <c r="K127" s="71">
        <v>0</v>
      </c>
      <c r="L127" s="53">
        <v>200</v>
      </c>
      <c r="M127" s="40" t="s">
        <v>404</v>
      </c>
      <c r="N127" s="34" t="s">
        <v>390</v>
      </c>
      <c r="O127" s="52" t="s">
        <v>847</v>
      </c>
      <c r="P127" s="75" t="s">
        <v>691</v>
      </c>
    </row>
    <row r="128" spans="1:16" ht="356.4" x14ac:dyDescent="0.3">
      <c r="A128" s="52" t="s">
        <v>970</v>
      </c>
      <c r="B128" s="74">
        <v>45471</v>
      </c>
      <c r="C128" s="74">
        <f t="shared" si="4"/>
        <v>45516</v>
      </c>
      <c r="D128" s="52" t="s">
        <v>421</v>
      </c>
      <c r="E128" s="169">
        <v>45655</v>
      </c>
      <c r="F128" s="52" t="s">
        <v>78</v>
      </c>
      <c r="G128" s="101" t="s">
        <v>971</v>
      </c>
      <c r="H128" s="101" t="s">
        <v>972</v>
      </c>
      <c r="I128" s="105" t="s">
        <v>973</v>
      </c>
      <c r="J128" s="102">
        <v>0.108</v>
      </c>
      <c r="K128" s="71">
        <v>0</v>
      </c>
      <c r="L128" s="53">
        <v>2500</v>
      </c>
      <c r="M128" s="40" t="s">
        <v>404</v>
      </c>
      <c r="N128" s="34" t="s">
        <v>390</v>
      </c>
      <c r="O128" s="52" t="s">
        <v>974</v>
      </c>
      <c r="P128" s="75" t="s">
        <v>691</v>
      </c>
    </row>
    <row r="129" spans="1:16" ht="66" x14ac:dyDescent="0.3">
      <c r="A129" s="52" t="s">
        <v>975</v>
      </c>
      <c r="B129" s="74">
        <v>45471</v>
      </c>
      <c r="C129" s="74">
        <f t="shared" si="4"/>
        <v>45516</v>
      </c>
      <c r="D129" s="52" t="s">
        <v>382</v>
      </c>
      <c r="E129" s="74" t="s">
        <v>350</v>
      </c>
      <c r="F129" s="52" t="s">
        <v>78</v>
      </c>
      <c r="G129" s="101" t="s">
        <v>976</v>
      </c>
      <c r="H129" s="101" t="s">
        <v>977</v>
      </c>
      <c r="I129" s="55" t="s">
        <v>457</v>
      </c>
      <c r="J129" s="75" t="s">
        <v>496</v>
      </c>
      <c r="K129" s="71">
        <v>0</v>
      </c>
      <c r="L129" s="53">
        <v>8400</v>
      </c>
      <c r="M129" s="40" t="s">
        <v>404</v>
      </c>
      <c r="N129" s="34" t="s">
        <v>390</v>
      </c>
      <c r="O129" s="39" t="s">
        <v>978</v>
      </c>
      <c r="P129" s="75" t="s">
        <v>691</v>
      </c>
    </row>
    <row r="130" spans="1:16" ht="277.2" x14ac:dyDescent="0.3">
      <c r="A130" s="52" t="s">
        <v>979</v>
      </c>
      <c r="B130" s="74">
        <v>45471</v>
      </c>
      <c r="C130" s="74">
        <f t="shared" si="4"/>
        <v>45516</v>
      </c>
      <c r="D130" s="52" t="s">
        <v>421</v>
      </c>
      <c r="E130" s="74">
        <v>45609</v>
      </c>
      <c r="F130" s="52" t="s">
        <v>78</v>
      </c>
      <c r="G130" s="101" t="s">
        <v>980</v>
      </c>
      <c r="H130" s="106" t="s">
        <v>981</v>
      </c>
      <c r="I130" s="107" t="s">
        <v>982</v>
      </c>
      <c r="J130" s="102">
        <v>0.16</v>
      </c>
      <c r="K130" s="71">
        <v>0</v>
      </c>
      <c r="L130" s="53">
        <v>2500</v>
      </c>
      <c r="M130" s="40" t="s">
        <v>404</v>
      </c>
      <c r="N130" s="34" t="s">
        <v>390</v>
      </c>
      <c r="O130" s="52" t="s">
        <v>983</v>
      </c>
      <c r="P130" s="75" t="s">
        <v>691</v>
      </c>
    </row>
    <row r="131" spans="1:16" ht="409.6" x14ac:dyDescent="0.3">
      <c r="A131" s="52" t="s">
        <v>984</v>
      </c>
      <c r="B131" s="74">
        <v>45471</v>
      </c>
      <c r="C131" s="74">
        <f t="shared" si="4"/>
        <v>45516</v>
      </c>
      <c r="D131" s="52" t="s">
        <v>421</v>
      </c>
      <c r="E131" s="169">
        <v>45655</v>
      </c>
      <c r="F131" s="52" t="s">
        <v>78</v>
      </c>
      <c r="G131" s="101" t="s">
        <v>764</v>
      </c>
      <c r="H131" s="106" t="s">
        <v>985</v>
      </c>
      <c r="I131" s="107" t="s">
        <v>986</v>
      </c>
      <c r="J131" s="102">
        <v>0.108</v>
      </c>
      <c r="K131" s="71">
        <v>0</v>
      </c>
      <c r="L131" s="53">
        <v>7000</v>
      </c>
      <c r="M131" s="40" t="s">
        <v>404</v>
      </c>
      <c r="N131" s="34" t="s">
        <v>390</v>
      </c>
      <c r="O131" s="39" t="s">
        <v>987</v>
      </c>
      <c r="P131" s="75" t="s">
        <v>691</v>
      </c>
    </row>
    <row r="132" spans="1:16" ht="26.4" x14ac:dyDescent="0.3">
      <c r="A132" s="52" t="s">
        <v>988</v>
      </c>
      <c r="B132" s="74">
        <v>45471</v>
      </c>
      <c r="C132" s="74">
        <f t="shared" si="4"/>
        <v>45516</v>
      </c>
      <c r="D132" s="52" t="s">
        <v>421</v>
      </c>
      <c r="E132" s="74">
        <v>45609</v>
      </c>
      <c r="F132" s="52" t="s">
        <v>78</v>
      </c>
      <c r="G132" s="101" t="s">
        <v>989</v>
      </c>
      <c r="H132" s="106" t="s">
        <v>990</v>
      </c>
      <c r="I132" s="106" t="s">
        <v>457</v>
      </c>
      <c r="J132" s="75" t="s">
        <v>433</v>
      </c>
      <c r="K132" s="71">
        <v>0</v>
      </c>
      <c r="L132" s="53">
        <v>400000</v>
      </c>
      <c r="M132" s="40" t="s">
        <v>404</v>
      </c>
      <c r="N132" s="34" t="s">
        <v>390</v>
      </c>
      <c r="O132" s="52" t="s">
        <v>991</v>
      </c>
      <c r="P132" s="75" t="s">
        <v>691</v>
      </c>
    </row>
    <row r="133" spans="1:16" ht="66" x14ac:dyDescent="0.3">
      <c r="A133" s="52" t="s">
        <v>992</v>
      </c>
      <c r="B133" s="74">
        <v>45478</v>
      </c>
      <c r="C133" s="74">
        <f t="shared" si="4"/>
        <v>45523</v>
      </c>
      <c r="D133" s="52" t="s">
        <v>382</v>
      </c>
      <c r="E133" s="74" t="s">
        <v>350</v>
      </c>
      <c r="F133" s="52" t="s">
        <v>78</v>
      </c>
      <c r="G133" s="101" t="s">
        <v>993</v>
      </c>
      <c r="H133" s="106" t="s">
        <v>994</v>
      </c>
      <c r="I133" s="106" t="s">
        <v>457</v>
      </c>
      <c r="J133" s="75" t="s">
        <v>496</v>
      </c>
      <c r="K133" s="71">
        <v>0</v>
      </c>
      <c r="L133" s="53">
        <v>5000</v>
      </c>
      <c r="M133" s="40" t="s">
        <v>404</v>
      </c>
      <c r="N133" s="34" t="s">
        <v>390</v>
      </c>
      <c r="O133" s="39" t="s">
        <v>995</v>
      </c>
      <c r="P133" s="75" t="s">
        <v>691</v>
      </c>
    </row>
    <row r="134" spans="1:16" ht="26.4" x14ac:dyDescent="0.3">
      <c r="A134" s="52" t="s">
        <v>996</v>
      </c>
      <c r="B134" s="74">
        <v>45478</v>
      </c>
      <c r="C134" s="74">
        <f t="shared" si="4"/>
        <v>45523</v>
      </c>
      <c r="D134" s="52" t="s">
        <v>382</v>
      </c>
      <c r="E134" s="74" t="s">
        <v>350</v>
      </c>
      <c r="F134" s="52" t="s">
        <v>78</v>
      </c>
      <c r="G134" s="101" t="s">
        <v>997</v>
      </c>
      <c r="H134" s="106" t="s">
        <v>998</v>
      </c>
      <c r="I134" s="106" t="s">
        <v>457</v>
      </c>
      <c r="J134" s="75" t="s">
        <v>425</v>
      </c>
      <c r="K134" s="71">
        <v>0</v>
      </c>
      <c r="L134" s="53">
        <v>250</v>
      </c>
      <c r="M134" s="40" t="s">
        <v>404</v>
      </c>
      <c r="N134" s="34" t="s">
        <v>390</v>
      </c>
      <c r="O134" s="39" t="s">
        <v>847</v>
      </c>
      <c r="P134" s="75" t="s">
        <v>691</v>
      </c>
    </row>
    <row r="135" spans="1:16" ht="26.4" x14ac:dyDescent="0.3">
      <c r="A135" s="52" t="s">
        <v>999</v>
      </c>
      <c r="B135" s="74">
        <v>45478</v>
      </c>
      <c r="C135" s="74">
        <f t="shared" si="4"/>
        <v>45523</v>
      </c>
      <c r="D135" s="52" t="s">
        <v>382</v>
      </c>
      <c r="E135" s="74" t="s">
        <v>350</v>
      </c>
      <c r="F135" s="52" t="s">
        <v>78</v>
      </c>
      <c r="G135" s="101" t="s">
        <v>1000</v>
      </c>
      <c r="H135" s="106" t="s">
        <v>1001</v>
      </c>
      <c r="I135" s="106" t="s">
        <v>457</v>
      </c>
      <c r="J135" s="75" t="s">
        <v>425</v>
      </c>
      <c r="K135" s="71">
        <v>0</v>
      </c>
      <c r="L135" s="53">
        <v>100</v>
      </c>
      <c r="M135" s="40" t="s">
        <v>404</v>
      </c>
      <c r="N135" s="34" t="s">
        <v>390</v>
      </c>
      <c r="O135" s="39" t="s">
        <v>847</v>
      </c>
      <c r="P135" s="75" t="s">
        <v>691</v>
      </c>
    </row>
    <row r="136" spans="1:16" ht="211.2" x14ac:dyDescent="0.3">
      <c r="A136" s="52" t="s">
        <v>1002</v>
      </c>
      <c r="B136" s="74">
        <v>45478</v>
      </c>
      <c r="C136" s="74">
        <f t="shared" si="4"/>
        <v>45523</v>
      </c>
      <c r="D136" s="52" t="s">
        <v>382</v>
      </c>
      <c r="E136" s="74" t="s">
        <v>350</v>
      </c>
      <c r="F136" s="52" t="s">
        <v>78</v>
      </c>
      <c r="G136" s="101" t="s">
        <v>486</v>
      </c>
      <c r="H136" s="106" t="s">
        <v>1003</v>
      </c>
      <c r="I136" s="106" t="s">
        <v>1004</v>
      </c>
      <c r="J136" s="75" t="s">
        <v>425</v>
      </c>
      <c r="K136" s="71">
        <v>0</v>
      </c>
      <c r="L136" s="53">
        <v>3000</v>
      </c>
      <c r="M136" s="40" t="s">
        <v>404</v>
      </c>
      <c r="N136" s="34" t="s">
        <v>390</v>
      </c>
      <c r="O136" s="39" t="s">
        <v>995</v>
      </c>
      <c r="P136" s="75" t="s">
        <v>691</v>
      </c>
    </row>
    <row r="137" spans="1:16" ht="36.75" customHeight="1" x14ac:dyDescent="0.3">
      <c r="A137" s="177" t="s">
        <v>1005</v>
      </c>
      <c r="B137" s="178">
        <v>45488</v>
      </c>
      <c r="C137" s="178">
        <f t="shared" si="4"/>
        <v>45533</v>
      </c>
      <c r="D137" s="177" t="s">
        <v>1006</v>
      </c>
      <c r="E137" s="179">
        <v>45470</v>
      </c>
      <c r="F137" s="177" t="s">
        <v>78</v>
      </c>
      <c r="G137" s="180" t="s">
        <v>1007</v>
      </c>
      <c r="H137" s="181" t="s">
        <v>1008</v>
      </c>
      <c r="I137" s="182" t="s">
        <v>1009</v>
      </c>
      <c r="J137" s="183" t="s">
        <v>386</v>
      </c>
      <c r="K137" s="184">
        <v>0</v>
      </c>
      <c r="L137" s="185">
        <v>2000000</v>
      </c>
      <c r="M137" s="186" t="s">
        <v>1010</v>
      </c>
      <c r="N137" s="187" t="s">
        <v>390</v>
      </c>
      <c r="O137" s="188" t="s">
        <v>995</v>
      </c>
      <c r="P137" s="183" t="s">
        <v>691</v>
      </c>
    </row>
    <row r="138" spans="1:16" ht="36.75" customHeight="1" x14ac:dyDescent="0.3">
      <c r="A138" s="177" t="s">
        <v>1011</v>
      </c>
      <c r="B138" s="178">
        <v>45488</v>
      </c>
      <c r="C138" s="178">
        <f t="shared" si="4"/>
        <v>45533</v>
      </c>
      <c r="D138" s="177" t="s">
        <v>1006</v>
      </c>
      <c r="E138" s="178">
        <v>45655</v>
      </c>
      <c r="F138" s="177" t="s">
        <v>78</v>
      </c>
      <c r="G138" s="180" t="s">
        <v>832</v>
      </c>
      <c r="H138" s="181" t="s">
        <v>833</v>
      </c>
      <c r="I138" s="182" t="s">
        <v>1012</v>
      </c>
      <c r="J138" s="183" t="s">
        <v>416</v>
      </c>
      <c r="K138" s="184">
        <v>0.02</v>
      </c>
      <c r="L138" s="185">
        <v>28750000</v>
      </c>
      <c r="M138" s="186" t="s">
        <v>1013</v>
      </c>
      <c r="N138" s="187" t="s">
        <v>390</v>
      </c>
      <c r="O138" s="188" t="s">
        <v>1014</v>
      </c>
      <c r="P138" s="183" t="s">
        <v>691</v>
      </c>
    </row>
    <row r="139" spans="1:16" ht="36.75" customHeight="1" x14ac:dyDescent="0.3">
      <c r="A139" s="177" t="s">
        <v>1015</v>
      </c>
      <c r="B139" s="178">
        <v>45488</v>
      </c>
      <c r="C139" s="178">
        <f t="shared" si="4"/>
        <v>45533</v>
      </c>
      <c r="D139" s="177" t="s">
        <v>382</v>
      </c>
      <c r="E139" s="178" t="s">
        <v>350</v>
      </c>
      <c r="F139" s="177" t="s">
        <v>78</v>
      </c>
      <c r="G139" s="180" t="s">
        <v>1016</v>
      </c>
      <c r="H139" s="181" t="s">
        <v>1017</v>
      </c>
      <c r="I139" s="182" t="s">
        <v>1018</v>
      </c>
      <c r="J139" s="183" t="s">
        <v>416</v>
      </c>
      <c r="K139" s="184">
        <v>0</v>
      </c>
      <c r="L139" s="185">
        <v>3000</v>
      </c>
      <c r="M139" s="186" t="s">
        <v>404</v>
      </c>
      <c r="N139" s="187" t="s">
        <v>390</v>
      </c>
      <c r="O139" s="188" t="s">
        <v>1019</v>
      </c>
      <c r="P139" s="183" t="s">
        <v>691</v>
      </c>
    </row>
    <row r="140" spans="1:16" ht="36.75" customHeight="1" x14ac:dyDescent="0.3">
      <c r="A140" s="177" t="s">
        <v>1020</v>
      </c>
      <c r="B140" s="178">
        <v>45488</v>
      </c>
      <c r="C140" s="178">
        <f t="shared" si="4"/>
        <v>45533</v>
      </c>
      <c r="D140" s="177" t="s">
        <v>382</v>
      </c>
      <c r="E140" s="178" t="s">
        <v>350</v>
      </c>
      <c r="F140" s="177" t="s">
        <v>78</v>
      </c>
      <c r="G140" s="180" t="s">
        <v>1021</v>
      </c>
      <c r="H140" s="181" t="s">
        <v>1022</v>
      </c>
      <c r="I140" s="182" t="s">
        <v>1023</v>
      </c>
      <c r="J140" s="183" t="s">
        <v>416</v>
      </c>
      <c r="K140" s="184">
        <v>0</v>
      </c>
      <c r="L140" s="185">
        <v>2000000</v>
      </c>
      <c r="M140" s="186" t="s">
        <v>1013</v>
      </c>
      <c r="N140" s="187" t="s">
        <v>390</v>
      </c>
      <c r="O140" s="188" t="s">
        <v>1024</v>
      </c>
      <c r="P140" s="183" t="s">
        <v>691</v>
      </c>
    </row>
    <row r="141" spans="1:16" ht="44.25" customHeight="1" x14ac:dyDescent="0.3">
      <c r="A141" s="177" t="s">
        <v>1025</v>
      </c>
      <c r="B141" s="178">
        <v>45488</v>
      </c>
      <c r="C141" s="178">
        <f t="shared" ref="C141" si="5">B141+45</f>
        <v>45533</v>
      </c>
      <c r="D141" s="177" t="s">
        <v>421</v>
      </c>
      <c r="E141" s="178">
        <v>45655</v>
      </c>
      <c r="F141" s="177" t="s">
        <v>78</v>
      </c>
      <c r="G141" s="190" t="s">
        <v>1026</v>
      </c>
      <c r="H141" s="181" t="s">
        <v>1027</v>
      </c>
      <c r="I141" s="182" t="s">
        <v>457</v>
      </c>
      <c r="J141" s="183" t="s">
        <v>465</v>
      </c>
      <c r="K141" s="184">
        <v>0</v>
      </c>
      <c r="L141" s="185">
        <v>6940</v>
      </c>
      <c r="M141" s="186" t="s">
        <v>404</v>
      </c>
      <c r="N141" s="187" t="s">
        <v>390</v>
      </c>
      <c r="O141" s="188" t="s">
        <v>1028</v>
      </c>
      <c r="P141" s="183" t="s">
        <v>691</v>
      </c>
    </row>
    <row r="142" spans="1:16" ht="43.5" customHeight="1" x14ac:dyDescent="0.3">
      <c r="A142" s="177" t="s">
        <v>1029</v>
      </c>
      <c r="B142" s="178">
        <v>45488</v>
      </c>
      <c r="C142" s="178">
        <f t="shared" ref="C142:C143" si="6">B142+45</f>
        <v>45533</v>
      </c>
      <c r="D142" s="177" t="s">
        <v>421</v>
      </c>
      <c r="E142" s="179">
        <v>45701</v>
      </c>
      <c r="F142" s="177" t="s">
        <v>78</v>
      </c>
      <c r="G142" s="189" t="s">
        <v>37</v>
      </c>
      <c r="H142" s="190" t="s">
        <v>1030</v>
      </c>
      <c r="I142" s="182" t="s">
        <v>457</v>
      </c>
      <c r="J142" s="183" t="s">
        <v>433</v>
      </c>
      <c r="K142" s="184">
        <v>0</v>
      </c>
      <c r="L142" s="185">
        <v>30000</v>
      </c>
      <c r="M142" s="186" t="s">
        <v>404</v>
      </c>
      <c r="N142" s="187" t="s">
        <v>390</v>
      </c>
      <c r="O142" s="191" t="s">
        <v>1031</v>
      </c>
      <c r="P142" s="183" t="s">
        <v>691</v>
      </c>
    </row>
    <row r="143" spans="1:16" ht="66" x14ac:dyDescent="0.3">
      <c r="A143" s="113" t="s">
        <v>1032</v>
      </c>
      <c r="B143" s="115">
        <v>45345</v>
      </c>
      <c r="C143" s="115">
        <f t="shared" si="6"/>
        <v>45390</v>
      </c>
      <c r="D143" s="108" t="s">
        <v>803</v>
      </c>
      <c r="E143" s="113" t="s">
        <v>350</v>
      </c>
      <c r="F143" s="113" t="s">
        <v>78</v>
      </c>
      <c r="G143" s="113" t="s">
        <v>462</v>
      </c>
      <c r="H143" s="113" t="s">
        <v>1033</v>
      </c>
      <c r="J143" s="116">
        <v>7.1999999999999995E-2</v>
      </c>
      <c r="K143" s="116">
        <v>0</v>
      </c>
      <c r="L143" s="114">
        <v>1000</v>
      </c>
      <c r="M143" s="113" t="s">
        <v>404</v>
      </c>
      <c r="N143" s="113" t="s">
        <v>670</v>
      </c>
      <c r="O143" s="108" t="s">
        <v>467</v>
      </c>
      <c r="P143" s="108" t="s">
        <v>1034</v>
      </c>
    </row>
    <row r="144" spans="1:16" ht="118.8" x14ac:dyDescent="0.3">
      <c r="A144" s="177" t="s">
        <v>1035</v>
      </c>
      <c r="B144" s="178">
        <v>45488</v>
      </c>
      <c r="C144" s="178">
        <f t="shared" ref="C144" si="7">B144+45</f>
        <v>45533</v>
      </c>
      <c r="D144" s="192" t="s">
        <v>421</v>
      </c>
      <c r="E144" s="193">
        <v>45584</v>
      </c>
      <c r="F144" s="177" t="s">
        <v>78</v>
      </c>
      <c r="G144" s="189" t="s">
        <v>462</v>
      </c>
      <c r="H144" s="190" t="s">
        <v>1036</v>
      </c>
      <c r="I144" s="182" t="s">
        <v>1037</v>
      </c>
      <c r="J144" s="183" t="s">
        <v>465</v>
      </c>
      <c r="K144" s="184">
        <v>0</v>
      </c>
      <c r="L144" s="185">
        <v>62900</v>
      </c>
      <c r="M144" s="186" t="s">
        <v>404</v>
      </c>
      <c r="N144" s="187" t="s">
        <v>390</v>
      </c>
      <c r="O144" s="191" t="s">
        <v>1038</v>
      </c>
      <c r="P144" s="183" t="s">
        <v>691</v>
      </c>
    </row>
    <row r="145" spans="1:17" ht="118.8" x14ac:dyDescent="0.3">
      <c r="A145" s="177" t="s">
        <v>1039</v>
      </c>
      <c r="B145" s="178">
        <v>45488</v>
      </c>
      <c r="C145" s="194">
        <f t="shared" ref="C145" si="8">B145+45</f>
        <v>45533</v>
      </c>
      <c r="D145" s="195" t="s">
        <v>421</v>
      </c>
      <c r="E145" s="193">
        <v>45584</v>
      </c>
      <c r="F145" s="196" t="s">
        <v>78</v>
      </c>
      <c r="G145" s="189" t="s">
        <v>462</v>
      </c>
      <c r="H145" s="190" t="s">
        <v>1036</v>
      </c>
      <c r="I145" s="182" t="s">
        <v>1040</v>
      </c>
      <c r="J145" s="183" t="s">
        <v>465</v>
      </c>
      <c r="K145" s="184">
        <v>0</v>
      </c>
      <c r="L145" s="185">
        <v>62900</v>
      </c>
      <c r="M145" s="186" t="s">
        <v>404</v>
      </c>
      <c r="N145" s="197" t="s">
        <v>390</v>
      </c>
      <c r="O145" s="122" t="s">
        <v>1038</v>
      </c>
      <c r="P145" s="198" t="s">
        <v>691</v>
      </c>
    </row>
    <row r="146" spans="1:17" ht="95.25" customHeight="1" x14ac:dyDescent="0.3">
      <c r="A146" s="177" t="s">
        <v>1041</v>
      </c>
      <c r="B146" s="178">
        <v>45488</v>
      </c>
      <c r="C146" s="194">
        <f t="shared" ref="C146" si="9">B146+45</f>
        <v>45533</v>
      </c>
      <c r="D146" s="195" t="s">
        <v>421</v>
      </c>
      <c r="E146" s="193">
        <v>45584</v>
      </c>
      <c r="F146" s="196" t="s">
        <v>78</v>
      </c>
      <c r="G146" s="189" t="s">
        <v>462</v>
      </c>
      <c r="H146" s="190" t="s">
        <v>1036</v>
      </c>
      <c r="I146" s="182" t="s">
        <v>1042</v>
      </c>
      <c r="J146" s="183" t="s">
        <v>465</v>
      </c>
      <c r="K146" s="184">
        <v>0</v>
      </c>
      <c r="L146" s="185">
        <v>62900</v>
      </c>
      <c r="M146" s="186" t="s">
        <v>404</v>
      </c>
      <c r="N146" s="197" t="s">
        <v>390</v>
      </c>
      <c r="O146" s="122" t="s">
        <v>1038</v>
      </c>
      <c r="P146" s="198" t="s">
        <v>691</v>
      </c>
    </row>
    <row r="147" spans="1:17" ht="118.8" x14ac:dyDescent="0.3">
      <c r="A147" s="177" t="s">
        <v>1043</v>
      </c>
      <c r="B147" s="178">
        <v>45488</v>
      </c>
      <c r="C147" s="194">
        <f t="shared" ref="C147" si="10">B147+45</f>
        <v>45533</v>
      </c>
      <c r="D147" s="195" t="s">
        <v>421</v>
      </c>
      <c r="E147" s="193">
        <v>45584</v>
      </c>
      <c r="F147" s="196" t="s">
        <v>78</v>
      </c>
      <c r="G147" s="189" t="s">
        <v>462</v>
      </c>
      <c r="H147" s="190" t="s">
        <v>1036</v>
      </c>
      <c r="I147" s="182" t="s">
        <v>1044</v>
      </c>
      <c r="J147" s="183" t="s">
        <v>465</v>
      </c>
      <c r="K147" s="184">
        <v>0</v>
      </c>
      <c r="L147" s="185">
        <v>62900</v>
      </c>
      <c r="M147" s="186" t="s">
        <v>404</v>
      </c>
      <c r="N147" s="197" t="s">
        <v>390</v>
      </c>
      <c r="O147" s="122" t="s">
        <v>1038</v>
      </c>
      <c r="P147" s="198" t="s">
        <v>691</v>
      </c>
    </row>
    <row r="148" spans="1:17" ht="118.8" x14ac:dyDescent="0.3">
      <c r="A148" s="177" t="s">
        <v>1045</v>
      </c>
      <c r="B148" s="178">
        <v>45488</v>
      </c>
      <c r="C148" s="194">
        <f t="shared" ref="C148" si="11">B148+45</f>
        <v>45533</v>
      </c>
      <c r="D148" s="195" t="s">
        <v>421</v>
      </c>
      <c r="E148" s="193">
        <v>45584</v>
      </c>
      <c r="F148" s="196" t="s">
        <v>78</v>
      </c>
      <c r="G148" s="189" t="s">
        <v>462</v>
      </c>
      <c r="H148" s="190" t="s">
        <v>1036</v>
      </c>
      <c r="I148" s="182" t="s">
        <v>1046</v>
      </c>
      <c r="J148" s="183" t="s">
        <v>465</v>
      </c>
      <c r="K148" s="184">
        <v>0</v>
      </c>
      <c r="L148" s="185">
        <v>62900</v>
      </c>
      <c r="M148" s="186" t="s">
        <v>404</v>
      </c>
      <c r="N148" s="197" t="s">
        <v>390</v>
      </c>
      <c r="O148" s="122" t="s">
        <v>1038</v>
      </c>
      <c r="P148" s="198" t="s">
        <v>691</v>
      </c>
    </row>
    <row r="149" spans="1:17" ht="118.8" x14ac:dyDescent="0.3">
      <c r="A149" s="177" t="s">
        <v>1047</v>
      </c>
      <c r="B149" s="178">
        <v>45488</v>
      </c>
      <c r="C149" s="194">
        <f t="shared" ref="C149" si="12">B149+45</f>
        <v>45533</v>
      </c>
      <c r="D149" s="195" t="s">
        <v>421</v>
      </c>
      <c r="E149" s="193">
        <v>45584</v>
      </c>
      <c r="F149" s="196" t="s">
        <v>78</v>
      </c>
      <c r="G149" s="189" t="s">
        <v>462</v>
      </c>
      <c r="H149" s="190" t="s">
        <v>1036</v>
      </c>
      <c r="I149" s="182" t="s">
        <v>1048</v>
      </c>
      <c r="J149" s="183" t="s">
        <v>465</v>
      </c>
      <c r="K149" s="184">
        <v>0</v>
      </c>
      <c r="L149" s="185">
        <v>62900</v>
      </c>
      <c r="M149" s="186" t="s">
        <v>404</v>
      </c>
      <c r="N149" s="197" t="s">
        <v>390</v>
      </c>
      <c r="O149" s="122" t="s">
        <v>1038</v>
      </c>
      <c r="P149" s="198" t="s">
        <v>691</v>
      </c>
    </row>
    <row r="150" spans="1:17" ht="158.4" x14ac:dyDescent="0.3">
      <c r="A150" s="177" t="s">
        <v>1049</v>
      </c>
      <c r="B150" s="178">
        <v>45488</v>
      </c>
      <c r="C150" s="194">
        <f t="shared" ref="C150" si="13">B150+45</f>
        <v>45533</v>
      </c>
      <c r="D150" s="195" t="s">
        <v>421</v>
      </c>
      <c r="E150" s="193">
        <v>45584</v>
      </c>
      <c r="F150" s="196" t="s">
        <v>78</v>
      </c>
      <c r="G150" s="189" t="s">
        <v>462</v>
      </c>
      <c r="H150" s="190" t="s">
        <v>1036</v>
      </c>
      <c r="I150" s="182" t="s">
        <v>1050</v>
      </c>
      <c r="J150" s="183" t="s">
        <v>465</v>
      </c>
      <c r="K150" s="184">
        <v>0</v>
      </c>
      <c r="L150" s="185">
        <v>62900</v>
      </c>
      <c r="M150" s="186" t="s">
        <v>404</v>
      </c>
      <c r="N150" s="197" t="s">
        <v>390</v>
      </c>
      <c r="O150" s="122" t="s">
        <v>1038</v>
      </c>
      <c r="P150" s="198" t="s">
        <v>691</v>
      </c>
    </row>
    <row r="151" spans="1:17" ht="118.8" x14ac:dyDescent="0.3">
      <c r="A151" s="177" t="s">
        <v>1051</v>
      </c>
      <c r="B151" s="178">
        <v>45488</v>
      </c>
      <c r="C151" s="194">
        <f t="shared" ref="C151" si="14">B151+45</f>
        <v>45533</v>
      </c>
      <c r="D151" s="195" t="s">
        <v>421</v>
      </c>
      <c r="E151" s="193">
        <v>45584</v>
      </c>
      <c r="F151" s="196" t="s">
        <v>78</v>
      </c>
      <c r="G151" s="189" t="s">
        <v>462</v>
      </c>
      <c r="H151" s="190" t="s">
        <v>1036</v>
      </c>
      <c r="I151" s="182" t="s">
        <v>1052</v>
      </c>
      <c r="J151" s="183" t="s">
        <v>465</v>
      </c>
      <c r="K151" s="184">
        <v>0</v>
      </c>
      <c r="L151" s="185">
        <v>62900</v>
      </c>
      <c r="M151" s="186" t="s">
        <v>404</v>
      </c>
      <c r="N151" s="197" t="s">
        <v>390</v>
      </c>
      <c r="O151" s="122" t="s">
        <v>1038</v>
      </c>
      <c r="P151" s="198" t="s">
        <v>691</v>
      </c>
    </row>
    <row r="152" spans="1:17" ht="184.8" x14ac:dyDescent="0.3">
      <c r="A152" s="177" t="s">
        <v>1053</v>
      </c>
      <c r="B152" s="178">
        <v>45488</v>
      </c>
      <c r="C152" s="194">
        <f t="shared" ref="C152" si="15">B152+45</f>
        <v>45533</v>
      </c>
      <c r="D152" s="195" t="s">
        <v>421</v>
      </c>
      <c r="E152" s="193">
        <v>45584</v>
      </c>
      <c r="F152" s="196" t="s">
        <v>78</v>
      </c>
      <c r="G152" s="189" t="s">
        <v>462</v>
      </c>
      <c r="H152" s="190" t="s">
        <v>1036</v>
      </c>
      <c r="I152" s="182" t="s">
        <v>1054</v>
      </c>
      <c r="J152" s="183" t="s">
        <v>465</v>
      </c>
      <c r="K152" s="184">
        <v>0</v>
      </c>
      <c r="L152" s="185">
        <v>62900</v>
      </c>
      <c r="M152" s="186" t="s">
        <v>404</v>
      </c>
      <c r="N152" s="197" t="s">
        <v>390</v>
      </c>
      <c r="O152" s="122" t="s">
        <v>1038</v>
      </c>
      <c r="P152" s="198" t="s">
        <v>691</v>
      </c>
    </row>
    <row r="153" spans="1:17" ht="145.19999999999999" x14ac:dyDescent="0.3">
      <c r="A153" s="177" t="s">
        <v>1055</v>
      </c>
      <c r="B153" s="178">
        <v>45488</v>
      </c>
      <c r="C153" s="194">
        <f t="shared" ref="C153" si="16">B153+45</f>
        <v>45533</v>
      </c>
      <c r="D153" s="195" t="s">
        <v>421</v>
      </c>
      <c r="E153" s="193">
        <v>45584</v>
      </c>
      <c r="F153" s="196" t="s">
        <v>78</v>
      </c>
      <c r="G153" s="189" t="s">
        <v>462</v>
      </c>
      <c r="H153" s="190" t="s">
        <v>1036</v>
      </c>
      <c r="I153" s="182" t="s">
        <v>1056</v>
      </c>
      <c r="J153" s="183" t="s">
        <v>465</v>
      </c>
      <c r="K153" s="184">
        <v>0</v>
      </c>
      <c r="L153" s="185">
        <v>62900</v>
      </c>
      <c r="M153" s="186" t="s">
        <v>404</v>
      </c>
      <c r="N153" s="197" t="s">
        <v>390</v>
      </c>
      <c r="O153" s="122" t="s">
        <v>1038</v>
      </c>
      <c r="P153" s="198" t="s">
        <v>691</v>
      </c>
    </row>
    <row r="154" spans="1:17" ht="118.8" x14ac:dyDescent="0.3">
      <c r="A154" s="177" t="s">
        <v>1057</v>
      </c>
      <c r="B154" s="178">
        <v>45488</v>
      </c>
      <c r="C154" s="194">
        <f t="shared" ref="C154" si="17">B154+45</f>
        <v>45533</v>
      </c>
      <c r="D154" s="195" t="s">
        <v>421</v>
      </c>
      <c r="E154" s="199">
        <v>45584</v>
      </c>
      <c r="F154" s="196" t="s">
        <v>78</v>
      </c>
      <c r="G154" s="189" t="s">
        <v>462</v>
      </c>
      <c r="H154" s="190" t="s">
        <v>1036</v>
      </c>
      <c r="I154" s="182" t="s">
        <v>1058</v>
      </c>
      <c r="J154" s="183" t="s">
        <v>465</v>
      </c>
      <c r="K154" s="184">
        <v>0</v>
      </c>
      <c r="L154" s="185">
        <v>62900</v>
      </c>
      <c r="M154" s="186" t="s">
        <v>404</v>
      </c>
      <c r="N154" s="197" t="s">
        <v>390</v>
      </c>
      <c r="O154" s="122" t="s">
        <v>1038</v>
      </c>
      <c r="P154" s="198" t="s">
        <v>691</v>
      </c>
    </row>
    <row r="155" spans="1:17" ht="39.6" x14ac:dyDescent="0.3">
      <c r="A155" s="177" t="s">
        <v>1059</v>
      </c>
      <c r="B155" s="178">
        <v>45495</v>
      </c>
      <c r="C155" s="194">
        <f>B155+45</f>
        <v>45540</v>
      </c>
      <c r="D155" s="195" t="s">
        <v>421</v>
      </c>
      <c r="E155" s="199" t="s">
        <v>350</v>
      </c>
      <c r="F155" s="196" t="s">
        <v>78</v>
      </c>
      <c r="G155" s="189" t="s">
        <v>862</v>
      </c>
      <c r="H155" s="190" t="s">
        <v>1060</v>
      </c>
      <c r="I155" s="182" t="s">
        <v>457</v>
      </c>
      <c r="J155" s="183" t="s">
        <v>496</v>
      </c>
      <c r="K155" s="184">
        <v>0</v>
      </c>
      <c r="L155" s="185">
        <v>23800</v>
      </c>
      <c r="M155" s="186" t="s">
        <v>404</v>
      </c>
      <c r="N155" s="197" t="s">
        <v>390</v>
      </c>
      <c r="O155" s="122" t="s">
        <v>1061</v>
      </c>
      <c r="P155" s="198" t="s">
        <v>691</v>
      </c>
    </row>
    <row r="156" spans="1:17" ht="330" x14ac:dyDescent="0.3">
      <c r="A156" s="177" t="s">
        <v>1062</v>
      </c>
      <c r="B156" s="178">
        <v>45495</v>
      </c>
      <c r="C156" s="194">
        <f>B156+45</f>
        <v>45540</v>
      </c>
      <c r="D156" s="195" t="s">
        <v>382</v>
      </c>
      <c r="E156" s="199">
        <v>45054</v>
      </c>
      <c r="F156" s="196" t="s">
        <v>78</v>
      </c>
      <c r="G156" s="189" t="s">
        <v>1063</v>
      </c>
      <c r="H156" s="190" t="s">
        <v>431</v>
      </c>
      <c r="I156" s="182" t="s">
        <v>1064</v>
      </c>
      <c r="J156" s="183" t="s">
        <v>433</v>
      </c>
      <c r="K156" s="184">
        <v>0</v>
      </c>
      <c r="L156" s="185">
        <v>5000</v>
      </c>
      <c r="M156" s="186" t="s">
        <v>404</v>
      </c>
      <c r="N156" s="197" t="s">
        <v>390</v>
      </c>
      <c r="O156" s="122" t="s">
        <v>665</v>
      </c>
      <c r="P156" s="198" t="s">
        <v>691</v>
      </c>
      <c r="Q156" s="231"/>
    </row>
  </sheetData>
  <autoFilter ref="A2:P154" xr:uid="{78C64047-8C9D-43FA-B5F1-6FDA69CB1ACB}"/>
  <mergeCells count="1">
    <mergeCell ref="A1:P1"/>
  </mergeCells>
  <pageMargins left="0.511811024" right="0.511811024" top="0.78740157499999996" bottom="0.78740157499999996" header="0.31496062000000002" footer="0.3149606200000000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D3556-BD00-4CCD-B29B-C44F73E8B069}">
  <dimension ref="A1:Q30"/>
  <sheetViews>
    <sheetView zoomScaleNormal="100" workbookViewId="0">
      <selection sqref="A1:Q1"/>
    </sheetView>
  </sheetViews>
  <sheetFormatPr defaultRowHeight="14.4" x14ac:dyDescent="0.3"/>
  <cols>
    <col min="1" max="1" width="21.5546875" customWidth="1"/>
    <col min="3" max="3" width="11.6640625" customWidth="1"/>
    <col min="4" max="4" width="13" customWidth="1"/>
    <col min="5" max="5" width="21.33203125" customWidth="1"/>
    <col min="6" max="7" width="10.5546875" customWidth="1"/>
    <col min="8" max="8" width="12.5546875" customWidth="1"/>
    <col min="9" max="9" width="9" customWidth="1"/>
    <col min="11" max="11" width="11.44140625" customWidth="1"/>
    <col min="12" max="12" width="10.109375" customWidth="1"/>
    <col min="13" max="13" width="12.44140625" customWidth="1"/>
    <col min="14" max="14" width="15.88671875" customWidth="1"/>
    <col min="15" max="15" width="11" customWidth="1"/>
    <col min="16" max="16" width="11.33203125" customWidth="1"/>
    <col min="17" max="17" width="16.88671875" customWidth="1"/>
  </cols>
  <sheetData>
    <row r="1" spans="1:17" ht="18" customHeight="1" x14ac:dyDescent="0.3">
      <c r="A1" s="240" t="s">
        <v>1065</v>
      </c>
      <c r="B1" s="240"/>
      <c r="C1" s="240"/>
      <c r="D1" s="240"/>
      <c r="E1" s="240"/>
      <c r="F1" s="240"/>
      <c r="G1" s="240"/>
      <c r="H1" s="240"/>
      <c r="I1" s="240"/>
      <c r="J1" s="240"/>
      <c r="K1" s="240"/>
      <c r="L1" s="240"/>
      <c r="M1" s="240"/>
      <c r="N1" s="240"/>
      <c r="O1" s="240"/>
      <c r="P1" s="240"/>
      <c r="Q1" s="240"/>
    </row>
    <row r="2" spans="1:17" ht="39.6" x14ac:dyDescent="0.3">
      <c r="A2" s="248" t="s">
        <v>1066</v>
      </c>
      <c r="B2" s="162" t="s">
        <v>1067</v>
      </c>
      <c r="C2" s="162" t="s">
        <v>4</v>
      </c>
      <c r="D2" s="162" t="s">
        <v>1068</v>
      </c>
      <c r="E2" s="162" t="s">
        <v>1069</v>
      </c>
      <c r="F2" s="162" t="s">
        <v>1070</v>
      </c>
      <c r="G2" s="162" t="s">
        <v>1071</v>
      </c>
      <c r="H2" s="162" t="s">
        <v>8</v>
      </c>
      <c r="I2" s="162" t="s">
        <v>1072</v>
      </c>
      <c r="J2" s="162" t="s">
        <v>1073</v>
      </c>
      <c r="K2" s="162" t="s">
        <v>376</v>
      </c>
      <c r="L2" s="162" t="s">
        <v>377</v>
      </c>
      <c r="M2" s="162" t="s">
        <v>1074</v>
      </c>
      <c r="N2" s="162" t="s">
        <v>1075</v>
      </c>
      <c r="O2" s="162" t="s">
        <v>421</v>
      </c>
      <c r="P2" s="162" t="s">
        <v>1076</v>
      </c>
      <c r="Q2" s="162" t="s">
        <v>15</v>
      </c>
    </row>
    <row r="3" spans="1:17" ht="79.2" x14ac:dyDescent="0.3">
      <c r="A3" s="70" t="s">
        <v>1077</v>
      </c>
      <c r="B3" s="70" t="s">
        <v>1078</v>
      </c>
      <c r="C3" s="70" t="s">
        <v>1079</v>
      </c>
      <c r="D3" s="70" t="s">
        <v>1080</v>
      </c>
      <c r="E3" s="70" t="s">
        <v>1081</v>
      </c>
      <c r="F3" s="74">
        <v>45058</v>
      </c>
      <c r="G3" s="74">
        <v>45073</v>
      </c>
      <c r="H3" s="70" t="s">
        <v>1082</v>
      </c>
      <c r="I3" s="70">
        <v>6</v>
      </c>
      <c r="J3" s="90">
        <v>2</v>
      </c>
      <c r="K3" s="91">
        <v>1200</v>
      </c>
      <c r="L3" s="70" t="s">
        <v>1083</v>
      </c>
      <c r="M3" s="70" t="s">
        <v>390</v>
      </c>
      <c r="N3" s="70" t="s">
        <v>1084</v>
      </c>
      <c r="O3" s="70" t="s">
        <v>1085</v>
      </c>
      <c r="P3" s="70" t="s">
        <v>1085</v>
      </c>
      <c r="Q3" s="65" t="s">
        <v>1086</v>
      </c>
    </row>
    <row r="4" spans="1:17" ht="92.4" x14ac:dyDescent="0.3">
      <c r="A4" s="39" t="s">
        <v>1087</v>
      </c>
      <c r="B4" s="65" t="s">
        <v>1078</v>
      </c>
      <c r="C4" s="65" t="s">
        <v>1088</v>
      </c>
      <c r="D4" s="65" t="s">
        <v>1089</v>
      </c>
      <c r="E4" s="65" t="s">
        <v>1090</v>
      </c>
      <c r="F4" s="58">
        <v>45320</v>
      </c>
      <c r="G4" s="58">
        <v>45322</v>
      </c>
      <c r="H4" s="65" t="s">
        <v>1091</v>
      </c>
      <c r="I4" s="84">
        <v>12.6</v>
      </c>
      <c r="J4" s="88">
        <v>0</v>
      </c>
      <c r="K4" s="89">
        <v>6000</v>
      </c>
      <c r="L4" s="41" t="s">
        <v>1083</v>
      </c>
      <c r="M4" s="65" t="s">
        <v>390</v>
      </c>
      <c r="N4" s="41" t="s">
        <v>1092</v>
      </c>
      <c r="O4" s="65" t="s">
        <v>969</v>
      </c>
      <c r="P4" s="65" t="s">
        <v>457</v>
      </c>
      <c r="Q4" s="65" t="s">
        <v>1086</v>
      </c>
    </row>
    <row r="5" spans="1:17" ht="316.8" x14ac:dyDescent="0.3">
      <c r="A5" s="73" t="s">
        <v>1093</v>
      </c>
      <c r="B5" s="59" t="s">
        <v>1078</v>
      </c>
      <c r="C5" s="59" t="s">
        <v>493</v>
      </c>
      <c r="D5" s="57" t="s">
        <v>1094</v>
      </c>
      <c r="E5" s="65" t="s">
        <v>1095</v>
      </c>
      <c r="F5" s="58">
        <v>45341</v>
      </c>
      <c r="G5" s="58">
        <v>45343</v>
      </c>
      <c r="H5" s="59" t="s">
        <v>1096</v>
      </c>
      <c r="I5" s="85">
        <v>12</v>
      </c>
      <c r="J5" s="88">
        <v>0</v>
      </c>
      <c r="K5" s="59">
        <v>500</v>
      </c>
      <c r="L5" s="41" t="s">
        <v>1083</v>
      </c>
      <c r="M5" s="59" t="s">
        <v>390</v>
      </c>
      <c r="N5" s="57" t="s">
        <v>1097</v>
      </c>
      <c r="O5" s="59" t="s">
        <v>457</v>
      </c>
      <c r="P5" s="59" t="s">
        <v>457</v>
      </c>
      <c r="Q5" s="59" t="s">
        <v>1098</v>
      </c>
    </row>
    <row r="6" spans="1:17" ht="382.8" x14ac:dyDescent="0.3">
      <c r="A6" s="73" t="s">
        <v>1093</v>
      </c>
      <c r="B6" s="73" t="s">
        <v>1078</v>
      </c>
      <c r="C6" s="73" t="s">
        <v>493</v>
      </c>
      <c r="D6" s="70" t="s">
        <v>1094</v>
      </c>
      <c r="E6" s="39" t="s">
        <v>1099</v>
      </c>
      <c r="F6" s="74">
        <v>45341</v>
      </c>
      <c r="G6" s="74">
        <v>45343</v>
      </c>
      <c r="H6" s="73" t="s">
        <v>1096</v>
      </c>
      <c r="I6" s="86">
        <v>12</v>
      </c>
      <c r="J6" s="47">
        <v>0</v>
      </c>
      <c r="K6" s="132">
        <v>2500</v>
      </c>
      <c r="L6" s="34" t="s">
        <v>1083</v>
      </c>
      <c r="M6" s="73" t="s">
        <v>390</v>
      </c>
      <c r="N6" s="70" t="s">
        <v>1097</v>
      </c>
      <c r="O6" s="73" t="s">
        <v>457</v>
      </c>
      <c r="P6" s="73" t="s">
        <v>457</v>
      </c>
      <c r="Q6" s="73" t="s">
        <v>1100</v>
      </c>
    </row>
    <row r="7" spans="1:17" ht="39.6" x14ac:dyDescent="0.3">
      <c r="A7" s="39" t="s">
        <v>1101</v>
      </c>
      <c r="B7" s="65" t="s">
        <v>1102</v>
      </c>
      <c r="C7" s="65" t="s">
        <v>1103</v>
      </c>
      <c r="D7" s="57" t="s">
        <v>1094</v>
      </c>
      <c r="E7" s="65" t="s">
        <v>1104</v>
      </c>
      <c r="F7" s="58">
        <v>45362</v>
      </c>
      <c r="G7" s="58">
        <v>45362</v>
      </c>
      <c r="H7" s="65" t="s">
        <v>1105</v>
      </c>
      <c r="I7" s="87">
        <v>7.2</v>
      </c>
      <c r="J7" s="88">
        <v>0</v>
      </c>
      <c r="K7" s="65">
        <v>416</v>
      </c>
      <c r="L7" s="65" t="s">
        <v>1106</v>
      </c>
      <c r="M7" s="59" t="s">
        <v>390</v>
      </c>
      <c r="N7" s="41" t="s">
        <v>1084</v>
      </c>
      <c r="O7" s="65" t="s">
        <v>385</v>
      </c>
      <c r="P7" s="65" t="s">
        <v>457</v>
      </c>
      <c r="Q7" s="65" t="s">
        <v>1107</v>
      </c>
    </row>
    <row r="8" spans="1:17" ht="39.6" x14ac:dyDescent="0.3">
      <c r="A8" s="39" t="s">
        <v>1108</v>
      </c>
      <c r="B8" s="65" t="s">
        <v>1102</v>
      </c>
      <c r="C8" s="65" t="s">
        <v>1103</v>
      </c>
      <c r="D8" s="57" t="s">
        <v>1094</v>
      </c>
      <c r="E8" s="65" t="s">
        <v>1109</v>
      </c>
      <c r="F8" s="58">
        <v>45362</v>
      </c>
      <c r="G8" s="58">
        <v>45362</v>
      </c>
      <c r="H8" s="65" t="s">
        <v>1105</v>
      </c>
      <c r="I8" s="87">
        <v>7.2</v>
      </c>
      <c r="J8" s="88">
        <v>0</v>
      </c>
      <c r="K8" s="65">
        <v>96</v>
      </c>
      <c r="L8" s="59" t="s">
        <v>895</v>
      </c>
      <c r="M8" s="59" t="s">
        <v>390</v>
      </c>
      <c r="N8" s="41" t="s">
        <v>1084</v>
      </c>
      <c r="O8" s="65" t="s">
        <v>385</v>
      </c>
      <c r="P8" s="65" t="s">
        <v>457</v>
      </c>
      <c r="Q8" s="65" t="s">
        <v>1110</v>
      </c>
    </row>
    <row r="9" spans="1:17" ht="171.6" x14ac:dyDescent="0.3">
      <c r="A9" s="39" t="s">
        <v>1111</v>
      </c>
      <c r="B9" s="65" t="s">
        <v>1078</v>
      </c>
      <c r="C9" s="65" t="s">
        <v>1112</v>
      </c>
      <c r="D9" s="65" t="s">
        <v>1113</v>
      </c>
      <c r="E9" s="65" t="s">
        <v>1114</v>
      </c>
      <c r="F9" s="58">
        <v>45401</v>
      </c>
      <c r="G9" s="58">
        <v>45405</v>
      </c>
      <c r="H9" s="65" t="s">
        <v>1115</v>
      </c>
      <c r="I9" s="88">
        <v>0.16</v>
      </c>
      <c r="J9" s="88">
        <v>0.02</v>
      </c>
      <c r="K9" s="89">
        <v>6000000</v>
      </c>
      <c r="L9" s="65" t="s">
        <v>895</v>
      </c>
      <c r="M9" s="59" t="s">
        <v>390</v>
      </c>
      <c r="N9" s="41" t="s">
        <v>1084</v>
      </c>
      <c r="O9" s="65" t="s">
        <v>385</v>
      </c>
      <c r="P9" s="65" t="s">
        <v>457</v>
      </c>
      <c r="Q9" s="65" t="s">
        <v>1116</v>
      </c>
    </row>
    <row r="10" spans="1:17" ht="303.60000000000002" x14ac:dyDescent="0.3">
      <c r="A10" s="39" t="s">
        <v>1117</v>
      </c>
      <c r="B10" s="39" t="s">
        <v>1078</v>
      </c>
      <c r="C10" s="39" t="s">
        <v>1118</v>
      </c>
      <c r="D10" s="39" t="s">
        <v>1094</v>
      </c>
      <c r="E10" s="39" t="s">
        <v>1119</v>
      </c>
      <c r="F10" s="74">
        <v>45401</v>
      </c>
      <c r="G10" s="74">
        <v>45405</v>
      </c>
      <c r="H10" s="39" t="s">
        <v>1120</v>
      </c>
      <c r="I10" s="39">
        <v>3.6</v>
      </c>
      <c r="J10" s="47">
        <v>0</v>
      </c>
      <c r="K10" s="39">
        <v>2944</v>
      </c>
      <c r="L10" s="39" t="s">
        <v>1121</v>
      </c>
      <c r="M10" s="39" t="s">
        <v>390</v>
      </c>
      <c r="N10" s="39" t="s">
        <v>1084</v>
      </c>
      <c r="O10" s="39" t="s">
        <v>457</v>
      </c>
      <c r="P10" s="39" t="s">
        <v>457</v>
      </c>
      <c r="Q10" s="39" t="s">
        <v>1122</v>
      </c>
    </row>
    <row r="11" spans="1:17" ht="316.8" x14ac:dyDescent="0.3">
      <c r="A11" s="39" t="s">
        <v>1123</v>
      </c>
      <c r="B11" s="39" t="s">
        <v>1078</v>
      </c>
      <c r="C11" s="39" t="s">
        <v>1124</v>
      </c>
      <c r="D11" s="39" t="s">
        <v>1125</v>
      </c>
      <c r="E11" s="39" t="s">
        <v>1126</v>
      </c>
      <c r="F11" s="74">
        <v>45412</v>
      </c>
      <c r="G11" s="74">
        <v>45405</v>
      </c>
      <c r="H11" s="39" t="s">
        <v>1127</v>
      </c>
      <c r="I11" s="47">
        <v>0.16</v>
      </c>
      <c r="J11" s="47">
        <v>0.02</v>
      </c>
      <c r="K11" s="39">
        <v>68</v>
      </c>
      <c r="L11" s="39" t="s">
        <v>404</v>
      </c>
      <c r="M11" s="39" t="s">
        <v>390</v>
      </c>
      <c r="N11" s="39" t="s">
        <v>1084</v>
      </c>
      <c r="O11" s="39" t="s">
        <v>457</v>
      </c>
      <c r="P11" s="39" t="s">
        <v>457</v>
      </c>
      <c r="Q11" s="39" t="s">
        <v>1128</v>
      </c>
    </row>
    <row r="12" spans="1:17" ht="316.8" x14ac:dyDescent="0.3">
      <c r="A12" s="39" t="s">
        <v>1123</v>
      </c>
      <c r="B12" s="39" t="s">
        <v>1078</v>
      </c>
      <c r="C12" s="39" t="s">
        <v>1124</v>
      </c>
      <c r="D12" s="70" t="s">
        <v>1125</v>
      </c>
      <c r="E12" s="39" t="s">
        <v>1129</v>
      </c>
      <c r="F12" s="74">
        <v>45412</v>
      </c>
      <c r="G12" s="74">
        <v>45405</v>
      </c>
      <c r="H12" s="70" t="s">
        <v>1127</v>
      </c>
      <c r="I12" s="47">
        <v>0.16</v>
      </c>
      <c r="J12" s="47">
        <v>0.02</v>
      </c>
      <c r="K12" s="48">
        <v>115</v>
      </c>
      <c r="L12" s="39" t="s">
        <v>404</v>
      </c>
      <c r="M12" s="73" t="s">
        <v>390</v>
      </c>
      <c r="N12" s="34" t="s">
        <v>1084</v>
      </c>
      <c r="O12" s="39" t="s">
        <v>457</v>
      </c>
      <c r="P12" s="39" t="s">
        <v>457</v>
      </c>
      <c r="Q12" s="39" t="s">
        <v>1130</v>
      </c>
    </row>
    <row r="13" spans="1:17" ht="132" x14ac:dyDescent="0.3">
      <c r="A13" s="39" t="s">
        <v>1131</v>
      </c>
      <c r="B13" s="39" t="s">
        <v>1078</v>
      </c>
      <c r="C13" s="39" t="s">
        <v>1132</v>
      </c>
      <c r="D13" s="39" t="s">
        <v>1094</v>
      </c>
      <c r="E13" s="39" t="s">
        <v>1133</v>
      </c>
      <c r="F13" s="74">
        <v>45412</v>
      </c>
      <c r="G13" s="74">
        <v>45405</v>
      </c>
      <c r="H13" s="39" t="s">
        <v>1127</v>
      </c>
      <c r="I13" s="47">
        <v>0.16</v>
      </c>
      <c r="J13" s="47">
        <v>0.02</v>
      </c>
      <c r="K13" s="39">
        <v>100</v>
      </c>
      <c r="L13" s="39" t="s">
        <v>1083</v>
      </c>
      <c r="M13" s="39" t="s">
        <v>390</v>
      </c>
      <c r="N13" s="39" t="s">
        <v>1084</v>
      </c>
      <c r="O13" s="39" t="s">
        <v>457</v>
      </c>
      <c r="P13" s="39" t="s">
        <v>457</v>
      </c>
      <c r="Q13" s="39" t="s">
        <v>1134</v>
      </c>
    </row>
    <row r="14" spans="1:17" ht="26.4" x14ac:dyDescent="0.3">
      <c r="A14" s="39" t="s">
        <v>1135</v>
      </c>
      <c r="B14" s="39" t="s">
        <v>1136</v>
      </c>
      <c r="C14" s="39" t="s">
        <v>1137</v>
      </c>
      <c r="D14" s="39" t="s">
        <v>1094</v>
      </c>
      <c r="E14" s="39" t="s">
        <v>1138</v>
      </c>
      <c r="F14" s="74">
        <v>45412</v>
      </c>
      <c r="G14" s="74">
        <v>45405</v>
      </c>
      <c r="H14" s="39" t="s">
        <v>1139</v>
      </c>
      <c r="I14" s="79">
        <v>7.1999999999999995E-2</v>
      </c>
      <c r="J14" s="47">
        <v>0</v>
      </c>
      <c r="K14" s="39">
        <v>500</v>
      </c>
      <c r="L14" s="39" t="s">
        <v>1140</v>
      </c>
      <c r="M14" s="39" t="s">
        <v>390</v>
      </c>
      <c r="N14" s="39" t="s">
        <v>1084</v>
      </c>
      <c r="O14" s="39" t="s">
        <v>385</v>
      </c>
      <c r="P14" s="39" t="s">
        <v>457</v>
      </c>
      <c r="Q14" s="39" t="s">
        <v>1141</v>
      </c>
    </row>
    <row r="15" spans="1:17" ht="39.6" x14ac:dyDescent="0.3">
      <c r="A15" s="39" t="s">
        <v>1142</v>
      </c>
      <c r="B15" s="39" t="s">
        <v>1102</v>
      </c>
      <c r="C15" s="39" t="s">
        <v>1143</v>
      </c>
      <c r="D15" s="70" t="s">
        <v>1094</v>
      </c>
      <c r="E15" s="39" t="s">
        <v>1144</v>
      </c>
      <c r="F15" s="35">
        <v>45425</v>
      </c>
      <c r="G15" s="35">
        <v>45427</v>
      </c>
      <c r="H15" s="39" t="s">
        <v>1105</v>
      </c>
      <c r="I15" s="79">
        <v>7.1999999999999995E-2</v>
      </c>
      <c r="J15" s="47">
        <v>0</v>
      </c>
      <c r="K15" s="39" t="s">
        <v>1145</v>
      </c>
      <c r="L15" s="39" t="s">
        <v>895</v>
      </c>
      <c r="M15" s="39" t="s">
        <v>390</v>
      </c>
      <c r="N15" s="34" t="s">
        <v>1084</v>
      </c>
      <c r="O15" s="39" t="s">
        <v>457</v>
      </c>
      <c r="P15" s="39" t="s">
        <v>457</v>
      </c>
      <c r="Q15" s="39" t="s">
        <v>453</v>
      </c>
    </row>
    <row r="16" spans="1:17" ht="52.8" x14ac:dyDescent="0.3">
      <c r="A16" s="39" t="s">
        <v>1142</v>
      </c>
      <c r="B16" s="39" t="s">
        <v>1102</v>
      </c>
      <c r="C16" s="39" t="s">
        <v>1143</v>
      </c>
      <c r="D16" s="70" t="s">
        <v>1094</v>
      </c>
      <c r="E16" s="39" t="s">
        <v>1146</v>
      </c>
      <c r="F16" s="35">
        <v>45425</v>
      </c>
      <c r="G16" s="35">
        <v>45427</v>
      </c>
      <c r="H16" s="39" t="s">
        <v>1105</v>
      </c>
      <c r="I16" s="79">
        <v>7.1999999999999995E-2</v>
      </c>
      <c r="J16" s="47">
        <v>0</v>
      </c>
      <c r="K16" s="39">
        <v>800</v>
      </c>
      <c r="L16" s="39" t="s">
        <v>895</v>
      </c>
      <c r="M16" s="39" t="s">
        <v>390</v>
      </c>
      <c r="N16" s="34" t="s">
        <v>1084</v>
      </c>
      <c r="O16" s="39" t="s">
        <v>457</v>
      </c>
      <c r="P16" s="39" t="s">
        <v>457</v>
      </c>
      <c r="Q16" s="39" t="s">
        <v>453</v>
      </c>
    </row>
    <row r="17" spans="1:17" ht="52.8" x14ac:dyDescent="0.3">
      <c r="A17" s="39" t="s">
        <v>1147</v>
      </c>
      <c r="B17" s="39" t="s">
        <v>1102</v>
      </c>
      <c r="C17" s="39" t="s">
        <v>562</v>
      </c>
      <c r="D17" s="70" t="s">
        <v>1094</v>
      </c>
      <c r="E17" s="39" t="s">
        <v>1148</v>
      </c>
      <c r="F17" s="35">
        <v>45425</v>
      </c>
      <c r="G17" s="35">
        <v>45427</v>
      </c>
      <c r="H17" s="39" t="s">
        <v>1105</v>
      </c>
      <c r="I17" s="79">
        <v>7.1999999999999995E-2</v>
      </c>
      <c r="J17" s="47">
        <v>0</v>
      </c>
      <c r="K17" s="39">
        <v>2600</v>
      </c>
      <c r="L17" s="39" t="s">
        <v>895</v>
      </c>
      <c r="M17" s="39" t="s">
        <v>390</v>
      </c>
      <c r="N17" s="34" t="s">
        <v>1084</v>
      </c>
      <c r="O17" s="39" t="s">
        <v>457</v>
      </c>
      <c r="P17" s="39" t="s">
        <v>457</v>
      </c>
      <c r="Q17" s="39" t="s">
        <v>453</v>
      </c>
    </row>
    <row r="18" spans="1:17" ht="105.6" x14ac:dyDescent="0.3">
      <c r="A18" s="39" t="s">
        <v>1149</v>
      </c>
      <c r="B18" s="39" t="s">
        <v>1078</v>
      </c>
      <c r="C18" s="39" t="s">
        <v>1103</v>
      </c>
      <c r="D18" s="70" t="s">
        <v>1094</v>
      </c>
      <c r="E18" s="39" t="s">
        <v>1150</v>
      </c>
      <c r="F18" s="35">
        <v>45426</v>
      </c>
      <c r="G18" s="35">
        <v>45427</v>
      </c>
      <c r="H18" s="70" t="s">
        <v>1151</v>
      </c>
      <c r="I18" s="79">
        <v>7.1999999999999995E-2</v>
      </c>
      <c r="J18" s="47">
        <v>0</v>
      </c>
      <c r="K18" s="39">
        <v>27500</v>
      </c>
      <c r="L18" s="39" t="s">
        <v>895</v>
      </c>
      <c r="M18" s="39" t="s">
        <v>390</v>
      </c>
      <c r="N18" s="34" t="s">
        <v>1084</v>
      </c>
      <c r="O18" s="39" t="s">
        <v>457</v>
      </c>
      <c r="P18" s="39" t="s">
        <v>457</v>
      </c>
      <c r="Q18" s="39" t="s">
        <v>453</v>
      </c>
    </row>
    <row r="19" spans="1:17" ht="105.6" x14ac:dyDescent="0.3">
      <c r="A19" s="39" t="s">
        <v>1149</v>
      </c>
      <c r="B19" s="39" t="s">
        <v>1078</v>
      </c>
      <c r="C19" s="39" t="s">
        <v>1103</v>
      </c>
      <c r="D19" s="70" t="s">
        <v>1094</v>
      </c>
      <c r="E19" s="39" t="s">
        <v>1152</v>
      </c>
      <c r="F19" s="35">
        <v>45426</v>
      </c>
      <c r="G19" s="35">
        <v>45427</v>
      </c>
      <c r="H19" s="70" t="s">
        <v>1151</v>
      </c>
      <c r="I19" s="79">
        <v>7.1999999999999995E-2</v>
      </c>
      <c r="J19" s="47">
        <v>0</v>
      </c>
      <c r="K19" s="39">
        <v>7500</v>
      </c>
      <c r="L19" s="39" t="s">
        <v>895</v>
      </c>
      <c r="M19" s="39" t="s">
        <v>390</v>
      </c>
      <c r="N19" s="34" t="s">
        <v>1084</v>
      </c>
      <c r="O19" s="39" t="s">
        <v>457</v>
      </c>
      <c r="P19" s="39" t="s">
        <v>457</v>
      </c>
      <c r="Q19" s="39" t="s">
        <v>453</v>
      </c>
    </row>
    <row r="20" spans="1:17" ht="92.4" x14ac:dyDescent="0.3">
      <c r="A20" s="39" t="s">
        <v>1153</v>
      </c>
      <c r="B20" s="65" t="s">
        <v>1136</v>
      </c>
      <c r="C20" s="65" t="s">
        <v>64</v>
      </c>
      <c r="D20" s="57" t="s">
        <v>1094</v>
      </c>
      <c r="E20" s="65" t="s">
        <v>1154</v>
      </c>
      <c r="F20" s="42">
        <v>45433</v>
      </c>
      <c r="G20" s="42">
        <v>45439</v>
      </c>
      <c r="H20" s="65" t="s">
        <v>1155</v>
      </c>
      <c r="I20" s="133">
        <v>7.1999999999999995E-2</v>
      </c>
      <c r="J20" s="88">
        <v>0</v>
      </c>
      <c r="K20" s="65">
        <v>50000</v>
      </c>
      <c r="L20" s="65" t="s">
        <v>895</v>
      </c>
      <c r="M20" s="65" t="s">
        <v>390</v>
      </c>
      <c r="N20" s="41" t="s">
        <v>1084</v>
      </c>
      <c r="O20" s="65" t="s">
        <v>457</v>
      </c>
      <c r="P20" s="65" t="s">
        <v>457</v>
      </c>
      <c r="Q20" s="65" t="s">
        <v>1156</v>
      </c>
    </row>
    <row r="21" spans="1:17" ht="52.8" x14ac:dyDescent="0.3">
      <c r="A21" s="39" t="s">
        <v>1157</v>
      </c>
      <c r="B21" s="39" t="s">
        <v>1078</v>
      </c>
      <c r="C21" s="39" t="s">
        <v>976</v>
      </c>
      <c r="D21" s="70" t="s">
        <v>1158</v>
      </c>
      <c r="E21" s="39" t="s">
        <v>1159</v>
      </c>
      <c r="F21" s="35">
        <v>45440</v>
      </c>
      <c r="G21" s="35">
        <v>45448</v>
      </c>
      <c r="H21" s="39" t="s">
        <v>1160</v>
      </c>
      <c r="I21" s="79">
        <v>0.108</v>
      </c>
      <c r="J21" s="47">
        <v>0.02</v>
      </c>
      <c r="K21" s="39">
        <v>800</v>
      </c>
      <c r="L21" s="39" t="s">
        <v>1083</v>
      </c>
      <c r="M21" s="39" t="s">
        <v>1161</v>
      </c>
      <c r="N21" s="34" t="s">
        <v>1084</v>
      </c>
      <c r="O21" s="39" t="s">
        <v>457</v>
      </c>
      <c r="P21" s="39" t="s">
        <v>457</v>
      </c>
      <c r="Q21" s="39" t="s">
        <v>453</v>
      </c>
    </row>
    <row r="22" spans="1:17" ht="92.4" x14ac:dyDescent="0.3">
      <c r="A22" s="39" t="s">
        <v>1162</v>
      </c>
      <c r="B22" s="39" t="s">
        <v>1078</v>
      </c>
      <c r="C22" s="39" t="s">
        <v>829</v>
      </c>
      <c r="D22" s="70" t="s">
        <v>1163</v>
      </c>
      <c r="E22" s="39" t="s">
        <v>1164</v>
      </c>
      <c r="F22" s="35">
        <v>45471</v>
      </c>
      <c r="G22" s="35">
        <v>45471</v>
      </c>
      <c r="H22" s="39" t="s">
        <v>1165</v>
      </c>
      <c r="I22" s="79">
        <v>0.09</v>
      </c>
      <c r="J22" s="47">
        <v>0.02</v>
      </c>
      <c r="K22" s="39">
        <v>1134</v>
      </c>
      <c r="L22" s="39" t="s">
        <v>1083</v>
      </c>
      <c r="M22" s="39" t="s">
        <v>390</v>
      </c>
      <c r="N22" s="34" t="s">
        <v>1084</v>
      </c>
      <c r="O22" s="39" t="s">
        <v>457</v>
      </c>
      <c r="P22" s="39" t="s">
        <v>457</v>
      </c>
      <c r="Q22" s="39" t="s">
        <v>399</v>
      </c>
    </row>
    <row r="23" spans="1:17" ht="105.6" x14ac:dyDescent="0.3">
      <c r="A23" s="39" t="s">
        <v>1166</v>
      </c>
      <c r="B23" s="39" t="s">
        <v>1136</v>
      </c>
      <c r="C23" s="39" t="s">
        <v>64</v>
      </c>
      <c r="D23" s="70" t="s">
        <v>1094</v>
      </c>
      <c r="E23" s="39" t="s">
        <v>1167</v>
      </c>
      <c r="F23" s="35">
        <v>45488</v>
      </c>
      <c r="G23" s="35">
        <v>45488</v>
      </c>
      <c r="H23" s="39" t="s">
        <v>1155</v>
      </c>
      <c r="I23" s="79">
        <v>7.1999999999999995E-2</v>
      </c>
      <c r="J23" s="47">
        <v>0</v>
      </c>
      <c r="K23" s="48">
        <v>50000</v>
      </c>
      <c r="L23" s="39" t="s">
        <v>895</v>
      </c>
      <c r="M23" s="39" t="s">
        <v>390</v>
      </c>
      <c r="N23" s="34" t="s">
        <v>1084</v>
      </c>
      <c r="O23" s="39" t="s">
        <v>457</v>
      </c>
      <c r="P23" s="39" t="s">
        <v>457</v>
      </c>
      <c r="Q23" s="39" t="s">
        <v>399</v>
      </c>
    </row>
    <row r="24" spans="1:17" ht="39.6" x14ac:dyDescent="0.3">
      <c r="A24" s="39" t="s">
        <v>1168</v>
      </c>
      <c r="B24" s="39" t="s">
        <v>1078</v>
      </c>
      <c r="C24" s="39" t="s">
        <v>630</v>
      </c>
      <c r="D24" s="70" t="s">
        <v>1169</v>
      </c>
      <c r="E24" s="39" t="s">
        <v>1170</v>
      </c>
      <c r="F24" s="35">
        <v>45490</v>
      </c>
      <c r="G24" s="35">
        <v>45498</v>
      </c>
      <c r="H24" s="39" t="s">
        <v>1171</v>
      </c>
      <c r="I24" s="79">
        <v>0.18</v>
      </c>
      <c r="J24" s="47">
        <v>0.02</v>
      </c>
      <c r="K24" s="48">
        <v>50000</v>
      </c>
      <c r="L24" s="39" t="s">
        <v>895</v>
      </c>
      <c r="M24" s="39" t="s">
        <v>390</v>
      </c>
      <c r="N24" s="34" t="s">
        <v>1084</v>
      </c>
      <c r="O24" s="39" t="s">
        <v>457</v>
      </c>
      <c r="P24" s="39" t="s">
        <v>457</v>
      </c>
      <c r="Q24" s="39" t="s">
        <v>399</v>
      </c>
    </row>
    <row r="25" spans="1:17" ht="52.8" x14ac:dyDescent="0.3">
      <c r="A25" s="39" t="s">
        <v>1168</v>
      </c>
      <c r="B25" s="39" t="s">
        <v>1078</v>
      </c>
      <c r="C25" s="39" t="s">
        <v>630</v>
      </c>
      <c r="D25" s="70" t="s">
        <v>1169</v>
      </c>
      <c r="E25" s="39" t="s">
        <v>1172</v>
      </c>
      <c r="F25" s="35">
        <v>45490</v>
      </c>
      <c r="G25" s="35">
        <v>45498</v>
      </c>
      <c r="H25" s="39" t="s">
        <v>1171</v>
      </c>
      <c r="I25" s="79">
        <v>0.18</v>
      </c>
      <c r="J25" s="47">
        <v>0.02</v>
      </c>
      <c r="K25" s="48">
        <v>15000</v>
      </c>
      <c r="L25" s="39" t="s">
        <v>895</v>
      </c>
      <c r="M25" s="39" t="s">
        <v>390</v>
      </c>
      <c r="N25" s="34" t="s">
        <v>1084</v>
      </c>
      <c r="O25" s="39" t="s">
        <v>457</v>
      </c>
      <c r="P25" s="39" t="s">
        <v>457</v>
      </c>
      <c r="Q25" s="39" t="s">
        <v>399</v>
      </c>
    </row>
    <row r="26" spans="1:17" ht="56.25" customHeight="1" x14ac:dyDescent="0.3">
      <c r="A26" s="39" t="s">
        <v>1168</v>
      </c>
      <c r="B26" s="39" t="s">
        <v>1078</v>
      </c>
      <c r="C26" s="39" t="s">
        <v>630</v>
      </c>
      <c r="D26" s="70" t="s">
        <v>1169</v>
      </c>
      <c r="E26" s="39" t="s">
        <v>1173</v>
      </c>
      <c r="F26" s="35">
        <v>45490</v>
      </c>
      <c r="G26" s="35">
        <v>45498</v>
      </c>
      <c r="H26" s="39" t="s">
        <v>1171</v>
      </c>
      <c r="I26" s="79">
        <v>0.18</v>
      </c>
      <c r="J26" s="47">
        <v>0.02</v>
      </c>
      <c r="K26" s="48">
        <v>200000</v>
      </c>
      <c r="L26" s="39" t="s">
        <v>895</v>
      </c>
      <c r="M26" s="39" t="s">
        <v>390</v>
      </c>
      <c r="N26" s="34" t="s">
        <v>1084</v>
      </c>
      <c r="O26" s="39" t="s">
        <v>457</v>
      </c>
      <c r="P26" s="39" t="s">
        <v>457</v>
      </c>
      <c r="Q26" s="39" t="s">
        <v>399</v>
      </c>
    </row>
    <row r="27" spans="1:17" ht="54.75" customHeight="1" x14ac:dyDescent="0.3">
      <c r="A27" s="39" t="s">
        <v>1174</v>
      </c>
      <c r="B27" s="39" t="s">
        <v>1078</v>
      </c>
      <c r="C27" s="39" t="s">
        <v>1175</v>
      </c>
      <c r="D27" s="70" t="s">
        <v>1176</v>
      </c>
      <c r="E27" s="39" t="s">
        <v>1177</v>
      </c>
      <c r="F27" s="35">
        <v>45490</v>
      </c>
      <c r="G27" s="35">
        <v>45498</v>
      </c>
      <c r="H27" s="39" t="s">
        <v>1178</v>
      </c>
      <c r="I27" s="79">
        <v>0.126</v>
      </c>
      <c r="J27" s="47">
        <v>0.02</v>
      </c>
      <c r="K27" s="48">
        <v>1500</v>
      </c>
      <c r="L27" s="39" t="s">
        <v>1083</v>
      </c>
      <c r="M27" s="39" t="s">
        <v>390</v>
      </c>
      <c r="N27" s="34" t="s">
        <v>1084</v>
      </c>
      <c r="O27" s="39" t="s">
        <v>457</v>
      </c>
      <c r="P27" s="39" t="s">
        <v>457</v>
      </c>
      <c r="Q27" s="39" t="s">
        <v>399</v>
      </c>
    </row>
    <row r="28" spans="1:17" ht="79.2" x14ac:dyDescent="0.3">
      <c r="A28" s="39" t="s">
        <v>1179</v>
      </c>
      <c r="B28" s="39" t="s">
        <v>1078</v>
      </c>
      <c r="C28" s="39" t="s">
        <v>1180</v>
      </c>
      <c r="D28" s="70" t="s">
        <v>1181</v>
      </c>
      <c r="E28" s="39" t="s">
        <v>1177</v>
      </c>
      <c r="F28" s="35">
        <v>45490</v>
      </c>
      <c r="G28" s="35">
        <v>45498</v>
      </c>
      <c r="H28" s="39" t="s">
        <v>1178</v>
      </c>
      <c r="I28" s="79">
        <v>0.108</v>
      </c>
      <c r="J28" s="47">
        <v>0.02</v>
      </c>
      <c r="K28" s="48">
        <v>1200</v>
      </c>
      <c r="L28" s="39" t="s">
        <v>1083</v>
      </c>
      <c r="M28" s="39" t="s">
        <v>390</v>
      </c>
      <c r="N28" s="34" t="s">
        <v>1084</v>
      </c>
      <c r="O28" s="39" t="s">
        <v>457</v>
      </c>
      <c r="P28" s="39" t="s">
        <v>457</v>
      </c>
      <c r="Q28" s="39" t="s">
        <v>399</v>
      </c>
    </row>
    <row r="29" spans="1:17" ht="66" x14ac:dyDescent="0.3">
      <c r="A29" s="39" t="s">
        <v>1182</v>
      </c>
      <c r="B29" s="39" t="s">
        <v>1078</v>
      </c>
      <c r="C29" s="39" t="s">
        <v>1183</v>
      </c>
      <c r="D29" s="70" t="s">
        <v>1169</v>
      </c>
      <c r="E29" s="39" t="s">
        <v>1184</v>
      </c>
      <c r="F29" s="35">
        <v>45490</v>
      </c>
      <c r="G29" s="35">
        <v>45498</v>
      </c>
      <c r="H29" s="39" t="s">
        <v>1185</v>
      </c>
      <c r="I29" s="79">
        <v>0.126</v>
      </c>
      <c r="J29" s="47">
        <v>0.02</v>
      </c>
      <c r="K29" s="48">
        <v>201.64</v>
      </c>
      <c r="L29" s="39" t="s">
        <v>1140</v>
      </c>
      <c r="M29" s="39" t="s">
        <v>390</v>
      </c>
      <c r="N29" s="34" t="s">
        <v>1084</v>
      </c>
      <c r="O29" s="39" t="s">
        <v>457</v>
      </c>
      <c r="P29" s="39" t="s">
        <v>457</v>
      </c>
      <c r="Q29" s="39" t="s">
        <v>399</v>
      </c>
    </row>
    <row r="30" spans="1:17" ht="105.6" x14ac:dyDescent="0.3">
      <c r="A30" s="39" t="s">
        <v>1186</v>
      </c>
      <c r="B30" s="39" t="s">
        <v>1078</v>
      </c>
      <c r="C30" s="39" t="s">
        <v>1187</v>
      </c>
      <c r="D30" s="70" t="s">
        <v>1188</v>
      </c>
      <c r="E30" s="39" t="s">
        <v>1177</v>
      </c>
      <c r="F30" s="35">
        <v>45490</v>
      </c>
      <c r="G30" s="35">
        <v>45498</v>
      </c>
      <c r="H30" s="39" t="s">
        <v>1189</v>
      </c>
      <c r="I30" s="79">
        <v>0.12</v>
      </c>
      <c r="J30" s="47">
        <v>0.02</v>
      </c>
      <c r="K30" s="48">
        <v>1692</v>
      </c>
      <c r="L30" s="39" t="s">
        <v>1083</v>
      </c>
      <c r="M30" s="39" t="s">
        <v>390</v>
      </c>
      <c r="N30" s="34" t="s">
        <v>1084</v>
      </c>
      <c r="O30" s="39" t="s">
        <v>457</v>
      </c>
      <c r="P30" s="39" t="s">
        <v>457</v>
      </c>
      <c r="Q30" s="39" t="s">
        <v>399</v>
      </c>
    </row>
  </sheetData>
  <autoFilter ref="A2:Q30" xr:uid="{C1DD3556-BD00-4CCD-B29B-C44F73E8B069}"/>
  <mergeCells count="1">
    <mergeCell ref="A1:Q1"/>
  </mergeCells>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AF3A8-E915-4ECC-84BD-FF52CD1F7084}">
  <dimension ref="A1:O106"/>
  <sheetViews>
    <sheetView zoomScaleNormal="100" workbookViewId="0">
      <selection activeCell="G2" sqref="G2"/>
    </sheetView>
  </sheetViews>
  <sheetFormatPr defaultRowHeight="14.4" x14ac:dyDescent="0.3"/>
  <cols>
    <col min="1" max="1" width="20.88671875" customWidth="1"/>
    <col min="2" max="2" width="13.33203125" customWidth="1"/>
    <col min="3" max="3" width="13.44140625" customWidth="1"/>
    <col min="4" max="4" width="13.5546875" customWidth="1"/>
    <col min="5" max="5" width="11.109375" customWidth="1"/>
    <col min="6" max="6" width="10.88671875" customWidth="1"/>
    <col min="7" max="7" width="10.5546875" customWidth="1"/>
    <col min="8" max="8" width="27.88671875" customWidth="1"/>
    <col min="10" max="10" width="11.33203125" customWidth="1"/>
    <col min="11" max="11" width="11" customWidth="1"/>
    <col min="12" max="12" width="9.88671875" customWidth="1"/>
    <col min="13" max="13" width="10.5546875" customWidth="1"/>
    <col min="14" max="14" width="22" customWidth="1"/>
    <col min="15" max="15" width="24.6640625" customWidth="1"/>
  </cols>
  <sheetData>
    <row r="1" spans="1:15" ht="18" customHeight="1" x14ac:dyDescent="0.3">
      <c r="A1" s="241" t="s">
        <v>1190</v>
      </c>
      <c r="B1" s="242"/>
      <c r="C1" s="242"/>
      <c r="D1" s="242"/>
      <c r="E1" s="242"/>
      <c r="F1" s="242"/>
      <c r="G1" s="242"/>
      <c r="H1" s="242"/>
      <c r="I1" s="242"/>
      <c r="J1" s="242"/>
      <c r="K1" s="242"/>
      <c r="L1" s="242"/>
      <c r="M1" s="242"/>
      <c r="N1" s="242"/>
      <c r="O1" s="242"/>
    </row>
    <row r="2" spans="1:15" ht="39.6" x14ac:dyDescent="0.3">
      <c r="A2" s="158" t="s">
        <v>1066</v>
      </c>
      <c r="B2" s="158" t="s">
        <v>1191</v>
      </c>
      <c r="C2" s="158" t="s">
        <v>1192</v>
      </c>
      <c r="D2" s="158" t="s">
        <v>369</v>
      </c>
      <c r="E2" s="158" t="s">
        <v>370</v>
      </c>
      <c r="F2" s="158" t="s">
        <v>371</v>
      </c>
      <c r="G2" s="158" t="s">
        <v>4</v>
      </c>
      <c r="H2" s="158" t="s">
        <v>372</v>
      </c>
      <c r="I2" s="158" t="s">
        <v>374</v>
      </c>
      <c r="J2" s="158" t="s">
        <v>375</v>
      </c>
      <c r="K2" s="158" t="s">
        <v>376</v>
      </c>
      <c r="L2" s="158" t="s">
        <v>377</v>
      </c>
      <c r="M2" s="158" t="s">
        <v>378</v>
      </c>
      <c r="N2" s="158" t="s">
        <v>379</v>
      </c>
      <c r="O2" s="158" t="s">
        <v>380</v>
      </c>
    </row>
    <row r="3" spans="1:15" ht="27.75" customHeight="1" x14ac:dyDescent="0.3">
      <c r="A3" s="108" t="s">
        <v>1193</v>
      </c>
      <c r="B3" s="110">
        <v>44697</v>
      </c>
      <c r="C3" s="110">
        <v>44742</v>
      </c>
      <c r="D3" s="108" t="s">
        <v>1194</v>
      </c>
      <c r="E3" s="108" t="s">
        <v>350</v>
      </c>
      <c r="F3" s="108" t="s">
        <v>78</v>
      </c>
      <c r="G3" s="108" t="s">
        <v>64</v>
      </c>
      <c r="H3" s="108" t="s">
        <v>1195</v>
      </c>
      <c r="I3" s="111">
        <v>0.08</v>
      </c>
      <c r="J3" s="111">
        <v>0</v>
      </c>
      <c r="K3" s="108" t="s">
        <v>350</v>
      </c>
      <c r="L3" s="108"/>
      <c r="M3" s="108" t="s">
        <v>350</v>
      </c>
      <c r="N3" s="232" t="s">
        <v>1196</v>
      </c>
      <c r="O3" s="108" t="s">
        <v>620</v>
      </c>
    </row>
    <row r="4" spans="1:15" ht="27.75" customHeight="1" x14ac:dyDescent="0.3">
      <c r="A4" s="109" t="s">
        <v>1197</v>
      </c>
      <c r="B4" s="110">
        <v>44896</v>
      </c>
      <c r="C4" s="110">
        <f>IF(B4="","",B4+45)</f>
        <v>44941</v>
      </c>
      <c r="D4" s="108" t="s">
        <v>1198</v>
      </c>
      <c r="E4" s="108" t="s">
        <v>1199</v>
      </c>
      <c r="F4" s="111" t="s">
        <v>196</v>
      </c>
      <c r="G4" s="108" t="s">
        <v>1200</v>
      </c>
      <c r="H4" s="108" t="s">
        <v>1201</v>
      </c>
      <c r="I4" s="112">
        <v>0.18</v>
      </c>
      <c r="J4" s="112">
        <v>0.18</v>
      </c>
      <c r="K4" s="108" t="s">
        <v>350</v>
      </c>
      <c r="L4" s="108"/>
      <c r="M4" s="108" t="s">
        <v>350</v>
      </c>
      <c r="N4" s="232" t="s">
        <v>1202</v>
      </c>
      <c r="O4" s="108" t="s">
        <v>315</v>
      </c>
    </row>
    <row r="5" spans="1:15" ht="27.75" customHeight="1" x14ac:dyDescent="0.3">
      <c r="A5" s="109" t="s">
        <v>1203</v>
      </c>
      <c r="B5" s="110">
        <v>44896</v>
      </c>
      <c r="C5" s="110">
        <f>IF(B5="","",B5+45)</f>
        <v>44941</v>
      </c>
      <c r="D5" s="108" t="s">
        <v>1198</v>
      </c>
      <c r="E5" s="108" t="s">
        <v>1199</v>
      </c>
      <c r="F5" s="111" t="s">
        <v>196</v>
      </c>
      <c r="G5" s="108" t="s">
        <v>1200</v>
      </c>
      <c r="H5" s="108" t="s">
        <v>1201</v>
      </c>
      <c r="I5" s="112">
        <v>0.18</v>
      </c>
      <c r="J5" s="112">
        <v>0.18</v>
      </c>
      <c r="K5" s="108" t="s">
        <v>350</v>
      </c>
      <c r="L5" s="108"/>
      <c r="M5" s="108" t="s">
        <v>350</v>
      </c>
      <c r="N5" s="232" t="s">
        <v>1204</v>
      </c>
      <c r="O5" s="108" t="s">
        <v>315</v>
      </c>
    </row>
    <row r="6" spans="1:15" ht="27.75" customHeight="1" x14ac:dyDescent="0.3">
      <c r="A6" s="109" t="s">
        <v>1205</v>
      </c>
      <c r="B6" s="110">
        <v>44896</v>
      </c>
      <c r="C6" s="110">
        <f>IF(B6="","",B6+45)</f>
        <v>44941</v>
      </c>
      <c r="D6" s="108" t="s">
        <v>1198</v>
      </c>
      <c r="E6" s="108" t="s">
        <v>1199</v>
      </c>
      <c r="F6" s="111" t="s">
        <v>196</v>
      </c>
      <c r="G6" s="108" t="s">
        <v>1200</v>
      </c>
      <c r="H6" s="108" t="s">
        <v>1201</v>
      </c>
      <c r="I6" s="112">
        <v>0.18</v>
      </c>
      <c r="J6" s="112">
        <v>0.18</v>
      </c>
      <c r="K6" s="108" t="s">
        <v>350</v>
      </c>
      <c r="L6" s="108"/>
      <c r="M6" s="108" t="s">
        <v>350</v>
      </c>
      <c r="N6" s="232" t="s">
        <v>1206</v>
      </c>
      <c r="O6" s="108" t="s">
        <v>315</v>
      </c>
    </row>
    <row r="7" spans="1:15" ht="27.75" customHeight="1" x14ac:dyDescent="0.3">
      <c r="A7" s="108" t="s">
        <v>348</v>
      </c>
      <c r="B7" s="110">
        <v>45222</v>
      </c>
      <c r="C7" s="110">
        <f t="shared" ref="C7:C46" si="0">B7+45</f>
        <v>45267</v>
      </c>
      <c r="D7" s="108" t="s">
        <v>1207</v>
      </c>
      <c r="E7" s="108" t="s">
        <v>350</v>
      </c>
      <c r="F7" s="108" t="s">
        <v>196</v>
      </c>
      <c r="G7" s="108" t="s">
        <v>349</v>
      </c>
      <c r="H7" s="108" t="s">
        <v>351</v>
      </c>
      <c r="I7" s="111">
        <v>0</v>
      </c>
      <c r="J7" s="111">
        <v>0.18</v>
      </c>
      <c r="K7" s="108" t="s">
        <v>350</v>
      </c>
      <c r="L7" s="108"/>
      <c r="M7" s="108" t="s">
        <v>350</v>
      </c>
      <c r="N7" s="232" t="s">
        <v>352</v>
      </c>
      <c r="O7" s="108" t="s">
        <v>1208</v>
      </c>
    </row>
    <row r="8" spans="1:15" ht="27.75" customHeight="1" x14ac:dyDescent="0.3">
      <c r="A8" s="108" t="s">
        <v>1209</v>
      </c>
      <c r="B8" s="110">
        <v>45233</v>
      </c>
      <c r="C8" s="110">
        <f t="shared" si="0"/>
        <v>45278</v>
      </c>
      <c r="D8" s="108" t="s">
        <v>803</v>
      </c>
      <c r="E8" s="108" t="s">
        <v>350</v>
      </c>
      <c r="F8" s="108" t="s">
        <v>78</v>
      </c>
      <c r="G8" s="108" t="s">
        <v>64</v>
      </c>
      <c r="H8" s="108" t="s">
        <v>1210</v>
      </c>
      <c r="I8" s="200">
        <v>7.1999999999999995E-2</v>
      </c>
      <c r="J8" s="111">
        <v>0</v>
      </c>
      <c r="K8" s="108" t="s">
        <v>350</v>
      </c>
      <c r="L8" s="108"/>
      <c r="M8" s="108" t="s">
        <v>350</v>
      </c>
      <c r="N8" s="232" t="s">
        <v>1211</v>
      </c>
      <c r="O8" s="108" t="s">
        <v>296</v>
      </c>
    </row>
    <row r="9" spans="1:15" ht="27.75" customHeight="1" x14ac:dyDescent="0.3">
      <c r="A9" s="201" t="s">
        <v>1197</v>
      </c>
      <c r="B9" s="110">
        <v>45267</v>
      </c>
      <c r="C9" s="110">
        <f t="shared" si="0"/>
        <v>45312</v>
      </c>
      <c r="D9" s="108" t="s">
        <v>1198</v>
      </c>
      <c r="E9" s="108" t="s">
        <v>1199</v>
      </c>
      <c r="F9" s="111" t="s">
        <v>196</v>
      </c>
      <c r="G9" s="108" t="s">
        <v>1200</v>
      </c>
      <c r="H9" s="108" t="s">
        <v>1201</v>
      </c>
      <c r="I9" s="112">
        <v>0.18</v>
      </c>
      <c r="J9" s="112">
        <v>0.18</v>
      </c>
      <c r="K9" s="108" t="s">
        <v>350</v>
      </c>
      <c r="L9" s="108"/>
      <c r="M9" s="108" t="s">
        <v>350</v>
      </c>
      <c r="N9" s="232" t="s">
        <v>1202</v>
      </c>
      <c r="O9" s="108" t="s">
        <v>315</v>
      </c>
    </row>
    <row r="10" spans="1:15" ht="27.75" customHeight="1" x14ac:dyDescent="0.3">
      <c r="A10" s="201" t="s">
        <v>1203</v>
      </c>
      <c r="B10" s="110">
        <v>45267</v>
      </c>
      <c r="C10" s="110">
        <f t="shared" si="0"/>
        <v>45312</v>
      </c>
      <c r="D10" s="108" t="s">
        <v>1198</v>
      </c>
      <c r="E10" s="108" t="s">
        <v>1199</v>
      </c>
      <c r="F10" s="111" t="s">
        <v>196</v>
      </c>
      <c r="G10" s="108" t="s">
        <v>1200</v>
      </c>
      <c r="H10" s="108" t="s">
        <v>1201</v>
      </c>
      <c r="I10" s="112">
        <v>0.18</v>
      </c>
      <c r="J10" s="112">
        <v>0.18</v>
      </c>
      <c r="K10" s="108" t="s">
        <v>350</v>
      </c>
      <c r="L10" s="108"/>
      <c r="M10" s="108" t="s">
        <v>350</v>
      </c>
      <c r="N10" s="232" t="s">
        <v>1204</v>
      </c>
      <c r="O10" s="108" t="s">
        <v>315</v>
      </c>
    </row>
    <row r="11" spans="1:15" ht="27.75" customHeight="1" x14ac:dyDescent="0.3">
      <c r="A11" s="201" t="s">
        <v>1205</v>
      </c>
      <c r="B11" s="110">
        <v>45267</v>
      </c>
      <c r="C11" s="110">
        <f t="shared" si="0"/>
        <v>45312</v>
      </c>
      <c r="D11" s="108" t="s">
        <v>1198</v>
      </c>
      <c r="E11" s="108" t="s">
        <v>1199</v>
      </c>
      <c r="F11" s="111" t="s">
        <v>196</v>
      </c>
      <c r="G11" s="108" t="s">
        <v>1200</v>
      </c>
      <c r="H11" s="108" t="s">
        <v>1201</v>
      </c>
      <c r="I11" s="112">
        <v>0.18</v>
      </c>
      <c r="J11" s="112">
        <v>0.18</v>
      </c>
      <c r="K11" s="108" t="s">
        <v>350</v>
      </c>
      <c r="L11" s="108"/>
      <c r="M11" s="108" t="s">
        <v>350</v>
      </c>
      <c r="N11" s="232" t="s">
        <v>1206</v>
      </c>
      <c r="O11" s="108" t="s">
        <v>315</v>
      </c>
    </row>
    <row r="12" spans="1:15" ht="27.75" customHeight="1" x14ac:dyDescent="0.3">
      <c r="A12" s="113" t="s">
        <v>1212</v>
      </c>
      <c r="B12" s="110">
        <v>45295</v>
      </c>
      <c r="C12" s="110">
        <f t="shared" si="0"/>
        <v>45340</v>
      </c>
      <c r="D12" s="108" t="s">
        <v>792</v>
      </c>
      <c r="E12" s="113" t="s">
        <v>350</v>
      </c>
      <c r="F12" s="113" t="s">
        <v>78</v>
      </c>
      <c r="G12" s="113" t="s">
        <v>1213</v>
      </c>
      <c r="H12" s="113" t="s">
        <v>1214</v>
      </c>
      <c r="I12" s="118">
        <v>3.5999999999999997E-2</v>
      </c>
      <c r="J12" s="116">
        <v>0</v>
      </c>
      <c r="K12" s="114">
        <v>300000</v>
      </c>
      <c r="L12" s="113" t="s">
        <v>404</v>
      </c>
      <c r="M12" s="113" t="s">
        <v>1161</v>
      </c>
      <c r="N12" s="232" t="s">
        <v>1215</v>
      </c>
      <c r="O12" s="108" t="s">
        <v>1216</v>
      </c>
    </row>
    <row r="13" spans="1:15" ht="27.75" customHeight="1" x14ac:dyDescent="0.3">
      <c r="A13" s="113" t="s">
        <v>354</v>
      </c>
      <c r="B13" s="110">
        <v>45295</v>
      </c>
      <c r="C13" s="110">
        <f t="shared" si="0"/>
        <v>45340</v>
      </c>
      <c r="D13" s="108" t="s">
        <v>803</v>
      </c>
      <c r="E13" s="113" t="s">
        <v>350</v>
      </c>
      <c r="F13" s="113" t="s">
        <v>196</v>
      </c>
      <c r="G13" s="113" t="s">
        <v>355</v>
      </c>
      <c r="H13" s="113" t="s">
        <v>356</v>
      </c>
      <c r="I13" s="116">
        <v>0</v>
      </c>
      <c r="J13" s="116">
        <v>0.18</v>
      </c>
      <c r="K13" s="113" t="s">
        <v>350</v>
      </c>
      <c r="L13" s="113"/>
      <c r="M13" s="113" t="s">
        <v>350</v>
      </c>
      <c r="N13" s="232" t="s">
        <v>357</v>
      </c>
      <c r="O13" s="108" t="s">
        <v>1208</v>
      </c>
    </row>
    <row r="14" spans="1:15" ht="27.75" customHeight="1" x14ac:dyDescent="0.3">
      <c r="A14" s="113" t="s">
        <v>358</v>
      </c>
      <c r="B14" s="110">
        <v>45295</v>
      </c>
      <c r="C14" s="110">
        <f t="shared" si="0"/>
        <v>45340</v>
      </c>
      <c r="D14" s="108" t="s">
        <v>803</v>
      </c>
      <c r="E14" s="113" t="s">
        <v>350</v>
      </c>
      <c r="F14" s="113" t="s">
        <v>196</v>
      </c>
      <c r="G14" s="113" t="s">
        <v>359</v>
      </c>
      <c r="H14" s="113" t="s">
        <v>360</v>
      </c>
      <c r="I14" s="116">
        <v>0</v>
      </c>
      <c r="J14" s="116">
        <v>0.18</v>
      </c>
      <c r="K14" s="113" t="s">
        <v>350</v>
      </c>
      <c r="L14" s="113"/>
      <c r="M14" s="113" t="s">
        <v>350</v>
      </c>
      <c r="N14" s="232" t="s">
        <v>357</v>
      </c>
      <c r="O14" s="108" t="s">
        <v>1208</v>
      </c>
    </row>
    <row r="15" spans="1:15" ht="27.75" customHeight="1" x14ac:dyDescent="0.3">
      <c r="A15" s="113" t="s">
        <v>1217</v>
      </c>
      <c r="B15" s="110">
        <v>45295</v>
      </c>
      <c r="C15" s="110">
        <f t="shared" si="0"/>
        <v>45340</v>
      </c>
      <c r="D15" s="108" t="s">
        <v>792</v>
      </c>
      <c r="E15" s="115">
        <v>45351</v>
      </c>
      <c r="F15" s="113" t="s">
        <v>78</v>
      </c>
      <c r="G15" s="113" t="s">
        <v>1218</v>
      </c>
      <c r="H15" s="113" t="s">
        <v>1219</v>
      </c>
      <c r="I15" s="118">
        <v>3.5999999999999997E-2</v>
      </c>
      <c r="J15" s="116">
        <v>0</v>
      </c>
      <c r="K15" s="114">
        <v>300000</v>
      </c>
      <c r="L15" s="113" t="s">
        <v>404</v>
      </c>
      <c r="M15" s="113" t="s">
        <v>1220</v>
      </c>
      <c r="N15" s="232" t="s">
        <v>1221</v>
      </c>
      <c r="O15" s="108" t="s">
        <v>1216</v>
      </c>
    </row>
    <row r="16" spans="1:15" ht="27.75" customHeight="1" x14ac:dyDescent="0.3">
      <c r="A16" s="113" t="s">
        <v>1222</v>
      </c>
      <c r="B16" s="110">
        <v>45329</v>
      </c>
      <c r="C16" s="110">
        <f t="shared" si="0"/>
        <v>45374</v>
      </c>
      <c r="D16" s="108" t="s">
        <v>803</v>
      </c>
      <c r="E16" s="113" t="s">
        <v>350</v>
      </c>
      <c r="F16" s="108" t="s">
        <v>196</v>
      </c>
      <c r="G16" s="113" t="s">
        <v>1223</v>
      </c>
      <c r="H16" s="113" t="s">
        <v>1224</v>
      </c>
      <c r="I16" s="118">
        <v>0.108</v>
      </c>
      <c r="J16" s="116">
        <v>0.2</v>
      </c>
      <c r="K16" s="116" t="s">
        <v>350</v>
      </c>
      <c r="L16" s="116"/>
      <c r="M16" s="108" t="s">
        <v>1225</v>
      </c>
      <c r="N16" s="232" t="s">
        <v>1226</v>
      </c>
      <c r="O16" s="108" t="s">
        <v>634</v>
      </c>
    </row>
    <row r="17" spans="1:15" ht="27.75" customHeight="1" x14ac:dyDescent="0.3">
      <c r="A17" s="113" t="s">
        <v>1227</v>
      </c>
      <c r="B17" s="110">
        <v>45329</v>
      </c>
      <c r="C17" s="110">
        <f t="shared" si="0"/>
        <v>45374</v>
      </c>
      <c r="D17" s="108" t="s">
        <v>803</v>
      </c>
      <c r="E17" s="113" t="s">
        <v>350</v>
      </c>
      <c r="F17" s="108" t="s">
        <v>196</v>
      </c>
      <c r="G17" s="113" t="s">
        <v>1228</v>
      </c>
      <c r="H17" s="113" t="s">
        <v>1229</v>
      </c>
      <c r="I17" s="118">
        <v>0.09</v>
      </c>
      <c r="J17" s="116">
        <v>0.2</v>
      </c>
      <c r="K17" s="113" t="s">
        <v>1230</v>
      </c>
      <c r="L17" s="113" t="s">
        <v>404</v>
      </c>
      <c r="M17" s="108" t="s">
        <v>1225</v>
      </c>
      <c r="N17" s="232" t="s">
        <v>1231</v>
      </c>
      <c r="O17" s="108" t="s">
        <v>634</v>
      </c>
    </row>
    <row r="18" spans="1:15" ht="27.75" customHeight="1" x14ac:dyDescent="0.3">
      <c r="A18" s="113" t="s">
        <v>1232</v>
      </c>
      <c r="B18" s="110">
        <v>45329</v>
      </c>
      <c r="C18" s="110">
        <f t="shared" si="0"/>
        <v>45374</v>
      </c>
      <c r="D18" s="108" t="s">
        <v>803</v>
      </c>
      <c r="E18" s="113" t="s">
        <v>350</v>
      </c>
      <c r="F18" s="108" t="s">
        <v>196</v>
      </c>
      <c r="G18" s="113" t="s">
        <v>1233</v>
      </c>
      <c r="H18" s="113" t="s">
        <v>1234</v>
      </c>
      <c r="I18" s="118">
        <v>0.108</v>
      </c>
      <c r="J18" s="116">
        <v>0.2</v>
      </c>
      <c r="K18" s="114">
        <v>7900</v>
      </c>
      <c r="L18" s="113" t="s">
        <v>404</v>
      </c>
      <c r="M18" s="108" t="s">
        <v>1225</v>
      </c>
      <c r="N18" s="232" t="s">
        <v>1231</v>
      </c>
      <c r="O18" s="108" t="s">
        <v>634</v>
      </c>
    </row>
    <row r="19" spans="1:15" ht="27.75" customHeight="1" x14ac:dyDescent="0.3">
      <c r="A19" s="113" t="s">
        <v>1235</v>
      </c>
      <c r="B19" s="110">
        <v>45329</v>
      </c>
      <c r="C19" s="110">
        <f t="shared" si="0"/>
        <v>45374</v>
      </c>
      <c r="D19" s="108" t="s">
        <v>803</v>
      </c>
      <c r="E19" s="113" t="s">
        <v>350</v>
      </c>
      <c r="F19" s="108" t="s">
        <v>196</v>
      </c>
      <c r="G19" s="113" t="s">
        <v>1236</v>
      </c>
      <c r="H19" s="113" t="s">
        <v>1237</v>
      </c>
      <c r="I19" s="118">
        <v>0.108</v>
      </c>
      <c r="J19" s="116">
        <v>0.2</v>
      </c>
      <c r="K19" s="114">
        <v>18400</v>
      </c>
      <c r="L19" s="113" t="s">
        <v>404</v>
      </c>
      <c r="M19" s="108" t="s">
        <v>1225</v>
      </c>
      <c r="N19" s="232" t="s">
        <v>1231</v>
      </c>
      <c r="O19" s="108" t="s">
        <v>296</v>
      </c>
    </row>
    <row r="20" spans="1:15" ht="27.75" customHeight="1" x14ac:dyDescent="0.3">
      <c r="A20" s="113" t="s">
        <v>1238</v>
      </c>
      <c r="B20" s="110">
        <v>45329</v>
      </c>
      <c r="C20" s="110">
        <f t="shared" si="0"/>
        <v>45374</v>
      </c>
      <c r="D20" s="108" t="s">
        <v>313</v>
      </c>
      <c r="E20" s="113" t="s">
        <v>350</v>
      </c>
      <c r="F20" s="108" t="s">
        <v>196</v>
      </c>
      <c r="G20" s="113" t="s">
        <v>1239</v>
      </c>
      <c r="H20" s="113" t="s">
        <v>1240</v>
      </c>
      <c r="I20" s="118">
        <v>0.108</v>
      </c>
      <c r="J20" s="116">
        <v>0.2</v>
      </c>
      <c r="K20" s="113" t="s">
        <v>350</v>
      </c>
      <c r="L20" s="113"/>
      <c r="M20" s="108" t="s">
        <v>1225</v>
      </c>
      <c r="N20" s="232" t="s">
        <v>1241</v>
      </c>
      <c r="O20" s="108" t="s">
        <v>634</v>
      </c>
    </row>
    <row r="21" spans="1:15" ht="27.75" customHeight="1" x14ac:dyDescent="0.3">
      <c r="A21" s="113" t="s">
        <v>1242</v>
      </c>
      <c r="B21" s="110">
        <v>45337</v>
      </c>
      <c r="C21" s="110">
        <f t="shared" si="0"/>
        <v>45382</v>
      </c>
      <c r="D21" s="108" t="s">
        <v>803</v>
      </c>
      <c r="E21" s="113" t="s">
        <v>350</v>
      </c>
      <c r="F21" s="108" t="s">
        <v>196</v>
      </c>
      <c r="G21" s="113" t="s">
        <v>1243</v>
      </c>
      <c r="H21" s="113" t="s">
        <v>1244</v>
      </c>
      <c r="I21" s="116">
        <v>0.09</v>
      </c>
      <c r="J21" s="116">
        <v>0.18</v>
      </c>
      <c r="K21" s="108"/>
      <c r="L21" s="113"/>
      <c r="M21" s="108" t="s">
        <v>670</v>
      </c>
      <c r="N21" s="232" t="s">
        <v>1245</v>
      </c>
      <c r="O21" s="108" t="s">
        <v>634</v>
      </c>
    </row>
    <row r="22" spans="1:15" ht="27.75" customHeight="1" x14ac:dyDescent="0.3">
      <c r="A22" s="113" t="s">
        <v>1246</v>
      </c>
      <c r="B22" s="110">
        <v>45337</v>
      </c>
      <c r="C22" s="110">
        <f t="shared" si="0"/>
        <v>45382</v>
      </c>
      <c r="D22" s="108" t="s">
        <v>803</v>
      </c>
      <c r="E22" s="113" t="s">
        <v>350</v>
      </c>
      <c r="F22" s="108" t="s">
        <v>196</v>
      </c>
      <c r="G22" s="113" t="s">
        <v>126</v>
      </c>
      <c r="H22" s="113" t="s">
        <v>1247</v>
      </c>
      <c r="I22" s="116">
        <v>0.108</v>
      </c>
      <c r="J22" s="116">
        <v>0.2</v>
      </c>
      <c r="K22" s="113" t="s">
        <v>350</v>
      </c>
      <c r="L22" s="113"/>
      <c r="M22" s="108" t="s">
        <v>670</v>
      </c>
      <c r="N22" s="232" t="s">
        <v>1245</v>
      </c>
      <c r="O22" s="108" t="s">
        <v>634</v>
      </c>
    </row>
    <row r="23" spans="1:15" ht="27.75" customHeight="1" x14ac:dyDescent="0.3">
      <c r="A23" s="113" t="s">
        <v>1248</v>
      </c>
      <c r="B23" s="110">
        <v>45337</v>
      </c>
      <c r="C23" s="110">
        <f t="shared" si="0"/>
        <v>45382</v>
      </c>
      <c r="D23" s="108" t="s">
        <v>803</v>
      </c>
      <c r="E23" s="113" t="s">
        <v>350</v>
      </c>
      <c r="F23" s="108" t="s">
        <v>196</v>
      </c>
      <c r="G23" s="113" t="s">
        <v>1249</v>
      </c>
      <c r="H23" s="113" t="s">
        <v>1250</v>
      </c>
      <c r="I23" s="116">
        <v>0.126</v>
      </c>
      <c r="J23" s="116">
        <v>0.2</v>
      </c>
      <c r="K23" s="113" t="s">
        <v>350</v>
      </c>
      <c r="L23" s="113"/>
      <c r="M23" s="108" t="s">
        <v>670</v>
      </c>
      <c r="N23" s="232" t="s">
        <v>1245</v>
      </c>
      <c r="O23" s="108" t="s">
        <v>634</v>
      </c>
    </row>
    <row r="24" spans="1:15" ht="27.75" customHeight="1" x14ac:dyDescent="0.3">
      <c r="A24" s="113" t="s">
        <v>1251</v>
      </c>
      <c r="B24" s="110">
        <v>45337</v>
      </c>
      <c r="C24" s="110">
        <f t="shared" si="0"/>
        <v>45382</v>
      </c>
      <c r="D24" s="108" t="s">
        <v>803</v>
      </c>
      <c r="E24" s="113" t="s">
        <v>350</v>
      </c>
      <c r="F24" s="108" t="s">
        <v>196</v>
      </c>
      <c r="G24" s="113" t="s">
        <v>1252</v>
      </c>
      <c r="H24" s="113" t="s">
        <v>1253</v>
      </c>
      <c r="I24" s="116">
        <v>0.126</v>
      </c>
      <c r="J24" s="116">
        <v>0.2</v>
      </c>
      <c r="K24" s="113" t="s">
        <v>350</v>
      </c>
      <c r="L24" s="113"/>
      <c r="M24" s="108" t="s">
        <v>670</v>
      </c>
      <c r="N24" s="232" t="s">
        <v>1245</v>
      </c>
      <c r="O24" s="108" t="s">
        <v>634</v>
      </c>
    </row>
    <row r="25" spans="1:15" ht="27.75" customHeight="1" x14ac:dyDescent="0.3">
      <c r="A25" s="113" t="s">
        <v>1254</v>
      </c>
      <c r="B25" s="110">
        <v>45337</v>
      </c>
      <c r="C25" s="110">
        <f t="shared" si="0"/>
        <v>45382</v>
      </c>
      <c r="D25" s="108" t="s">
        <v>803</v>
      </c>
      <c r="E25" s="113" t="s">
        <v>350</v>
      </c>
      <c r="F25" s="108" t="s">
        <v>196</v>
      </c>
      <c r="G25" s="113" t="s">
        <v>1255</v>
      </c>
      <c r="H25" s="113" t="s">
        <v>1256</v>
      </c>
      <c r="I25" s="116">
        <v>0.126</v>
      </c>
      <c r="J25" s="116">
        <v>0.2</v>
      </c>
      <c r="K25" s="113" t="s">
        <v>350</v>
      </c>
      <c r="L25" s="113"/>
      <c r="M25" s="108" t="s">
        <v>670</v>
      </c>
      <c r="N25" s="232" t="s">
        <v>1257</v>
      </c>
      <c r="O25" s="108" t="s">
        <v>296</v>
      </c>
    </row>
    <row r="26" spans="1:15" ht="27.75" customHeight="1" x14ac:dyDescent="0.3">
      <c r="A26" s="113" t="s">
        <v>1258</v>
      </c>
      <c r="B26" s="110">
        <v>45337</v>
      </c>
      <c r="C26" s="110">
        <f t="shared" si="0"/>
        <v>45382</v>
      </c>
      <c r="D26" s="108" t="s">
        <v>803</v>
      </c>
      <c r="E26" s="113" t="s">
        <v>350</v>
      </c>
      <c r="F26" s="108" t="s">
        <v>196</v>
      </c>
      <c r="G26" s="113" t="s">
        <v>1259</v>
      </c>
      <c r="H26" s="113" t="s">
        <v>1260</v>
      </c>
      <c r="I26" s="116">
        <v>0.126</v>
      </c>
      <c r="J26" s="116">
        <v>0.2</v>
      </c>
      <c r="K26" s="113" t="s">
        <v>350</v>
      </c>
      <c r="L26" s="113"/>
      <c r="M26" s="108" t="s">
        <v>670</v>
      </c>
      <c r="N26" s="232" t="s">
        <v>1257</v>
      </c>
      <c r="O26" s="108" t="s">
        <v>296</v>
      </c>
    </row>
    <row r="27" spans="1:15" ht="27.75" customHeight="1" x14ac:dyDescent="0.3">
      <c r="A27" s="113" t="s">
        <v>1261</v>
      </c>
      <c r="B27" s="110">
        <v>45337</v>
      </c>
      <c r="C27" s="110">
        <f t="shared" si="0"/>
        <v>45382</v>
      </c>
      <c r="D27" s="108" t="s">
        <v>803</v>
      </c>
      <c r="E27" s="113" t="s">
        <v>350</v>
      </c>
      <c r="F27" s="108" t="s">
        <v>196</v>
      </c>
      <c r="G27" s="113" t="s">
        <v>1262</v>
      </c>
      <c r="H27" s="113" t="s">
        <v>239</v>
      </c>
      <c r="I27" s="116">
        <v>0</v>
      </c>
      <c r="J27" s="116">
        <v>0.14000000000000001</v>
      </c>
      <c r="K27" s="113" t="s">
        <v>350</v>
      </c>
      <c r="L27" s="113"/>
      <c r="M27" s="108" t="s">
        <v>670</v>
      </c>
      <c r="N27" s="232" t="s">
        <v>240</v>
      </c>
      <c r="O27" s="108" t="s">
        <v>620</v>
      </c>
    </row>
    <row r="28" spans="1:15" ht="27.75" customHeight="1" x14ac:dyDescent="0.3">
      <c r="A28" s="113" t="s">
        <v>1263</v>
      </c>
      <c r="B28" s="110">
        <v>45337</v>
      </c>
      <c r="C28" s="110">
        <f t="shared" si="0"/>
        <v>45382</v>
      </c>
      <c r="D28" s="108" t="s">
        <v>803</v>
      </c>
      <c r="E28" s="113" t="s">
        <v>350</v>
      </c>
      <c r="F28" s="108" t="s">
        <v>78</v>
      </c>
      <c r="G28" s="113" t="s">
        <v>755</v>
      </c>
      <c r="H28" s="113" t="s">
        <v>756</v>
      </c>
      <c r="I28" s="116">
        <v>0.14000000000000001</v>
      </c>
      <c r="J28" s="116">
        <v>0</v>
      </c>
      <c r="K28" s="113" t="s">
        <v>350</v>
      </c>
      <c r="L28" s="113"/>
      <c r="M28" s="108" t="s">
        <v>670</v>
      </c>
      <c r="N28" s="232" t="s">
        <v>240</v>
      </c>
      <c r="O28" s="108" t="s">
        <v>634</v>
      </c>
    </row>
    <row r="29" spans="1:15" ht="27.75" customHeight="1" x14ac:dyDescent="0.3">
      <c r="A29" s="113" t="s">
        <v>1264</v>
      </c>
      <c r="B29" s="115">
        <v>45345</v>
      </c>
      <c r="C29" s="115">
        <f t="shared" si="0"/>
        <v>45390</v>
      </c>
      <c r="D29" s="113" t="s">
        <v>803</v>
      </c>
      <c r="E29" s="113"/>
      <c r="F29" s="108" t="s">
        <v>196</v>
      </c>
      <c r="G29" s="113" t="s">
        <v>1265</v>
      </c>
      <c r="H29" s="113" t="s">
        <v>1266</v>
      </c>
      <c r="I29" s="113">
        <v>0</v>
      </c>
      <c r="J29" s="116">
        <v>0.14000000000000001</v>
      </c>
      <c r="K29" s="114">
        <v>100000000</v>
      </c>
      <c r="L29" s="113" t="s">
        <v>404</v>
      </c>
      <c r="M29" s="108" t="s">
        <v>1267</v>
      </c>
      <c r="N29" s="232" t="s">
        <v>1268</v>
      </c>
      <c r="O29" s="108" t="s">
        <v>634</v>
      </c>
    </row>
    <row r="30" spans="1:15" ht="27.75" customHeight="1" x14ac:dyDescent="0.3">
      <c r="A30" s="113" t="s">
        <v>1269</v>
      </c>
      <c r="B30" s="115">
        <v>45345</v>
      </c>
      <c r="C30" s="115">
        <f t="shared" si="0"/>
        <v>45390</v>
      </c>
      <c r="D30" s="108" t="s">
        <v>803</v>
      </c>
      <c r="E30" s="113" t="s">
        <v>350</v>
      </c>
      <c r="F30" s="108" t="s">
        <v>196</v>
      </c>
      <c r="G30" s="113" t="s">
        <v>1270</v>
      </c>
      <c r="H30" s="113" t="s">
        <v>1271</v>
      </c>
      <c r="I30" s="116">
        <v>0.126</v>
      </c>
      <c r="J30" s="116">
        <v>0.2</v>
      </c>
      <c r="K30" s="113" t="s">
        <v>350</v>
      </c>
      <c r="L30" s="113"/>
      <c r="M30" s="108" t="s">
        <v>1220</v>
      </c>
      <c r="N30" s="232" t="s">
        <v>1272</v>
      </c>
      <c r="O30" s="108" t="s">
        <v>634</v>
      </c>
    </row>
    <row r="31" spans="1:15" ht="27.75" customHeight="1" x14ac:dyDescent="0.3">
      <c r="A31" s="113" t="s">
        <v>1273</v>
      </c>
      <c r="B31" s="115">
        <v>45345</v>
      </c>
      <c r="C31" s="115">
        <f t="shared" si="0"/>
        <v>45390</v>
      </c>
      <c r="D31" s="108" t="s">
        <v>803</v>
      </c>
      <c r="E31" s="113" t="s">
        <v>350</v>
      </c>
      <c r="F31" s="113" t="s">
        <v>78</v>
      </c>
      <c r="G31" s="113" t="s">
        <v>1274</v>
      </c>
      <c r="H31" s="113" t="s">
        <v>1275</v>
      </c>
      <c r="I31" s="116">
        <v>0.16</v>
      </c>
      <c r="J31" s="116">
        <v>0</v>
      </c>
      <c r="K31" s="109">
        <v>25000000</v>
      </c>
      <c r="L31" s="116" t="s">
        <v>389</v>
      </c>
      <c r="M31" s="113" t="s">
        <v>1276</v>
      </c>
      <c r="N31" s="232" t="s">
        <v>1277</v>
      </c>
      <c r="O31" s="108" t="s">
        <v>620</v>
      </c>
    </row>
    <row r="32" spans="1:15" ht="27.75" customHeight="1" x14ac:dyDescent="0.3">
      <c r="A32" s="113" t="s">
        <v>1278</v>
      </c>
      <c r="B32" s="115">
        <v>45355</v>
      </c>
      <c r="C32" s="115">
        <f t="shared" si="0"/>
        <v>45400</v>
      </c>
      <c r="D32" s="108" t="s">
        <v>803</v>
      </c>
      <c r="E32" s="113" t="s">
        <v>350</v>
      </c>
      <c r="F32" s="113" t="s">
        <v>78</v>
      </c>
      <c r="G32" s="113" t="s">
        <v>1279</v>
      </c>
      <c r="H32" s="113" t="s">
        <v>1280</v>
      </c>
      <c r="I32" s="116">
        <v>0.18</v>
      </c>
      <c r="J32" s="116">
        <v>0</v>
      </c>
      <c r="K32" s="109">
        <v>25000000</v>
      </c>
      <c r="L32" s="116" t="s">
        <v>389</v>
      </c>
      <c r="M32" s="113" t="s">
        <v>1276</v>
      </c>
      <c r="N32" s="125" t="s">
        <v>1277</v>
      </c>
      <c r="O32" s="108" t="s">
        <v>620</v>
      </c>
    </row>
    <row r="33" spans="1:15" ht="27.75" customHeight="1" x14ac:dyDescent="0.3">
      <c r="A33" s="113" t="s">
        <v>1281</v>
      </c>
      <c r="B33" s="115">
        <v>45355</v>
      </c>
      <c r="C33" s="115">
        <f t="shared" si="0"/>
        <v>45400</v>
      </c>
      <c r="D33" s="108" t="s">
        <v>803</v>
      </c>
      <c r="E33" s="113" t="s">
        <v>350</v>
      </c>
      <c r="F33" s="113" t="s">
        <v>196</v>
      </c>
      <c r="G33" s="113" t="s">
        <v>1282</v>
      </c>
      <c r="H33" s="113" t="s">
        <v>1283</v>
      </c>
      <c r="I33" s="116">
        <v>0.108</v>
      </c>
      <c r="J33" s="116">
        <v>0.2</v>
      </c>
      <c r="K33" s="113" t="s">
        <v>350</v>
      </c>
      <c r="L33" s="113"/>
      <c r="M33" s="113" t="s">
        <v>1276</v>
      </c>
      <c r="N33" s="125" t="s">
        <v>1284</v>
      </c>
      <c r="O33" s="108" t="s">
        <v>296</v>
      </c>
    </row>
    <row r="34" spans="1:15" ht="27.75" customHeight="1" x14ac:dyDescent="0.3">
      <c r="A34" s="113" t="s">
        <v>1285</v>
      </c>
      <c r="B34" s="115">
        <v>45355</v>
      </c>
      <c r="C34" s="115">
        <f t="shared" si="0"/>
        <v>45400</v>
      </c>
      <c r="D34" s="108" t="s">
        <v>803</v>
      </c>
      <c r="E34" s="113" t="s">
        <v>350</v>
      </c>
      <c r="F34" s="113" t="s">
        <v>196</v>
      </c>
      <c r="G34" s="113" t="s">
        <v>1286</v>
      </c>
      <c r="H34" s="113" t="s">
        <v>1287</v>
      </c>
      <c r="I34" s="116">
        <v>0.09</v>
      </c>
      <c r="J34" s="116">
        <v>0.17</v>
      </c>
      <c r="K34" s="114">
        <v>35000</v>
      </c>
      <c r="L34" s="113" t="s">
        <v>404</v>
      </c>
      <c r="M34" s="113" t="s">
        <v>1276</v>
      </c>
      <c r="N34" s="125" t="s">
        <v>1231</v>
      </c>
      <c r="O34" s="108" t="s">
        <v>634</v>
      </c>
    </row>
    <row r="35" spans="1:15" ht="27.75" customHeight="1" x14ac:dyDescent="0.3">
      <c r="A35" s="113" t="s">
        <v>1288</v>
      </c>
      <c r="B35" s="115">
        <v>45355</v>
      </c>
      <c r="C35" s="115">
        <f t="shared" si="0"/>
        <v>45400</v>
      </c>
      <c r="D35" s="108" t="s">
        <v>803</v>
      </c>
      <c r="E35" s="113" t="s">
        <v>350</v>
      </c>
      <c r="F35" s="113" t="s">
        <v>196</v>
      </c>
      <c r="G35" s="113" t="s">
        <v>1289</v>
      </c>
      <c r="H35" s="113" t="s">
        <v>1290</v>
      </c>
      <c r="I35" s="116">
        <v>0.126</v>
      </c>
      <c r="J35" s="116">
        <v>0.2</v>
      </c>
      <c r="K35" s="114"/>
      <c r="L35" s="116"/>
      <c r="M35" s="113" t="s">
        <v>670</v>
      </c>
      <c r="N35" s="125" t="s">
        <v>1245</v>
      </c>
      <c r="O35" s="108" t="s">
        <v>634</v>
      </c>
    </row>
    <row r="36" spans="1:15" ht="27.75" customHeight="1" x14ac:dyDescent="0.3">
      <c r="A36" s="113" t="s">
        <v>1291</v>
      </c>
      <c r="B36" s="115">
        <v>45355</v>
      </c>
      <c r="C36" s="115">
        <f t="shared" si="0"/>
        <v>45400</v>
      </c>
      <c r="D36" s="108" t="s">
        <v>803</v>
      </c>
      <c r="E36" s="113" t="s">
        <v>350</v>
      </c>
      <c r="F36" s="113" t="s">
        <v>196</v>
      </c>
      <c r="G36" s="113" t="s">
        <v>1292</v>
      </c>
      <c r="H36" s="113" t="s">
        <v>1293</v>
      </c>
      <c r="I36" s="116">
        <v>0.108</v>
      </c>
      <c r="J36" s="116">
        <v>0.2</v>
      </c>
      <c r="K36" s="114">
        <v>10000</v>
      </c>
      <c r="L36" s="113" t="s">
        <v>404</v>
      </c>
      <c r="M36" s="113" t="s">
        <v>670</v>
      </c>
      <c r="N36" s="125" t="s">
        <v>1284</v>
      </c>
      <c r="O36" s="108" t="s">
        <v>634</v>
      </c>
    </row>
    <row r="37" spans="1:15" ht="27.75" customHeight="1" x14ac:dyDescent="0.3">
      <c r="A37" s="113" t="s">
        <v>1294</v>
      </c>
      <c r="B37" s="115">
        <v>45355</v>
      </c>
      <c r="C37" s="115">
        <f t="shared" si="0"/>
        <v>45400</v>
      </c>
      <c r="D37" s="108" t="s">
        <v>803</v>
      </c>
      <c r="E37" s="113" t="s">
        <v>350</v>
      </c>
      <c r="F37" s="113" t="s">
        <v>196</v>
      </c>
      <c r="G37" s="113" t="s">
        <v>1295</v>
      </c>
      <c r="H37" s="113" t="s">
        <v>1296</v>
      </c>
      <c r="I37" s="116">
        <v>0.108</v>
      </c>
      <c r="J37" s="116">
        <v>0.2</v>
      </c>
      <c r="K37" s="114">
        <v>30000</v>
      </c>
      <c r="L37" s="113" t="s">
        <v>404</v>
      </c>
      <c r="M37" s="113" t="s">
        <v>670</v>
      </c>
      <c r="N37" s="125" t="s">
        <v>1284</v>
      </c>
      <c r="O37" s="108" t="s">
        <v>634</v>
      </c>
    </row>
    <row r="38" spans="1:15" ht="27.75" customHeight="1" x14ac:dyDescent="0.3">
      <c r="A38" s="113" t="s">
        <v>1297</v>
      </c>
      <c r="B38" s="115">
        <v>45355</v>
      </c>
      <c r="C38" s="115">
        <f t="shared" si="0"/>
        <v>45400</v>
      </c>
      <c r="D38" s="108" t="s">
        <v>803</v>
      </c>
      <c r="E38" s="113" t="s">
        <v>350</v>
      </c>
      <c r="F38" s="113" t="s">
        <v>196</v>
      </c>
      <c r="G38" s="113" t="s">
        <v>1298</v>
      </c>
      <c r="H38" s="113" t="s">
        <v>1299</v>
      </c>
      <c r="I38" s="116">
        <v>0.108</v>
      </c>
      <c r="J38" s="116">
        <v>0.2</v>
      </c>
      <c r="K38" s="114">
        <v>20000</v>
      </c>
      <c r="L38" s="113" t="s">
        <v>404</v>
      </c>
      <c r="M38" s="113" t="s">
        <v>670</v>
      </c>
      <c r="N38" s="125" t="s">
        <v>1284</v>
      </c>
      <c r="O38" s="108" t="s">
        <v>634</v>
      </c>
    </row>
    <row r="39" spans="1:15" ht="27.75" customHeight="1" x14ac:dyDescent="0.3">
      <c r="A39" s="113" t="s">
        <v>1300</v>
      </c>
      <c r="B39" s="115">
        <v>45355</v>
      </c>
      <c r="C39" s="115">
        <f t="shared" si="0"/>
        <v>45400</v>
      </c>
      <c r="D39" s="108" t="s">
        <v>803</v>
      </c>
      <c r="E39" s="113" t="s">
        <v>350</v>
      </c>
      <c r="F39" s="113" t="s">
        <v>196</v>
      </c>
      <c r="G39" s="113" t="s">
        <v>1301</v>
      </c>
      <c r="H39" s="113" t="s">
        <v>1302</v>
      </c>
      <c r="I39" s="116">
        <v>0.108</v>
      </c>
      <c r="J39" s="116">
        <v>0.2</v>
      </c>
      <c r="K39" s="114">
        <v>20000</v>
      </c>
      <c r="L39" s="113" t="s">
        <v>404</v>
      </c>
      <c r="M39" s="113" t="s">
        <v>670</v>
      </c>
      <c r="N39" s="125" t="s">
        <v>1284</v>
      </c>
      <c r="O39" s="108" t="s">
        <v>634</v>
      </c>
    </row>
    <row r="40" spans="1:15" ht="27.75" customHeight="1" x14ac:dyDescent="0.3">
      <c r="A40" s="113" t="s">
        <v>1303</v>
      </c>
      <c r="B40" s="115">
        <v>45355</v>
      </c>
      <c r="C40" s="115">
        <f t="shared" si="0"/>
        <v>45400</v>
      </c>
      <c r="D40" s="108" t="s">
        <v>803</v>
      </c>
      <c r="E40" s="113" t="s">
        <v>350</v>
      </c>
      <c r="F40" s="113" t="s">
        <v>196</v>
      </c>
      <c r="G40" s="113" t="s">
        <v>1304</v>
      </c>
      <c r="H40" s="113" t="s">
        <v>1305</v>
      </c>
      <c r="I40" s="116">
        <v>0.108</v>
      </c>
      <c r="J40" s="116">
        <v>0.2</v>
      </c>
      <c r="K40" s="114">
        <v>2000</v>
      </c>
      <c r="L40" s="113" t="s">
        <v>404</v>
      </c>
      <c r="M40" s="113" t="s">
        <v>670</v>
      </c>
      <c r="N40" s="125" t="s">
        <v>1284</v>
      </c>
      <c r="O40" s="108" t="s">
        <v>1306</v>
      </c>
    </row>
    <row r="41" spans="1:15" ht="27.75" customHeight="1" x14ac:dyDescent="0.3">
      <c r="A41" s="113" t="s">
        <v>1307</v>
      </c>
      <c r="B41" s="115">
        <v>45355</v>
      </c>
      <c r="C41" s="115">
        <f t="shared" si="0"/>
        <v>45400</v>
      </c>
      <c r="D41" s="108" t="s">
        <v>803</v>
      </c>
      <c r="E41" s="113" t="s">
        <v>350</v>
      </c>
      <c r="F41" s="113" t="s">
        <v>78</v>
      </c>
      <c r="G41" s="113" t="s">
        <v>1308</v>
      </c>
      <c r="H41" s="113" t="s">
        <v>1309</v>
      </c>
      <c r="I41" s="116">
        <v>0.18</v>
      </c>
      <c r="J41" s="116">
        <v>7.0000000000000007E-2</v>
      </c>
      <c r="K41" s="114">
        <v>1450000</v>
      </c>
      <c r="L41" s="116" t="s">
        <v>389</v>
      </c>
      <c r="M41" s="113" t="s">
        <v>1220</v>
      </c>
      <c r="N41" s="125" t="s">
        <v>987</v>
      </c>
      <c r="O41" s="108" t="s">
        <v>620</v>
      </c>
    </row>
    <row r="42" spans="1:15" ht="27.75" customHeight="1" x14ac:dyDescent="0.3">
      <c r="A42" s="113" t="s">
        <v>1310</v>
      </c>
      <c r="B42" s="117">
        <v>45362</v>
      </c>
      <c r="C42" s="115">
        <f t="shared" si="0"/>
        <v>45407</v>
      </c>
      <c r="D42" s="108" t="s">
        <v>803</v>
      </c>
      <c r="E42" s="128" t="s">
        <v>350</v>
      </c>
      <c r="F42" s="113" t="s">
        <v>196</v>
      </c>
      <c r="G42" s="113" t="s">
        <v>1311</v>
      </c>
      <c r="H42" s="113" t="s">
        <v>1312</v>
      </c>
      <c r="I42" s="116">
        <v>0.09</v>
      </c>
      <c r="J42" s="116">
        <v>0.16</v>
      </c>
      <c r="K42" s="114"/>
      <c r="L42" s="113"/>
      <c r="M42" s="113" t="s">
        <v>1220</v>
      </c>
      <c r="N42" s="125" t="s">
        <v>1313</v>
      </c>
      <c r="O42" s="108" t="s">
        <v>620</v>
      </c>
    </row>
    <row r="43" spans="1:15" ht="27.75" customHeight="1" x14ac:dyDescent="0.3">
      <c r="A43" s="113" t="s">
        <v>1314</v>
      </c>
      <c r="B43" s="117">
        <v>45371</v>
      </c>
      <c r="C43" s="115">
        <f t="shared" si="0"/>
        <v>45416</v>
      </c>
      <c r="D43" s="108" t="s">
        <v>803</v>
      </c>
      <c r="E43" s="128"/>
      <c r="F43" s="128" t="s">
        <v>78</v>
      </c>
      <c r="G43" s="128" t="s">
        <v>1315</v>
      </c>
      <c r="H43" s="113" t="s">
        <v>1316</v>
      </c>
      <c r="I43" s="128" t="s">
        <v>386</v>
      </c>
      <c r="J43" s="116">
        <v>0</v>
      </c>
      <c r="K43" s="214" t="s">
        <v>1317</v>
      </c>
      <c r="L43" s="116" t="s">
        <v>389</v>
      </c>
      <c r="M43" s="128" t="s">
        <v>1276</v>
      </c>
      <c r="N43" s="233" t="s">
        <v>1277</v>
      </c>
      <c r="O43" s="128" t="s">
        <v>634</v>
      </c>
    </row>
    <row r="44" spans="1:15" ht="27.75" customHeight="1" x14ac:dyDescent="0.3">
      <c r="A44" s="113" t="s">
        <v>1318</v>
      </c>
      <c r="B44" s="117">
        <v>45371</v>
      </c>
      <c r="C44" s="115">
        <f t="shared" si="0"/>
        <v>45416</v>
      </c>
      <c r="D44" s="108" t="s">
        <v>803</v>
      </c>
      <c r="E44" s="128"/>
      <c r="F44" s="128" t="s">
        <v>78</v>
      </c>
      <c r="G44" s="128" t="s">
        <v>1319</v>
      </c>
      <c r="H44" s="113" t="s">
        <v>1320</v>
      </c>
      <c r="I44" s="128" t="s">
        <v>425</v>
      </c>
      <c r="J44" s="116">
        <v>0</v>
      </c>
      <c r="K44" s="128" t="s">
        <v>1321</v>
      </c>
      <c r="L44" s="113" t="s">
        <v>404</v>
      </c>
      <c r="M44" s="128" t="s">
        <v>670</v>
      </c>
      <c r="N44" s="125" t="s">
        <v>1322</v>
      </c>
      <c r="O44" s="128" t="s">
        <v>634</v>
      </c>
    </row>
    <row r="45" spans="1:15" ht="27.75" customHeight="1" x14ac:dyDescent="0.3">
      <c r="A45" s="113" t="s">
        <v>1323</v>
      </c>
      <c r="B45" s="117">
        <v>45371</v>
      </c>
      <c r="C45" s="115">
        <f t="shared" si="0"/>
        <v>45416</v>
      </c>
      <c r="D45" s="108" t="s">
        <v>803</v>
      </c>
      <c r="E45" s="128"/>
      <c r="F45" s="128" t="s">
        <v>78</v>
      </c>
      <c r="G45" s="128" t="s">
        <v>1289</v>
      </c>
      <c r="H45" s="113" t="s">
        <v>1290</v>
      </c>
      <c r="I45" s="128" t="s">
        <v>425</v>
      </c>
      <c r="J45" s="116">
        <v>0</v>
      </c>
      <c r="K45" s="128" t="s">
        <v>766</v>
      </c>
      <c r="L45" s="113" t="s">
        <v>404</v>
      </c>
      <c r="M45" s="128" t="s">
        <v>670</v>
      </c>
      <c r="N45" s="125" t="s">
        <v>1322</v>
      </c>
      <c r="O45" s="128" t="s">
        <v>634</v>
      </c>
    </row>
    <row r="46" spans="1:15" ht="27.75" customHeight="1" x14ac:dyDescent="0.3">
      <c r="A46" s="113" t="s">
        <v>1324</v>
      </c>
      <c r="B46" s="117">
        <v>45371</v>
      </c>
      <c r="C46" s="115">
        <f t="shared" si="0"/>
        <v>45416</v>
      </c>
      <c r="D46" s="108" t="s">
        <v>803</v>
      </c>
      <c r="E46" s="128"/>
      <c r="F46" s="113" t="s">
        <v>196</v>
      </c>
      <c r="G46" s="128" t="s">
        <v>1325</v>
      </c>
      <c r="H46" s="113" t="s">
        <v>1326</v>
      </c>
      <c r="I46" s="128" t="s">
        <v>425</v>
      </c>
      <c r="J46" s="116">
        <v>0.35</v>
      </c>
      <c r="K46" s="128"/>
      <c r="L46" s="116" t="s">
        <v>389</v>
      </c>
      <c r="M46" s="128" t="s">
        <v>1327</v>
      </c>
      <c r="N46" s="125" t="s">
        <v>1328</v>
      </c>
      <c r="O46" s="128" t="s">
        <v>634</v>
      </c>
    </row>
    <row r="47" spans="1:15" ht="27.75" customHeight="1" x14ac:dyDescent="0.3">
      <c r="A47" s="118" t="s">
        <v>1329</v>
      </c>
      <c r="B47" s="118" t="s">
        <v>1330</v>
      </c>
      <c r="C47" s="110">
        <f>IF(B47="","",B47+45)</f>
        <v>44994</v>
      </c>
      <c r="D47" s="118" t="s">
        <v>803</v>
      </c>
      <c r="E47" s="113" t="s">
        <v>350</v>
      </c>
      <c r="F47" s="118" t="s">
        <v>78</v>
      </c>
      <c r="G47" s="118" t="s">
        <v>246</v>
      </c>
      <c r="H47" s="202" t="s">
        <v>1331</v>
      </c>
      <c r="I47" s="118" t="s">
        <v>386</v>
      </c>
      <c r="J47" s="118" t="s">
        <v>387</v>
      </c>
      <c r="K47" s="118" t="s">
        <v>350</v>
      </c>
      <c r="L47" s="118"/>
      <c r="M47" s="118"/>
      <c r="N47" s="202" t="s">
        <v>1332</v>
      </c>
      <c r="O47" s="108" t="s">
        <v>315</v>
      </c>
    </row>
    <row r="48" spans="1:15" ht="27.75" customHeight="1" x14ac:dyDescent="0.3">
      <c r="A48" s="118" t="s">
        <v>1333</v>
      </c>
      <c r="B48" s="117">
        <v>45384</v>
      </c>
      <c r="C48" s="110">
        <f t="shared" ref="C48:C98" si="1">B48+45</f>
        <v>45429</v>
      </c>
      <c r="D48" s="118" t="s">
        <v>803</v>
      </c>
      <c r="E48" s="113" t="s">
        <v>350</v>
      </c>
      <c r="F48" s="118" t="s">
        <v>78</v>
      </c>
      <c r="G48" s="118" t="s">
        <v>1334</v>
      </c>
      <c r="H48" s="118" t="s">
        <v>1335</v>
      </c>
      <c r="I48" s="118">
        <v>0.126</v>
      </c>
      <c r="J48" s="116">
        <v>0</v>
      </c>
      <c r="K48" s="114">
        <v>1280</v>
      </c>
      <c r="L48" s="113" t="s">
        <v>389</v>
      </c>
      <c r="M48" s="118" t="s">
        <v>1336</v>
      </c>
      <c r="N48" s="125" t="s">
        <v>1337</v>
      </c>
      <c r="O48" s="108" t="s">
        <v>634</v>
      </c>
    </row>
    <row r="49" spans="1:15" ht="27.75" customHeight="1" x14ac:dyDescent="0.3">
      <c r="A49" s="118" t="s">
        <v>1338</v>
      </c>
      <c r="B49" s="117">
        <v>45384</v>
      </c>
      <c r="C49" s="110">
        <f t="shared" si="1"/>
        <v>45429</v>
      </c>
      <c r="D49" s="118" t="s">
        <v>803</v>
      </c>
      <c r="E49" s="113" t="s">
        <v>350</v>
      </c>
      <c r="F49" s="118" t="s">
        <v>78</v>
      </c>
      <c r="G49" s="118" t="s">
        <v>1339</v>
      </c>
      <c r="H49" s="118" t="s">
        <v>1340</v>
      </c>
      <c r="I49" s="118">
        <v>0.108</v>
      </c>
      <c r="J49" s="116">
        <v>0</v>
      </c>
      <c r="K49" s="114">
        <v>15000</v>
      </c>
      <c r="L49" s="113" t="s">
        <v>404</v>
      </c>
      <c r="M49" s="118" t="s">
        <v>1336</v>
      </c>
      <c r="N49" s="125" t="s">
        <v>1337</v>
      </c>
      <c r="O49" s="108" t="s">
        <v>634</v>
      </c>
    </row>
    <row r="50" spans="1:15" ht="27.75" customHeight="1" x14ac:dyDescent="0.3">
      <c r="A50" s="118" t="s">
        <v>1341</v>
      </c>
      <c r="B50" s="117">
        <v>45384</v>
      </c>
      <c r="C50" s="110">
        <f t="shared" si="1"/>
        <v>45429</v>
      </c>
      <c r="D50" s="118" t="s">
        <v>792</v>
      </c>
      <c r="E50" s="115">
        <v>45508</v>
      </c>
      <c r="F50" s="118" t="s">
        <v>78</v>
      </c>
      <c r="G50" s="118" t="s">
        <v>1342</v>
      </c>
      <c r="H50" s="118" t="s">
        <v>1343</v>
      </c>
      <c r="I50" s="118" t="s">
        <v>1344</v>
      </c>
      <c r="J50" s="116">
        <v>0</v>
      </c>
      <c r="K50" s="114">
        <v>55649</v>
      </c>
      <c r="L50" s="113" t="s">
        <v>404</v>
      </c>
      <c r="M50" s="118" t="s">
        <v>1336</v>
      </c>
      <c r="N50" s="125" t="s">
        <v>1337</v>
      </c>
      <c r="O50" s="108" t="s">
        <v>634</v>
      </c>
    </row>
    <row r="51" spans="1:15" ht="27.75" customHeight="1" x14ac:dyDescent="0.3">
      <c r="A51" s="118" t="s">
        <v>1345</v>
      </c>
      <c r="B51" s="117">
        <v>45384</v>
      </c>
      <c r="C51" s="110">
        <f t="shared" si="1"/>
        <v>45429</v>
      </c>
      <c r="D51" s="118" t="s">
        <v>803</v>
      </c>
      <c r="E51" s="113" t="s">
        <v>350</v>
      </c>
      <c r="F51" s="118" t="s">
        <v>196</v>
      </c>
      <c r="G51" s="118" t="s">
        <v>1346</v>
      </c>
      <c r="H51" s="118" t="s">
        <v>1347</v>
      </c>
      <c r="I51" s="118">
        <v>0.108</v>
      </c>
      <c r="J51" s="118">
        <v>0.35</v>
      </c>
      <c r="K51" s="118"/>
      <c r="L51" s="118"/>
      <c r="M51" s="113" t="s">
        <v>1220</v>
      </c>
      <c r="N51" s="125" t="s">
        <v>1348</v>
      </c>
      <c r="O51" s="108" t="s">
        <v>634</v>
      </c>
    </row>
    <row r="52" spans="1:15" ht="27.75" customHeight="1" x14ac:dyDescent="0.3">
      <c r="A52" s="118" t="s">
        <v>1349</v>
      </c>
      <c r="B52" s="117">
        <v>45384</v>
      </c>
      <c r="C52" s="110">
        <f t="shared" si="1"/>
        <v>45429</v>
      </c>
      <c r="D52" s="118" t="s">
        <v>803</v>
      </c>
      <c r="E52" s="113" t="s">
        <v>350</v>
      </c>
      <c r="F52" s="118" t="s">
        <v>196</v>
      </c>
      <c r="G52" s="118" t="s">
        <v>1350</v>
      </c>
      <c r="H52" s="118" t="s">
        <v>1351</v>
      </c>
      <c r="I52" s="116">
        <v>0.14000000000000001</v>
      </c>
      <c r="J52" s="116">
        <v>0.25</v>
      </c>
      <c r="K52" s="114">
        <v>6000</v>
      </c>
      <c r="L52" s="113" t="s">
        <v>404</v>
      </c>
      <c r="M52" s="113" t="s">
        <v>670</v>
      </c>
      <c r="N52" s="125" t="s">
        <v>1352</v>
      </c>
      <c r="O52" s="108" t="s">
        <v>634</v>
      </c>
    </row>
    <row r="53" spans="1:15" ht="27.75" customHeight="1" x14ac:dyDescent="0.3">
      <c r="A53" s="118" t="s">
        <v>1353</v>
      </c>
      <c r="B53" s="117">
        <v>45384</v>
      </c>
      <c r="C53" s="110">
        <f t="shared" si="1"/>
        <v>45429</v>
      </c>
      <c r="D53" s="118" t="s">
        <v>803</v>
      </c>
      <c r="E53" s="113" t="s">
        <v>350</v>
      </c>
      <c r="F53" s="118" t="s">
        <v>196</v>
      </c>
      <c r="G53" s="118" t="s">
        <v>1354</v>
      </c>
      <c r="H53" s="118" t="s">
        <v>1355</v>
      </c>
      <c r="I53" s="118">
        <v>0.126</v>
      </c>
      <c r="J53" s="116">
        <v>0.35</v>
      </c>
      <c r="K53" s="114"/>
      <c r="L53" s="113" t="s">
        <v>389</v>
      </c>
      <c r="M53" s="113" t="s">
        <v>1327</v>
      </c>
      <c r="N53" s="125" t="s">
        <v>1328</v>
      </c>
      <c r="O53" s="108" t="s">
        <v>634</v>
      </c>
    </row>
    <row r="54" spans="1:15" ht="27.75" customHeight="1" x14ac:dyDescent="0.3">
      <c r="A54" s="118" t="s">
        <v>1356</v>
      </c>
      <c r="B54" s="117">
        <v>45387</v>
      </c>
      <c r="C54" s="115">
        <f t="shared" si="1"/>
        <v>45432</v>
      </c>
      <c r="D54" s="118" t="s">
        <v>792</v>
      </c>
      <c r="E54" s="115">
        <v>45504</v>
      </c>
      <c r="F54" s="118" t="s">
        <v>78</v>
      </c>
      <c r="G54" s="113" t="s">
        <v>943</v>
      </c>
      <c r="H54" s="118" t="s">
        <v>1357</v>
      </c>
      <c r="I54" s="118">
        <v>0.126</v>
      </c>
      <c r="J54" s="116">
        <v>0</v>
      </c>
      <c r="K54" s="114">
        <v>1200</v>
      </c>
      <c r="L54" s="113" t="s">
        <v>404</v>
      </c>
      <c r="M54" s="113" t="s">
        <v>1220</v>
      </c>
      <c r="N54" s="125" t="s">
        <v>1358</v>
      </c>
      <c r="O54" s="108" t="s">
        <v>634</v>
      </c>
    </row>
    <row r="55" spans="1:15" ht="27.75" customHeight="1" x14ac:dyDescent="0.3">
      <c r="A55" s="113" t="s">
        <v>1359</v>
      </c>
      <c r="B55" s="117">
        <v>45387</v>
      </c>
      <c r="C55" s="115">
        <f t="shared" si="1"/>
        <v>45432</v>
      </c>
      <c r="D55" s="113" t="s">
        <v>803</v>
      </c>
      <c r="E55" s="113" t="s">
        <v>350</v>
      </c>
      <c r="F55" s="118" t="s">
        <v>78</v>
      </c>
      <c r="G55" s="113" t="s">
        <v>1360</v>
      </c>
      <c r="H55" s="118" t="s">
        <v>1361</v>
      </c>
      <c r="I55" s="116">
        <v>0.2</v>
      </c>
      <c r="J55" s="116">
        <v>0</v>
      </c>
      <c r="K55" s="113">
        <v>60</v>
      </c>
      <c r="L55" s="113" t="s">
        <v>389</v>
      </c>
      <c r="M55" s="113" t="s">
        <v>1220</v>
      </c>
      <c r="N55" s="125" t="s">
        <v>1362</v>
      </c>
      <c r="O55" s="108" t="s">
        <v>634</v>
      </c>
    </row>
    <row r="56" spans="1:15" ht="27.75" customHeight="1" x14ac:dyDescent="0.3">
      <c r="A56" s="113" t="s">
        <v>1363</v>
      </c>
      <c r="B56" s="115">
        <v>45391</v>
      </c>
      <c r="C56" s="115">
        <f t="shared" si="1"/>
        <v>45436</v>
      </c>
      <c r="D56" s="113" t="s">
        <v>803</v>
      </c>
      <c r="E56" s="113" t="s">
        <v>350</v>
      </c>
      <c r="F56" s="113" t="s">
        <v>196</v>
      </c>
      <c r="G56" s="113" t="s">
        <v>1364</v>
      </c>
      <c r="H56" s="113" t="s">
        <v>1365</v>
      </c>
      <c r="I56" s="118">
        <v>0.108</v>
      </c>
      <c r="J56" s="116">
        <v>0.2</v>
      </c>
      <c r="K56" s="113"/>
      <c r="L56" s="113"/>
      <c r="M56" s="113"/>
      <c r="N56" s="125" t="s">
        <v>1366</v>
      </c>
      <c r="O56" s="113" t="s">
        <v>1367</v>
      </c>
    </row>
    <row r="57" spans="1:15" ht="27.75" customHeight="1" x14ac:dyDescent="0.3">
      <c r="A57" s="113" t="s">
        <v>1368</v>
      </c>
      <c r="B57" s="115">
        <v>45391</v>
      </c>
      <c r="C57" s="115">
        <f t="shared" si="1"/>
        <v>45436</v>
      </c>
      <c r="D57" s="113" t="s">
        <v>803</v>
      </c>
      <c r="E57" s="113" t="s">
        <v>350</v>
      </c>
      <c r="F57" s="118" t="s">
        <v>78</v>
      </c>
      <c r="G57" s="113" t="s">
        <v>1360</v>
      </c>
      <c r="H57" s="118" t="s">
        <v>1369</v>
      </c>
      <c r="I57" s="116">
        <v>0.2</v>
      </c>
      <c r="J57" s="116">
        <v>0</v>
      </c>
      <c r="K57" s="113">
        <v>60</v>
      </c>
      <c r="L57" s="113" t="s">
        <v>389</v>
      </c>
      <c r="M57" s="113" t="s">
        <v>1220</v>
      </c>
      <c r="N57" s="125" t="s">
        <v>1362</v>
      </c>
      <c r="O57" s="113" t="s">
        <v>634</v>
      </c>
    </row>
    <row r="58" spans="1:15" ht="27.75" customHeight="1" x14ac:dyDescent="0.3">
      <c r="A58" s="113" t="s">
        <v>1370</v>
      </c>
      <c r="B58" s="115">
        <v>45407</v>
      </c>
      <c r="C58" s="115">
        <f t="shared" si="1"/>
        <v>45452</v>
      </c>
      <c r="D58" s="113" t="s">
        <v>803</v>
      </c>
      <c r="E58" s="113"/>
      <c r="F58" s="113" t="s">
        <v>196</v>
      </c>
      <c r="G58" s="113" t="s">
        <v>1371</v>
      </c>
      <c r="H58" s="118" t="s">
        <v>1372</v>
      </c>
      <c r="I58" s="118">
        <v>0.126</v>
      </c>
      <c r="J58" s="116">
        <v>0.35</v>
      </c>
      <c r="K58" s="114"/>
      <c r="L58" s="113" t="s">
        <v>389</v>
      </c>
      <c r="M58" s="113" t="s">
        <v>1327</v>
      </c>
      <c r="N58" s="125" t="s">
        <v>1328</v>
      </c>
      <c r="O58" s="113" t="s">
        <v>1367</v>
      </c>
    </row>
    <row r="59" spans="1:15" ht="27.75" customHeight="1" x14ac:dyDescent="0.3">
      <c r="A59" s="113" t="s">
        <v>1373</v>
      </c>
      <c r="B59" s="115">
        <v>45407</v>
      </c>
      <c r="C59" s="115">
        <f t="shared" si="1"/>
        <v>45452</v>
      </c>
      <c r="D59" s="113" t="s">
        <v>803</v>
      </c>
      <c r="E59" s="113"/>
      <c r="F59" s="113" t="s">
        <v>78</v>
      </c>
      <c r="G59" s="113" t="s">
        <v>1374</v>
      </c>
      <c r="H59" s="118" t="s">
        <v>1375</v>
      </c>
      <c r="I59" s="116">
        <v>0.18</v>
      </c>
      <c r="J59" s="116">
        <v>0</v>
      </c>
      <c r="K59" s="113">
        <v>550</v>
      </c>
      <c r="L59" s="113" t="s">
        <v>389</v>
      </c>
      <c r="M59" s="113" t="s">
        <v>1220</v>
      </c>
      <c r="N59" s="125" t="s">
        <v>1376</v>
      </c>
      <c r="O59" s="113" t="s">
        <v>1367</v>
      </c>
    </row>
    <row r="60" spans="1:15" ht="27.75" customHeight="1" x14ac:dyDescent="0.3">
      <c r="A60" s="113" t="s">
        <v>1377</v>
      </c>
      <c r="B60" s="115">
        <v>45407</v>
      </c>
      <c r="C60" s="115">
        <f t="shared" si="1"/>
        <v>45452</v>
      </c>
      <c r="D60" s="113" t="s">
        <v>803</v>
      </c>
      <c r="E60" s="113" t="s">
        <v>350</v>
      </c>
      <c r="F60" s="113" t="s">
        <v>196</v>
      </c>
      <c r="G60" s="113" t="s">
        <v>59</v>
      </c>
      <c r="H60" s="113" t="s">
        <v>1378</v>
      </c>
      <c r="I60" s="113" t="s">
        <v>1379</v>
      </c>
      <c r="J60" s="116">
        <v>0.25</v>
      </c>
      <c r="K60" s="113" t="s">
        <v>350</v>
      </c>
      <c r="L60" s="113" t="s">
        <v>350</v>
      </c>
      <c r="M60" s="113" t="s">
        <v>1220</v>
      </c>
      <c r="N60" s="125" t="s">
        <v>1380</v>
      </c>
      <c r="O60" s="113" t="s">
        <v>1367</v>
      </c>
    </row>
    <row r="61" spans="1:15" ht="27.75" customHeight="1" x14ac:dyDescent="0.3">
      <c r="A61" s="113" t="s">
        <v>1381</v>
      </c>
      <c r="B61" s="115">
        <v>45407</v>
      </c>
      <c r="C61" s="115">
        <f t="shared" si="1"/>
        <v>45452</v>
      </c>
      <c r="D61" s="113" t="s">
        <v>803</v>
      </c>
      <c r="E61" s="113" t="s">
        <v>350</v>
      </c>
      <c r="F61" s="113" t="s">
        <v>196</v>
      </c>
      <c r="G61" s="113" t="s">
        <v>1382</v>
      </c>
      <c r="H61" s="113" t="s">
        <v>1383</v>
      </c>
      <c r="I61" s="116">
        <v>0.12</v>
      </c>
      <c r="J61" s="116">
        <v>0.25</v>
      </c>
      <c r="K61" s="113" t="s">
        <v>350</v>
      </c>
      <c r="L61" s="113" t="s">
        <v>350</v>
      </c>
      <c r="M61" s="113" t="s">
        <v>1220</v>
      </c>
      <c r="N61" s="125" t="s">
        <v>1380</v>
      </c>
      <c r="O61" s="113" t="s">
        <v>1367</v>
      </c>
    </row>
    <row r="62" spans="1:15" ht="27.75" customHeight="1" x14ac:dyDescent="0.3">
      <c r="A62" s="113" t="s">
        <v>1384</v>
      </c>
      <c r="B62" s="115">
        <v>45407</v>
      </c>
      <c r="C62" s="115">
        <f t="shared" si="1"/>
        <v>45452</v>
      </c>
      <c r="D62" s="113" t="s">
        <v>803</v>
      </c>
      <c r="E62" s="113" t="s">
        <v>350</v>
      </c>
      <c r="F62" s="113" t="s">
        <v>196</v>
      </c>
      <c r="G62" s="113" t="s">
        <v>1385</v>
      </c>
      <c r="H62" s="113" t="s">
        <v>1386</v>
      </c>
      <c r="I62" s="116">
        <v>0.14000000000000001</v>
      </c>
      <c r="J62" s="116">
        <v>0.25</v>
      </c>
      <c r="K62" s="113" t="s">
        <v>350</v>
      </c>
      <c r="L62" s="113" t="s">
        <v>350</v>
      </c>
      <c r="M62" s="113" t="s">
        <v>1220</v>
      </c>
      <c r="N62" s="125" t="s">
        <v>1380</v>
      </c>
      <c r="O62" s="113" t="s">
        <v>1367</v>
      </c>
    </row>
    <row r="63" spans="1:15" ht="27.75" customHeight="1" x14ac:dyDescent="0.3">
      <c r="A63" s="113" t="s">
        <v>1387</v>
      </c>
      <c r="B63" s="115">
        <v>45407</v>
      </c>
      <c r="C63" s="115">
        <f t="shared" si="1"/>
        <v>45452</v>
      </c>
      <c r="D63" s="113" t="s">
        <v>803</v>
      </c>
      <c r="E63" s="113" t="s">
        <v>350</v>
      </c>
      <c r="F63" s="113" t="s">
        <v>196</v>
      </c>
      <c r="G63" s="113" t="s">
        <v>1388</v>
      </c>
      <c r="H63" s="113" t="s">
        <v>1389</v>
      </c>
      <c r="I63" s="116">
        <v>0.14000000000000001</v>
      </c>
      <c r="J63" s="116">
        <v>0.25</v>
      </c>
      <c r="K63" s="113" t="s">
        <v>350</v>
      </c>
      <c r="L63" s="113" t="s">
        <v>350</v>
      </c>
      <c r="M63" s="113" t="s">
        <v>1220</v>
      </c>
      <c r="N63" s="125" t="s">
        <v>1380</v>
      </c>
      <c r="O63" s="113" t="s">
        <v>1367</v>
      </c>
    </row>
    <row r="64" spans="1:15" ht="27.75" customHeight="1" x14ac:dyDescent="0.3">
      <c r="A64" s="113" t="s">
        <v>1390</v>
      </c>
      <c r="B64" s="115">
        <v>45407</v>
      </c>
      <c r="C64" s="115">
        <f t="shared" si="1"/>
        <v>45452</v>
      </c>
      <c r="D64" s="113" t="s">
        <v>803</v>
      </c>
      <c r="E64" s="113" t="s">
        <v>350</v>
      </c>
      <c r="F64" s="113" t="s">
        <v>196</v>
      </c>
      <c r="G64" s="113" t="s">
        <v>1391</v>
      </c>
      <c r="H64" s="113" t="s">
        <v>1392</v>
      </c>
      <c r="I64" s="113" t="s">
        <v>1379</v>
      </c>
      <c r="J64" s="116">
        <v>0.25</v>
      </c>
      <c r="K64" s="113" t="s">
        <v>350</v>
      </c>
      <c r="L64" s="113" t="s">
        <v>350</v>
      </c>
      <c r="M64" s="113" t="s">
        <v>1220</v>
      </c>
      <c r="N64" s="125" t="s">
        <v>1380</v>
      </c>
      <c r="O64" s="113" t="s">
        <v>1367</v>
      </c>
    </row>
    <row r="65" spans="1:15" ht="27.75" customHeight="1" x14ac:dyDescent="0.3">
      <c r="A65" s="113" t="s">
        <v>1393</v>
      </c>
      <c r="B65" s="115">
        <v>45407</v>
      </c>
      <c r="C65" s="115">
        <f t="shared" si="1"/>
        <v>45452</v>
      </c>
      <c r="D65" s="113" t="s">
        <v>803</v>
      </c>
      <c r="E65" s="113" t="s">
        <v>350</v>
      </c>
      <c r="F65" s="113" t="s">
        <v>196</v>
      </c>
      <c r="G65" s="113" t="s">
        <v>1394</v>
      </c>
      <c r="H65" s="113" t="s">
        <v>1395</v>
      </c>
      <c r="I65" s="113" t="s">
        <v>1379</v>
      </c>
      <c r="J65" s="116">
        <v>0.25</v>
      </c>
      <c r="K65" s="113" t="s">
        <v>350</v>
      </c>
      <c r="L65" s="113" t="s">
        <v>350</v>
      </c>
      <c r="M65" s="113" t="s">
        <v>1220</v>
      </c>
      <c r="N65" s="125" t="s">
        <v>1380</v>
      </c>
      <c r="O65" s="113" t="s">
        <v>1367</v>
      </c>
    </row>
    <row r="66" spans="1:15" ht="27.75" customHeight="1" x14ac:dyDescent="0.3">
      <c r="A66" s="113" t="s">
        <v>1396</v>
      </c>
      <c r="B66" s="115">
        <v>45407</v>
      </c>
      <c r="C66" s="115">
        <f t="shared" si="1"/>
        <v>45452</v>
      </c>
      <c r="D66" s="113" t="s">
        <v>803</v>
      </c>
      <c r="E66" s="113" t="s">
        <v>350</v>
      </c>
      <c r="F66" s="113" t="s">
        <v>196</v>
      </c>
      <c r="G66" s="113" t="s">
        <v>1397</v>
      </c>
      <c r="H66" s="113" t="s">
        <v>1398</v>
      </c>
      <c r="I66" s="116">
        <v>0.14000000000000001</v>
      </c>
      <c r="J66" s="116">
        <v>0.25</v>
      </c>
      <c r="K66" s="113" t="s">
        <v>350</v>
      </c>
      <c r="L66" s="113" t="s">
        <v>350</v>
      </c>
      <c r="M66" s="113" t="s">
        <v>1220</v>
      </c>
      <c r="N66" s="125" t="s">
        <v>1380</v>
      </c>
      <c r="O66" s="113" t="s">
        <v>1367</v>
      </c>
    </row>
    <row r="67" spans="1:15" ht="27.75" customHeight="1" x14ac:dyDescent="0.3">
      <c r="A67" s="113" t="s">
        <v>1399</v>
      </c>
      <c r="B67" s="115">
        <v>45407</v>
      </c>
      <c r="C67" s="115">
        <f t="shared" si="1"/>
        <v>45452</v>
      </c>
      <c r="D67" s="113" t="s">
        <v>803</v>
      </c>
      <c r="E67" s="113" t="s">
        <v>350</v>
      </c>
      <c r="F67" s="113" t="s">
        <v>196</v>
      </c>
      <c r="G67" s="113" t="s">
        <v>1400</v>
      </c>
      <c r="H67" s="113" t="s">
        <v>1401</v>
      </c>
      <c r="I67" s="113" t="s">
        <v>1379</v>
      </c>
      <c r="J67" s="116">
        <v>0.25</v>
      </c>
      <c r="K67" s="113" t="s">
        <v>350</v>
      </c>
      <c r="L67" s="113" t="s">
        <v>350</v>
      </c>
      <c r="M67" s="113" t="s">
        <v>1220</v>
      </c>
      <c r="N67" s="125" t="s">
        <v>1380</v>
      </c>
      <c r="O67" s="113" t="s">
        <v>1367</v>
      </c>
    </row>
    <row r="68" spans="1:15" ht="27.75" customHeight="1" x14ac:dyDescent="0.3">
      <c r="A68" s="113" t="s">
        <v>1402</v>
      </c>
      <c r="B68" s="115">
        <v>45407</v>
      </c>
      <c r="C68" s="115">
        <f t="shared" si="1"/>
        <v>45452</v>
      </c>
      <c r="D68" s="113" t="s">
        <v>803</v>
      </c>
      <c r="E68" s="113" t="s">
        <v>350</v>
      </c>
      <c r="F68" s="113" t="s">
        <v>196</v>
      </c>
      <c r="G68" s="113" t="s">
        <v>1403</v>
      </c>
      <c r="H68" s="113" t="s">
        <v>1404</v>
      </c>
      <c r="I68" s="116">
        <v>0.12</v>
      </c>
      <c r="J68" s="116">
        <v>0.25</v>
      </c>
      <c r="K68" s="113" t="s">
        <v>350</v>
      </c>
      <c r="L68" s="113" t="s">
        <v>350</v>
      </c>
      <c r="M68" s="113" t="s">
        <v>1220</v>
      </c>
      <c r="N68" s="125" t="s">
        <v>1380</v>
      </c>
      <c r="O68" s="113" t="s">
        <v>1367</v>
      </c>
    </row>
    <row r="69" spans="1:15" ht="27.75" customHeight="1" x14ac:dyDescent="0.3">
      <c r="A69" s="113" t="s">
        <v>1405</v>
      </c>
      <c r="B69" s="115">
        <v>45407</v>
      </c>
      <c r="C69" s="115">
        <f t="shared" si="1"/>
        <v>45452</v>
      </c>
      <c r="D69" s="113" t="s">
        <v>803</v>
      </c>
      <c r="E69" s="113" t="s">
        <v>350</v>
      </c>
      <c r="F69" s="113" t="s">
        <v>196</v>
      </c>
      <c r="G69" s="113" t="s">
        <v>1406</v>
      </c>
      <c r="H69" s="113" t="s">
        <v>1407</v>
      </c>
      <c r="I69" s="118">
        <v>0.108</v>
      </c>
      <c r="J69" s="116">
        <v>0.25</v>
      </c>
      <c r="K69" s="113" t="s">
        <v>350</v>
      </c>
      <c r="L69" s="113" t="s">
        <v>350</v>
      </c>
      <c r="M69" s="113" t="s">
        <v>1220</v>
      </c>
      <c r="N69" s="125" t="s">
        <v>1380</v>
      </c>
      <c r="O69" s="113" t="s">
        <v>1367</v>
      </c>
    </row>
    <row r="70" spans="1:15" ht="27.75" customHeight="1" x14ac:dyDescent="0.3">
      <c r="A70" s="113" t="s">
        <v>1408</v>
      </c>
      <c r="B70" s="115">
        <v>45407</v>
      </c>
      <c r="C70" s="115">
        <f t="shared" si="1"/>
        <v>45452</v>
      </c>
      <c r="D70" s="113" t="s">
        <v>803</v>
      </c>
      <c r="E70" s="113" t="s">
        <v>350</v>
      </c>
      <c r="F70" s="113" t="s">
        <v>196</v>
      </c>
      <c r="G70" s="113" t="s">
        <v>1409</v>
      </c>
      <c r="H70" s="113" t="s">
        <v>1410</v>
      </c>
      <c r="I70" s="116">
        <v>0.12</v>
      </c>
      <c r="J70" s="116">
        <v>0.25</v>
      </c>
      <c r="K70" s="113" t="s">
        <v>350</v>
      </c>
      <c r="L70" s="113" t="s">
        <v>350</v>
      </c>
      <c r="M70" s="113" t="s">
        <v>1220</v>
      </c>
      <c r="N70" s="125" t="s">
        <v>1380</v>
      </c>
      <c r="O70" s="113" t="s">
        <v>1367</v>
      </c>
    </row>
    <row r="71" spans="1:15" ht="27.75" customHeight="1" x14ac:dyDescent="0.3">
      <c r="A71" s="113" t="s">
        <v>1411</v>
      </c>
      <c r="B71" s="115">
        <v>45407</v>
      </c>
      <c r="C71" s="115">
        <f t="shared" si="1"/>
        <v>45452</v>
      </c>
      <c r="D71" s="124" t="s">
        <v>792</v>
      </c>
      <c r="E71" s="113" t="s">
        <v>350</v>
      </c>
      <c r="F71" s="113" t="s">
        <v>78</v>
      </c>
      <c r="G71" s="113" t="s">
        <v>1412</v>
      </c>
      <c r="H71" s="124" t="s">
        <v>1413</v>
      </c>
      <c r="I71" s="215">
        <v>0.09</v>
      </c>
      <c r="J71" s="215">
        <v>0.02</v>
      </c>
      <c r="K71" s="216">
        <v>40000</v>
      </c>
      <c r="L71" s="124" t="s">
        <v>404</v>
      </c>
      <c r="M71" s="113" t="s">
        <v>1220</v>
      </c>
      <c r="N71" s="234" t="s">
        <v>1414</v>
      </c>
      <c r="O71" s="113" t="s">
        <v>634</v>
      </c>
    </row>
    <row r="72" spans="1:15" ht="27.75" customHeight="1" x14ac:dyDescent="0.3">
      <c r="A72" s="113" t="s">
        <v>1415</v>
      </c>
      <c r="B72" s="115">
        <v>45419</v>
      </c>
      <c r="C72" s="115">
        <f t="shared" si="1"/>
        <v>45464</v>
      </c>
      <c r="D72" s="113" t="s">
        <v>803</v>
      </c>
      <c r="E72" s="124"/>
      <c r="F72" s="113" t="s">
        <v>78</v>
      </c>
      <c r="G72" s="113" t="s">
        <v>1416</v>
      </c>
      <c r="H72" s="113" t="s">
        <v>1417</v>
      </c>
      <c r="I72" s="129">
        <v>0.126</v>
      </c>
      <c r="J72" s="116">
        <v>0</v>
      </c>
      <c r="K72" s="114">
        <v>1000</v>
      </c>
      <c r="L72" s="113" t="s">
        <v>404</v>
      </c>
      <c r="M72" s="113"/>
      <c r="N72" s="125" t="s">
        <v>1418</v>
      </c>
      <c r="O72" s="113" t="s">
        <v>1367</v>
      </c>
    </row>
    <row r="73" spans="1:15" ht="27.75" customHeight="1" x14ac:dyDescent="0.3">
      <c r="A73" s="113" t="s">
        <v>1419</v>
      </c>
      <c r="B73" s="115">
        <v>45419</v>
      </c>
      <c r="C73" s="115">
        <f t="shared" si="1"/>
        <v>45464</v>
      </c>
      <c r="D73" s="113" t="s">
        <v>803</v>
      </c>
      <c r="E73" s="113"/>
      <c r="F73" s="113" t="s">
        <v>78</v>
      </c>
      <c r="G73" s="113" t="s">
        <v>562</v>
      </c>
      <c r="H73" s="113" t="s">
        <v>1420</v>
      </c>
      <c r="I73" s="129">
        <v>7.1999999999999995E-2</v>
      </c>
      <c r="J73" s="116">
        <v>0</v>
      </c>
      <c r="K73" s="114">
        <v>50000</v>
      </c>
      <c r="L73" s="113" t="s">
        <v>1421</v>
      </c>
      <c r="M73" s="113"/>
      <c r="N73" s="125" t="s">
        <v>1422</v>
      </c>
      <c r="O73" s="113" t="s">
        <v>1367</v>
      </c>
    </row>
    <row r="74" spans="1:15" ht="27.75" customHeight="1" x14ac:dyDescent="0.3">
      <c r="A74" s="113" t="s">
        <v>1423</v>
      </c>
      <c r="B74" s="115">
        <v>45419</v>
      </c>
      <c r="C74" s="115">
        <f t="shared" si="1"/>
        <v>45464</v>
      </c>
      <c r="D74" s="113" t="s">
        <v>803</v>
      </c>
      <c r="E74" s="113"/>
      <c r="F74" s="113" t="s">
        <v>78</v>
      </c>
      <c r="G74" s="113" t="s">
        <v>246</v>
      </c>
      <c r="H74" s="113" t="s">
        <v>248</v>
      </c>
      <c r="I74" s="116">
        <v>0.16</v>
      </c>
      <c r="J74" s="116">
        <v>0</v>
      </c>
      <c r="K74" s="113">
        <v>120</v>
      </c>
      <c r="L74" s="113" t="s">
        <v>389</v>
      </c>
      <c r="M74" s="113" t="s">
        <v>1220</v>
      </c>
      <c r="N74" s="125" t="s">
        <v>1424</v>
      </c>
      <c r="O74" s="113" t="s">
        <v>1367</v>
      </c>
    </row>
    <row r="75" spans="1:15" ht="27.75" customHeight="1" x14ac:dyDescent="0.3">
      <c r="A75" s="113" t="s">
        <v>1425</v>
      </c>
      <c r="B75" s="115">
        <v>45419</v>
      </c>
      <c r="C75" s="115">
        <f t="shared" si="1"/>
        <v>45464</v>
      </c>
      <c r="D75" s="113" t="s">
        <v>803</v>
      </c>
      <c r="E75" s="113"/>
      <c r="F75" s="113" t="s">
        <v>78</v>
      </c>
      <c r="G75" s="113" t="s">
        <v>493</v>
      </c>
      <c r="H75" s="113" t="s">
        <v>1426</v>
      </c>
      <c r="I75" s="129">
        <v>0.108</v>
      </c>
      <c r="J75" s="116">
        <v>0</v>
      </c>
      <c r="K75" s="114">
        <v>1800</v>
      </c>
      <c r="L75" s="113" t="s">
        <v>404</v>
      </c>
      <c r="M75" s="113" t="s">
        <v>670</v>
      </c>
      <c r="N75" s="125" t="s">
        <v>1427</v>
      </c>
      <c r="O75" s="113" t="s">
        <v>1367</v>
      </c>
    </row>
    <row r="76" spans="1:15" ht="27.75" customHeight="1" x14ac:dyDescent="0.3">
      <c r="A76" s="113" t="s">
        <v>1428</v>
      </c>
      <c r="B76" s="115">
        <v>45427</v>
      </c>
      <c r="C76" s="115">
        <f t="shared" si="1"/>
        <v>45472</v>
      </c>
      <c r="D76" s="113" t="s">
        <v>803</v>
      </c>
      <c r="E76" s="113"/>
      <c r="F76" s="113" t="s">
        <v>78</v>
      </c>
      <c r="G76" s="113" t="s">
        <v>1429</v>
      </c>
      <c r="H76" s="113" t="s">
        <v>1430</v>
      </c>
      <c r="I76" s="129">
        <v>0.126</v>
      </c>
      <c r="J76" s="116">
        <v>0.02</v>
      </c>
      <c r="K76" s="114">
        <v>1500000000</v>
      </c>
      <c r="L76" s="113" t="s">
        <v>404</v>
      </c>
      <c r="M76" s="113"/>
      <c r="N76" s="125" t="s">
        <v>1431</v>
      </c>
      <c r="O76" s="113" t="s">
        <v>1367</v>
      </c>
    </row>
    <row r="77" spans="1:15" ht="27.75" customHeight="1" x14ac:dyDescent="0.3">
      <c r="A77" s="113" t="s">
        <v>1432</v>
      </c>
      <c r="B77" s="115">
        <v>45427</v>
      </c>
      <c r="C77" s="115">
        <f t="shared" si="1"/>
        <v>45472</v>
      </c>
      <c r="D77" s="113" t="s">
        <v>803</v>
      </c>
      <c r="E77" s="113"/>
      <c r="F77" s="113" t="s">
        <v>78</v>
      </c>
      <c r="G77" s="113" t="s">
        <v>321</v>
      </c>
      <c r="H77" s="113" t="s">
        <v>322</v>
      </c>
      <c r="I77" s="116">
        <v>0.2</v>
      </c>
      <c r="J77" s="116">
        <v>0</v>
      </c>
      <c r="K77" s="113"/>
      <c r="L77" s="113"/>
      <c r="M77" s="113"/>
      <c r="N77" s="125" t="s">
        <v>324</v>
      </c>
      <c r="O77" s="113" t="s">
        <v>1367</v>
      </c>
    </row>
    <row r="78" spans="1:15" ht="27.75" customHeight="1" x14ac:dyDescent="0.3">
      <c r="A78" s="113" t="s">
        <v>1433</v>
      </c>
      <c r="B78" s="130">
        <v>45436</v>
      </c>
      <c r="C78" s="130">
        <f t="shared" si="1"/>
        <v>45481</v>
      </c>
      <c r="D78" s="113" t="s">
        <v>803</v>
      </c>
      <c r="E78" s="131"/>
      <c r="F78" s="113" t="s">
        <v>78</v>
      </c>
      <c r="G78" s="113" t="s">
        <v>1434</v>
      </c>
      <c r="H78" s="125" t="s">
        <v>1435</v>
      </c>
      <c r="I78" s="116">
        <v>0.35</v>
      </c>
      <c r="J78" s="116">
        <v>0</v>
      </c>
      <c r="K78" s="114">
        <v>1000000</v>
      </c>
      <c r="L78" s="113" t="s">
        <v>913</v>
      </c>
      <c r="M78" s="113" t="s">
        <v>1436</v>
      </c>
      <c r="N78" s="125" t="s">
        <v>1437</v>
      </c>
      <c r="O78" s="113" t="s">
        <v>1367</v>
      </c>
    </row>
    <row r="79" spans="1:15" ht="27.75" customHeight="1" x14ac:dyDescent="0.3">
      <c r="A79" s="113" t="s">
        <v>1438</v>
      </c>
      <c r="B79" s="115">
        <v>45436</v>
      </c>
      <c r="C79" s="115">
        <f t="shared" si="1"/>
        <v>45481</v>
      </c>
      <c r="D79" s="113" t="s">
        <v>803</v>
      </c>
      <c r="E79" s="113"/>
      <c r="F79" s="113" t="s">
        <v>78</v>
      </c>
      <c r="G79" s="113" t="s">
        <v>246</v>
      </c>
      <c r="H79" s="113" t="s">
        <v>1439</v>
      </c>
      <c r="I79" s="116">
        <v>0.16</v>
      </c>
      <c r="J79" s="116">
        <v>0</v>
      </c>
      <c r="K79" s="113">
        <v>200</v>
      </c>
      <c r="L79" s="113" t="s">
        <v>895</v>
      </c>
      <c r="M79" s="113"/>
      <c r="N79" s="125" t="s">
        <v>1424</v>
      </c>
      <c r="O79" s="113" t="s">
        <v>1367</v>
      </c>
    </row>
    <row r="80" spans="1:15" ht="27.75" customHeight="1" x14ac:dyDescent="0.3">
      <c r="A80" s="113" t="s">
        <v>1440</v>
      </c>
      <c r="B80" s="115">
        <v>45436</v>
      </c>
      <c r="C80" s="115">
        <f t="shared" si="1"/>
        <v>45481</v>
      </c>
      <c r="D80" s="113" t="s">
        <v>803</v>
      </c>
      <c r="E80" s="113"/>
      <c r="F80" s="113" t="s">
        <v>78</v>
      </c>
      <c r="G80" s="113" t="s">
        <v>246</v>
      </c>
      <c r="H80" s="113" t="s">
        <v>1441</v>
      </c>
      <c r="I80" s="116">
        <v>0.16</v>
      </c>
      <c r="J80" s="116">
        <v>0</v>
      </c>
      <c r="K80" s="113">
        <v>250</v>
      </c>
      <c r="L80" s="113" t="s">
        <v>895</v>
      </c>
      <c r="M80" s="113" t="s">
        <v>1220</v>
      </c>
      <c r="N80" s="125" t="s">
        <v>1424</v>
      </c>
      <c r="O80" s="113" t="s">
        <v>1367</v>
      </c>
    </row>
    <row r="81" spans="1:15" ht="27.75" customHeight="1" x14ac:dyDescent="0.3">
      <c r="A81" s="113" t="s">
        <v>1442</v>
      </c>
      <c r="B81" s="115">
        <v>45436</v>
      </c>
      <c r="C81" s="115">
        <f t="shared" si="1"/>
        <v>45481</v>
      </c>
      <c r="D81" s="113" t="s">
        <v>803</v>
      </c>
      <c r="E81" s="113"/>
      <c r="F81" s="113" t="s">
        <v>78</v>
      </c>
      <c r="G81" s="113" t="s">
        <v>1443</v>
      </c>
      <c r="H81" s="113" t="s">
        <v>1444</v>
      </c>
      <c r="I81" s="118">
        <v>0.108</v>
      </c>
      <c r="J81" s="116">
        <v>0.02</v>
      </c>
      <c r="K81" s="113">
        <v>400</v>
      </c>
      <c r="L81" s="113" t="s">
        <v>895</v>
      </c>
      <c r="M81" s="113" t="s">
        <v>670</v>
      </c>
      <c r="N81" s="125" t="s">
        <v>398</v>
      </c>
      <c r="O81" s="113" t="s">
        <v>1367</v>
      </c>
    </row>
    <row r="82" spans="1:15" ht="27.75" customHeight="1" x14ac:dyDescent="0.3">
      <c r="A82" s="113" t="s">
        <v>1445</v>
      </c>
      <c r="B82" s="115">
        <v>45448</v>
      </c>
      <c r="C82" s="115">
        <f t="shared" si="1"/>
        <v>45493</v>
      </c>
      <c r="D82" s="113" t="s">
        <v>803</v>
      </c>
      <c r="E82" s="113"/>
      <c r="F82" s="113" t="s">
        <v>78</v>
      </c>
      <c r="G82" s="113" t="s">
        <v>493</v>
      </c>
      <c r="H82" s="113" t="s">
        <v>1446</v>
      </c>
      <c r="I82" s="118">
        <v>0.108</v>
      </c>
      <c r="J82" s="116">
        <v>0</v>
      </c>
      <c r="K82" s="114">
        <v>4000</v>
      </c>
      <c r="L82" s="113" t="s">
        <v>1083</v>
      </c>
      <c r="M82" s="113" t="s">
        <v>1447</v>
      </c>
      <c r="N82" s="125" t="s">
        <v>1448</v>
      </c>
      <c r="O82" s="113" t="s">
        <v>1367</v>
      </c>
    </row>
    <row r="83" spans="1:15" ht="27.75" customHeight="1" x14ac:dyDescent="0.3">
      <c r="A83" s="113" t="s">
        <v>1449</v>
      </c>
      <c r="B83" s="115">
        <v>45461</v>
      </c>
      <c r="C83" s="115">
        <f t="shared" si="1"/>
        <v>45506</v>
      </c>
      <c r="D83" s="113" t="s">
        <v>803</v>
      </c>
      <c r="E83" s="113"/>
      <c r="F83" s="113" t="s">
        <v>196</v>
      </c>
      <c r="G83" s="113" t="s">
        <v>1450</v>
      </c>
      <c r="H83" s="113" t="s">
        <v>1451</v>
      </c>
      <c r="I83" s="118">
        <v>0.108</v>
      </c>
      <c r="J83" s="116">
        <v>0.2</v>
      </c>
      <c r="K83" s="113"/>
      <c r="L83" s="113" t="s">
        <v>1452</v>
      </c>
      <c r="M83" s="113" t="s">
        <v>670</v>
      </c>
      <c r="N83" s="125" t="s">
        <v>1453</v>
      </c>
      <c r="O83" s="113" t="s">
        <v>1367</v>
      </c>
    </row>
    <row r="84" spans="1:15" ht="27.75" customHeight="1" x14ac:dyDescent="0.3">
      <c r="A84" s="113" t="s">
        <v>1454</v>
      </c>
      <c r="B84" s="115">
        <v>45461</v>
      </c>
      <c r="C84" s="115">
        <f t="shared" si="1"/>
        <v>45506</v>
      </c>
      <c r="D84" s="113" t="s">
        <v>803</v>
      </c>
      <c r="E84" s="113"/>
      <c r="F84" s="113" t="s">
        <v>196</v>
      </c>
      <c r="G84" s="113" t="s">
        <v>1455</v>
      </c>
      <c r="H84" s="113" t="s">
        <v>1456</v>
      </c>
      <c r="I84" s="118">
        <v>0.108</v>
      </c>
      <c r="J84" s="116">
        <v>0.2</v>
      </c>
      <c r="K84" s="113"/>
      <c r="L84" s="113" t="s">
        <v>1452</v>
      </c>
      <c r="M84" s="113" t="s">
        <v>670</v>
      </c>
      <c r="N84" s="125" t="s">
        <v>1453</v>
      </c>
      <c r="O84" s="113" t="s">
        <v>1367</v>
      </c>
    </row>
    <row r="85" spans="1:15" ht="27.75" customHeight="1" x14ac:dyDescent="0.3">
      <c r="A85" s="113" t="s">
        <v>1457</v>
      </c>
      <c r="B85" s="115">
        <v>45461</v>
      </c>
      <c r="C85" s="115">
        <f t="shared" si="1"/>
        <v>45506</v>
      </c>
      <c r="D85" s="113" t="s">
        <v>803</v>
      </c>
      <c r="E85" s="113"/>
      <c r="F85" s="113" t="s">
        <v>196</v>
      </c>
      <c r="G85" s="113" t="s">
        <v>1458</v>
      </c>
      <c r="H85" s="113" t="s">
        <v>1459</v>
      </c>
      <c r="I85" s="118">
        <v>0.126</v>
      </c>
      <c r="J85" s="116">
        <v>0.35</v>
      </c>
      <c r="K85" s="113"/>
      <c r="L85" s="113" t="s">
        <v>389</v>
      </c>
      <c r="M85" s="113" t="s">
        <v>1267</v>
      </c>
      <c r="N85" s="125" t="s">
        <v>1328</v>
      </c>
      <c r="O85" s="113" t="s">
        <v>1367</v>
      </c>
    </row>
    <row r="86" spans="1:15" ht="27.75" customHeight="1" x14ac:dyDescent="0.3">
      <c r="A86" s="113" t="s">
        <v>1460</v>
      </c>
      <c r="B86" s="115">
        <v>45461</v>
      </c>
      <c r="C86" s="115">
        <f t="shared" si="1"/>
        <v>45506</v>
      </c>
      <c r="D86" s="113" t="s">
        <v>803</v>
      </c>
      <c r="E86" s="113"/>
      <c r="F86" s="113" t="s">
        <v>78</v>
      </c>
      <c r="G86" s="113" t="s">
        <v>1461</v>
      </c>
      <c r="H86" s="113" t="s">
        <v>1462</v>
      </c>
      <c r="I86" s="118">
        <v>0.126</v>
      </c>
      <c r="J86" s="116">
        <v>0</v>
      </c>
      <c r="K86" s="113">
        <v>36</v>
      </c>
      <c r="L86" s="113" t="s">
        <v>895</v>
      </c>
      <c r="M86" s="113" t="s">
        <v>1447</v>
      </c>
      <c r="N86" s="125" t="s">
        <v>1463</v>
      </c>
      <c r="O86" s="113" t="s">
        <v>691</v>
      </c>
    </row>
    <row r="87" spans="1:15" ht="27.75" customHeight="1" x14ac:dyDescent="0.3">
      <c r="A87" s="113" t="s">
        <v>1464</v>
      </c>
      <c r="B87" s="115">
        <v>45461</v>
      </c>
      <c r="C87" s="115">
        <f t="shared" si="1"/>
        <v>45506</v>
      </c>
      <c r="D87" s="113" t="s">
        <v>803</v>
      </c>
      <c r="E87" s="113"/>
      <c r="F87" s="113" t="s">
        <v>78</v>
      </c>
      <c r="G87" s="113" t="s">
        <v>1461</v>
      </c>
      <c r="H87" s="113" t="s">
        <v>1465</v>
      </c>
      <c r="I87" s="118">
        <v>0.126</v>
      </c>
      <c r="J87" s="116">
        <v>0</v>
      </c>
      <c r="K87" s="113">
        <v>36</v>
      </c>
      <c r="L87" s="113" t="s">
        <v>895</v>
      </c>
      <c r="M87" s="113" t="s">
        <v>1447</v>
      </c>
      <c r="N87" s="125" t="s">
        <v>1463</v>
      </c>
      <c r="O87" s="113" t="s">
        <v>691</v>
      </c>
    </row>
    <row r="88" spans="1:15" ht="27.75" customHeight="1" x14ac:dyDescent="0.3">
      <c r="A88" s="113" t="s">
        <v>1466</v>
      </c>
      <c r="B88" s="115">
        <v>45461</v>
      </c>
      <c r="C88" s="115">
        <f t="shared" si="1"/>
        <v>45506</v>
      </c>
      <c r="D88" s="113" t="s">
        <v>803</v>
      </c>
      <c r="E88" s="113"/>
      <c r="F88" s="113" t="s">
        <v>78</v>
      </c>
      <c r="G88" s="113" t="s">
        <v>1461</v>
      </c>
      <c r="H88" s="113" t="s">
        <v>1467</v>
      </c>
      <c r="I88" s="118">
        <v>0.126</v>
      </c>
      <c r="J88" s="116">
        <v>0</v>
      </c>
      <c r="K88" s="113">
        <v>36</v>
      </c>
      <c r="L88" s="113" t="s">
        <v>895</v>
      </c>
      <c r="M88" s="113" t="s">
        <v>1447</v>
      </c>
      <c r="N88" s="125" t="s">
        <v>1463</v>
      </c>
      <c r="O88" s="113" t="s">
        <v>691</v>
      </c>
    </row>
    <row r="89" spans="1:15" ht="27.75" customHeight="1" x14ac:dyDescent="0.3">
      <c r="A89" s="113" t="s">
        <v>1468</v>
      </c>
      <c r="B89" s="115">
        <v>45461</v>
      </c>
      <c r="C89" s="115">
        <f t="shared" si="1"/>
        <v>45506</v>
      </c>
      <c r="D89" s="113" t="s">
        <v>803</v>
      </c>
      <c r="E89" s="113"/>
      <c r="F89" s="113" t="s">
        <v>78</v>
      </c>
      <c r="G89" s="113" t="s">
        <v>1461</v>
      </c>
      <c r="H89" s="113" t="s">
        <v>1469</v>
      </c>
      <c r="I89" s="118">
        <v>0.126</v>
      </c>
      <c r="J89" s="116">
        <v>0</v>
      </c>
      <c r="K89" s="113">
        <v>36</v>
      </c>
      <c r="L89" s="113" t="s">
        <v>895</v>
      </c>
      <c r="M89" s="113" t="s">
        <v>1447</v>
      </c>
      <c r="N89" s="125" t="s">
        <v>1463</v>
      </c>
      <c r="O89" s="113" t="s">
        <v>691</v>
      </c>
    </row>
    <row r="90" spans="1:15" ht="27.75" customHeight="1" x14ac:dyDescent="0.3">
      <c r="A90" s="113" t="s">
        <v>1470</v>
      </c>
      <c r="B90" s="115">
        <v>45461</v>
      </c>
      <c r="C90" s="115">
        <f t="shared" si="1"/>
        <v>45506</v>
      </c>
      <c r="D90" s="113" t="s">
        <v>803</v>
      </c>
      <c r="E90" s="113"/>
      <c r="F90" s="113" t="s">
        <v>78</v>
      </c>
      <c r="G90" s="113" t="s">
        <v>1461</v>
      </c>
      <c r="H90" s="113" t="s">
        <v>1471</v>
      </c>
      <c r="I90" s="118">
        <v>0.126</v>
      </c>
      <c r="J90" s="116">
        <v>0</v>
      </c>
      <c r="K90" s="113">
        <v>36</v>
      </c>
      <c r="L90" s="113" t="s">
        <v>895</v>
      </c>
      <c r="M90" s="113" t="s">
        <v>1447</v>
      </c>
      <c r="N90" s="125" t="s">
        <v>1463</v>
      </c>
      <c r="O90" s="113" t="s">
        <v>691</v>
      </c>
    </row>
    <row r="91" spans="1:15" ht="27.75" customHeight="1" x14ac:dyDescent="0.3">
      <c r="A91" s="113" t="s">
        <v>1472</v>
      </c>
      <c r="B91" s="115">
        <v>45461</v>
      </c>
      <c r="C91" s="115">
        <f t="shared" si="1"/>
        <v>45506</v>
      </c>
      <c r="D91" s="113" t="s">
        <v>803</v>
      </c>
      <c r="E91" s="113"/>
      <c r="F91" s="113" t="s">
        <v>78</v>
      </c>
      <c r="G91" s="113" t="s">
        <v>1461</v>
      </c>
      <c r="H91" s="113" t="s">
        <v>1471</v>
      </c>
      <c r="I91" s="118">
        <v>0.126</v>
      </c>
      <c r="J91" s="116">
        <v>0</v>
      </c>
      <c r="K91" s="113">
        <v>36</v>
      </c>
      <c r="L91" s="113" t="s">
        <v>895</v>
      </c>
      <c r="M91" s="113" t="s">
        <v>1447</v>
      </c>
      <c r="N91" s="125" t="s">
        <v>1463</v>
      </c>
      <c r="O91" s="113" t="s">
        <v>691</v>
      </c>
    </row>
    <row r="92" spans="1:15" ht="27.75" customHeight="1" x14ac:dyDescent="0.3">
      <c r="A92" s="113" t="s">
        <v>1473</v>
      </c>
      <c r="B92" s="115">
        <v>45461</v>
      </c>
      <c r="C92" s="115">
        <f t="shared" si="1"/>
        <v>45506</v>
      </c>
      <c r="D92" s="113" t="s">
        <v>803</v>
      </c>
      <c r="E92" s="113"/>
      <c r="F92" s="113" t="s">
        <v>78</v>
      </c>
      <c r="G92" s="113" t="s">
        <v>1461</v>
      </c>
      <c r="H92" s="113" t="s">
        <v>1474</v>
      </c>
      <c r="I92" s="118">
        <v>0.126</v>
      </c>
      <c r="J92" s="116">
        <v>0</v>
      </c>
      <c r="K92" s="113">
        <v>36</v>
      </c>
      <c r="L92" s="113" t="s">
        <v>895</v>
      </c>
      <c r="M92" s="113" t="s">
        <v>1447</v>
      </c>
      <c r="N92" s="125" t="s">
        <v>1463</v>
      </c>
      <c r="O92" s="113" t="s">
        <v>691</v>
      </c>
    </row>
    <row r="93" spans="1:15" ht="27.75" customHeight="1" x14ac:dyDescent="0.3">
      <c r="A93" s="113" t="s">
        <v>1475</v>
      </c>
      <c r="B93" s="115">
        <v>45461</v>
      </c>
      <c r="C93" s="115">
        <f t="shared" si="1"/>
        <v>45506</v>
      </c>
      <c r="D93" s="113" t="s">
        <v>803</v>
      </c>
      <c r="E93" s="113"/>
      <c r="F93" s="113" t="s">
        <v>78</v>
      </c>
      <c r="G93" s="113" t="s">
        <v>1461</v>
      </c>
      <c r="H93" s="113" t="s">
        <v>1476</v>
      </c>
      <c r="I93" s="118">
        <v>0.126</v>
      </c>
      <c r="J93" s="116">
        <v>0</v>
      </c>
      <c r="K93" s="113">
        <v>36</v>
      </c>
      <c r="L93" s="113" t="s">
        <v>895</v>
      </c>
      <c r="M93" s="113" t="s">
        <v>1447</v>
      </c>
      <c r="N93" s="125" t="s">
        <v>1463</v>
      </c>
      <c r="O93" s="113" t="s">
        <v>691</v>
      </c>
    </row>
    <row r="94" spans="1:15" ht="27.75" customHeight="1" x14ac:dyDescent="0.3">
      <c r="A94" s="113" t="s">
        <v>1477</v>
      </c>
      <c r="B94" s="115">
        <v>45461</v>
      </c>
      <c r="C94" s="115">
        <f t="shared" si="1"/>
        <v>45506</v>
      </c>
      <c r="D94" s="113" t="s">
        <v>803</v>
      </c>
      <c r="E94" s="113"/>
      <c r="F94" s="113" t="s">
        <v>78</v>
      </c>
      <c r="G94" s="113" t="s">
        <v>1461</v>
      </c>
      <c r="H94" s="113" t="s">
        <v>1478</v>
      </c>
      <c r="I94" s="118">
        <v>0.126</v>
      </c>
      <c r="J94" s="116">
        <v>0</v>
      </c>
      <c r="K94" s="113">
        <v>36</v>
      </c>
      <c r="L94" s="113" t="s">
        <v>895</v>
      </c>
      <c r="M94" s="113" t="s">
        <v>1447</v>
      </c>
      <c r="N94" s="125" t="s">
        <v>1463</v>
      </c>
      <c r="O94" s="113" t="s">
        <v>691</v>
      </c>
    </row>
    <row r="95" spans="1:15" ht="27.75" customHeight="1" x14ac:dyDescent="0.3">
      <c r="A95" s="113" t="s">
        <v>1479</v>
      </c>
      <c r="B95" s="115">
        <v>45461</v>
      </c>
      <c r="C95" s="115">
        <f t="shared" si="1"/>
        <v>45506</v>
      </c>
      <c r="D95" s="113" t="s">
        <v>803</v>
      </c>
      <c r="E95" s="113"/>
      <c r="F95" s="113" t="s">
        <v>196</v>
      </c>
      <c r="G95" s="113" t="s">
        <v>1480</v>
      </c>
      <c r="H95" s="113" t="s">
        <v>1481</v>
      </c>
      <c r="I95" s="118">
        <v>0.126</v>
      </c>
      <c r="J95" s="116">
        <v>0.35</v>
      </c>
      <c r="K95" s="113"/>
      <c r="L95" s="113"/>
      <c r="M95" s="113" t="s">
        <v>1267</v>
      </c>
      <c r="N95" s="125" t="s">
        <v>1328</v>
      </c>
      <c r="O95" s="113" t="s">
        <v>691</v>
      </c>
    </row>
    <row r="96" spans="1:15" ht="27.75" customHeight="1" x14ac:dyDescent="0.3">
      <c r="A96" s="113" t="s">
        <v>1482</v>
      </c>
      <c r="B96" s="115">
        <v>45461</v>
      </c>
      <c r="C96" s="115">
        <f t="shared" si="1"/>
        <v>45506</v>
      </c>
      <c r="D96" s="113" t="s">
        <v>803</v>
      </c>
      <c r="E96" s="113"/>
      <c r="F96" s="113" t="s">
        <v>196</v>
      </c>
      <c r="G96" s="113" t="s">
        <v>1483</v>
      </c>
      <c r="H96" s="113" t="s">
        <v>1484</v>
      </c>
      <c r="I96" s="118">
        <v>0.126</v>
      </c>
      <c r="J96" s="116">
        <v>0.35</v>
      </c>
      <c r="K96" s="113"/>
      <c r="L96" s="113"/>
      <c r="M96" s="113" t="s">
        <v>1267</v>
      </c>
      <c r="N96" s="125" t="s">
        <v>1328</v>
      </c>
      <c r="O96" s="113" t="s">
        <v>691</v>
      </c>
    </row>
    <row r="97" spans="1:15" ht="27.75" customHeight="1" x14ac:dyDescent="0.3">
      <c r="A97" s="113" t="s">
        <v>1485</v>
      </c>
      <c r="B97" s="115">
        <v>45461</v>
      </c>
      <c r="C97" s="115">
        <f t="shared" si="1"/>
        <v>45506</v>
      </c>
      <c r="D97" s="113" t="s">
        <v>803</v>
      </c>
      <c r="E97" s="113"/>
      <c r="F97" s="113" t="s">
        <v>78</v>
      </c>
      <c r="G97" s="113" t="s">
        <v>1486</v>
      </c>
      <c r="H97" s="125" t="s">
        <v>1487</v>
      </c>
      <c r="I97" s="116">
        <v>0.18</v>
      </c>
      <c r="J97" s="116">
        <v>0.02</v>
      </c>
      <c r="K97" s="113">
        <v>550</v>
      </c>
      <c r="L97" s="113" t="s">
        <v>895</v>
      </c>
      <c r="M97" s="113" t="s">
        <v>1220</v>
      </c>
      <c r="N97" s="125" t="s">
        <v>1376</v>
      </c>
      <c r="O97" s="113" t="s">
        <v>691</v>
      </c>
    </row>
    <row r="98" spans="1:15" ht="27.75" customHeight="1" x14ac:dyDescent="0.3">
      <c r="A98" s="70" t="s">
        <v>941</v>
      </c>
      <c r="B98" s="74">
        <v>45448</v>
      </c>
      <c r="C98" s="74">
        <f t="shared" si="1"/>
        <v>45493</v>
      </c>
      <c r="D98" s="70" t="s">
        <v>803</v>
      </c>
      <c r="E98" s="163"/>
      <c r="F98" s="70" t="s">
        <v>78</v>
      </c>
      <c r="G98" s="70" t="s">
        <v>943</v>
      </c>
      <c r="H98" s="70" t="s">
        <v>945</v>
      </c>
      <c r="I98" s="75" t="s">
        <v>425</v>
      </c>
      <c r="J98" s="90">
        <v>0</v>
      </c>
      <c r="K98" s="91">
        <v>1200</v>
      </c>
      <c r="L98" s="70" t="s">
        <v>404</v>
      </c>
      <c r="M98" s="113" t="s">
        <v>1220</v>
      </c>
      <c r="N98" s="95" t="s">
        <v>946</v>
      </c>
      <c r="O98" s="70" t="s">
        <v>634</v>
      </c>
    </row>
    <row r="99" spans="1:15" ht="27.75" customHeight="1" x14ac:dyDescent="0.3">
      <c r="A99" s="113" t="s">
        <v>1488</v>
      </c>
      <c r="B99" s="115">
        <v>45471</v>
      </c>
      <c r="C99" s="115">
        <f t="shared" ref="C99:C106" si="2">B99+45</f>
        <v>45516</v>
      </c>
      <c r="D99" s="113" t="s">
        <v>1198</v>
      </c>
      <c r="E99" s="113"/>
      <c r="F99" s="70" t="s">
        <v>78</v>
      </c>
      <c r="G99" s="113" t="s">
        <v>1489</v>
      </c>
      <c r="H99" s="113" t="s">
        <v>1490</v>
      </c>
      <c r="I99" s="116">
        <v>0.35</v>
      </c>
      <c r="J99" s="116">
        <v>0.09</v>
      </c>
      <c r="K99" s="113"/>
      <c r="L99" s="113"/>
      <c r="M99" s="113"/>
      <c r="N99" s="95" t="s">
        <v>1491</v>
      </c>
      <c r="O99" s="113" t="s">
        <v>691</v>
      </c>
    </row>
    <row r="100" spans="1:15" ht="27.75" customHeight="1" x14ac:dyDescent="0.3">
      <c r="A100" s="113" t="s">
        <v>1492</v>
      </c>
      <c r="B100" s="115">
        <v>45471</v>
      </c>
      <c r="C100" s="115">
        <f t="shared" si="2"/>
        <v>45516</v>
      </c>
      <c r="D100" s="92" t="s">
        <v>803</v>
      </c>
      <c r="E100" s="113"/>
      <c r="F100" s="113" t="s">
        <v>196</v>
      </c>
      <c r="G100" s="113" t="s">
        <v>943</v>
      </c>
      <c r="H100" s="92" t="s">
        <v>944</v>
      </c>
      <c r="I100" s="126" t="s">
        <v>425</v>
      </c>
      <c r="J100" s="127">
        <v>0.2</v>
      </c>
      <c r="K100" s="113"/>
      <c r="L100" s="92"/>
      <c r="M100" s="113" t="s">
        <v>1220</v>
      </c>
      <c r="N100" s="125" t="s">
        <v>329</v>
      </c>
      <c r="O100" s="113" t="s">
        <v>691</v>
      </c>
    </row>
    <row r="101" spans="1:15" ht="27.75" customHeight="1" x14ac:dyDescent="0.3">
      <c r="A101" s="113" t="s">
        <v>1493</v>
      </c>
      <c r="B101" s="115">
        <v>45471</v>
      </c>
      <c r="C101" s="115">
        <f t="shared" si="2"/>
        <v>45516</v>
      </c>
      <c r="D101" s="113" t="s">
        <v>1198</v>
      </c>
      <c r="E101" s="113"/>
      <c r="F101" s="92" t="s">
        <v>78</v>
      </c>
      <c r="G101" s="113" t="s">
        <v>212</v>
      </c>
      <c r="H101" s="92" t="s">
        <v>213</v>
      </c>
      <c r="I101" s="116">
        <v>0</v>
      </c>
      <c r="J101" s="116">
        <v>0</v>
      </c>
      <c r="K101" s="113"/>
      <c r="L101" s="113"/>
      <c r="M101" s="113" t="s">
        <v>1220</v>
      </c>
      <c r="N101" s="235" t="s">
        <v>1494</v>
      </c>
      <c r="O101" s="113" t="s">
        <v>691</v>
      </c>
    </row>
    <row r="102" spans="1:15" ht="27.75" customHeight="1" x14ac:dyDescent="0.3">
      <c r="A102" s="113" t="s">
        <v>1495</v>
      </c>
      <c r="B102" s="115">
        <v>45478</v>
      </c>
      <c r="C102" s="115">
        <f t="shared" si="2"/>
        <v>45523</v>
      </c>
      <c r="D102" s="92" t="s">
        <v>803</v>
      </c>
      <c r="E102" s="113"/>
      <c r="F102" s="92" t="s">
        <v>78</v>
      </c>
      <c r="G102" s="113" t="s">
        <v>64</v>
      </c>
      <c r="H102" s="113" t="s">
        <v>1496</v>
      </c>
      <c r="I102" s="129">
        <v>7.1999999999999995E-2</v>
      </c>
      <c r="J102" s="116">
        <v>0</v>
      </c>
      <c r="K102" s="114">
        <v>77000</v>
      </c>
      <c r="L102" s="113" t="s">
        <v>389</v>
      </c>
      <c r="M102" s="113"/>
      <c r="N102" s="235" t="s">
        <v>1497</v>
      </c>
      <c r="O102" s="113" t="s">
        <v>691</v>
      </c>
    </row>
    <row r="103" spans="1:15" ht="27.75" customHeight="1" x14ac:dyDescent="0.3">
      <c r="A103" s="113" t="s">
        <v>1498</v>
      </c>
      <c r="B103" s="115">
        <v>45478</v>
      </c>
      <c r="C103" s="115">
        <f t="shared" si="2"/>
        <v>45523</v>
      </c>
      <c r="D103" s="92" t="s">
        <v>803</v>
      </c>
      <c r="E103" s="113"/>
      <c r="F103" s="92" t="s">
        <v>78</v>
      </c>
      <c r="G103" s="113" t="s">
        <v>1499</v>
      </c>
      <c r="H103" s="92" t="s">
        <v>1500</v>
      </c>
      <c r="I103" s="129">
        <v>0.108</v>
      </c>
      <c r="J103" s="116">
        <v>0</v>
      </c>
      <c r="K103" s="170">
        <v>4836</v>
      </c>
      <c r="L103" s="113" t="s">
        <v>404</v>
      </c>
      <c r="M103" s="113" t="s">
        <v>1161</v>
      </c>
      <c r="N103" s="125" t="s">
        <v>1501</v>
      </c>
      <c r="O103" s="113" t="s">
        <v>691</v>
      </c>
    </row>
    <row r="104" spans="1:15" ht="27.75" customHeight="1" x14ac:dyDescent="0.3">
      <c r="A104" s="113" t="s">
        <v>1502</v>
      </c>
      <c r="B104" s="115">
        <v>45488</v>
      </c>
      <c r="C104" s="115">
        <f t="shared" si="2"/>
        <v>45533</v>
      </c>
      <c r="D104" s="92" t="s">
        <v>803</v>
      </c>
      <c r="E104" s="209"/>
      <c r="F104" s="92" t="s">
        <v>78</v>
      </c>
      <c r="G104" s="113" t="s">
        <v>1503</v>
      </c>
      <c r="H104" s="92" t="s">
        <v>1504</v>
      </c>
      <c r="I104" s="129">
        <v>7.1999999999999995E-2</v>
      </c>
      <c r="J104" s="208">
        <v>0</v>
      </c>
      <c r="K104" s="210">
        <v>50</v>
      </c>
      <c r="L104" s="207" t="s">
        <v>1452</v>
      </c>
      <c r="M104" s="210" t="s">
        <v>1447</v>
      </c>
      <c r="N104" s="236" t="s">
        <v>1505</v>
      </c>
      <c r="O104" s="113" t="s">
        <v>1367</v>
      </c>
    </row>
    <row r="105" spans="1:15" ht="27.75" customHeight="1" x14ac:dyDescent="0.3">
      <c r="A105" s="113" t="s">
        <v>1506</v>
      </c>
      <c r="B105" s="115">
        <v>45488</v>
      </c>
      <c r="C105" s="115">
        <f t="shared" si="2"/>
        <v>45533</v>
      </c>
      <c r="D105" s="92" t="s">
        <v>803</v>
      </c>
      <c r="E105" s="209"/>
      <c r="F105" s="92" t="s">
        <v>78</v>
      </c>
      <c r="G105" s="113" t="s">
        <v>1507</v>
      </c>
      <c r="H105" s="92" t="s">
        <v>1508</v>
      </c>
      <c r="I105" s="129">
        <v>7.1999999999999995E-2</v>
      </c>
      <c r="J105" s="208">
        <v>0</v>
      </c>
      <c r="K105" s="210">
        <v>50</v>
      </c>
      <c r="L105" s="207" t="s">
        <v>1452</v>
      </c>
      <c r="M105" s="210" t="s">
        <v>1447</v>
      </c>
      <c r="N105" s="236" t="s">
        <v>1505</v>
      </c>
      <c r="O105" s="113" t="s">
        <v>1367</v>
      </c>
    </row>
    <row r="106" spans="1:15" ht="27.75" customHeight="1" x14ac:dyDescent="0.3">
      <c r="A106" s="113" t="s">
        <v>1509</v>
      </c>
      <c r="B106" s="115">
        <v>45488</v>
      </c>
      <c r="C106" s="115">
        <f t="shared" si="2"/>
        <v>45533</v>
      </c>
      <c r="D106" s="92" t="s">
        <v>803</v>
      </c>
      <c r="E106" s="209"/>
      <c r="F106" s="206" t="s">
        <v>78</v>
      </c>
      <c r="G106" s="144" t="s">
        <v>64</v>
      </c>
      <c r="H106" s="206" t="s">
        <v>1510</v>
      </c>
      <c r="I106" s="205">
        <v>7.1999999999999995E-2</v>
      </c>
      <c r="J106" s="204">
        <v>0</v>
      </c>
      <c r="K106" s="211"/>
      <c r="L106" s="203" t="s">
        <v>389</v>
      </c>
      <c r="M106" s="209"/>
      <c r="N106" s="125" t="s">
        <v>1511</v>
      </c>
      <c r="O106" s="113" t="s">
        <v>691</v>
      </c>
    </row>
  </sheetData>
  <autoFilter ref="A2:O106" xr:uid="{F40AF3A8-E915-4ECC-84BD-FF52CD1F7084}"/>
  <mergeCells count="1">
    <mergeCell ref="A1:O1"/>
  </mergeCells>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B154D-692A-4A13-A055-E1B2DF72D2A8}">
  <dimension ref="A1:K11"/>
  <sheetViews>
    <sheetView workbookViewId="0">
      <selection sqref="A1:K1"/>
    </sheetView>
  </sheetViews>
  <sheetFormatPr defaultRowHeight="14.4" x14ac:dyDescent="0.3"/>
  <cols>
    <col min="1" max="1" width="21" customWidth="1"/>
    <col min="2" max="2" width="13" customWidth="1"/>
    <col min="3" max="3" width="12.5546875" customWidth="1"/>
    <col min="4" max="4" width="11.6640625" customWidth="1"/>
    <col min="5" max="5" width="11.88671875" customWidth="1"/>
    <col min="6" max="6" width="58.33203125" customWidth="1"/>
    <col min="8" max="8" width="10.109375" customWidth="1"/>
    <col min="9" max="9" width="15.109375" customWidth="1"/>
    <col min="10" max="10" width="26.33203125" customWidth="1"/>
    <col min="11" max="11" width="17.44140625" customWidth="1"/>
  </cols>
  <sheetData>
    <row r="1" spans="1:11" ht="18" customHeight="1" x14ac:dyDescent="0.3">
      <c r="A1" s="243" t="s">
        <v>1512</v>
      </c>
      <c r="B1" s="244"/>
      <c r="C1" s="244"/>
      <c r="D1" s="244"/>
      <c r="E1" s="244"/>
      <c r="F1" s="244"/>
      <c r="G1" s="244"/>
      <c r="H1" s="244"/>
      <c r="I1" s="244"/>
      <c r="J1" s="244"/>
      <c r="K1" s="244"/>
    </row>
    <row r="2" spans="1:11" ht="52.8" x14ac:dyDescent="0.3">
      <c r="A2" s="134" t="s">
        <v>1513</v>
      </c>
      <c r="B2" s="134" t="s">
        <v>1514</v>
      </c>
      <c r="C2" s="159" t="s">
        <v>1515</v>
      </c>
      <c r="D2" s="134" t="s">
        <v>369</v>
      </c>
      <c r="E2" s="134" t="s">
        <v>4</v>
      </c>
      <c r="F2" s="134" t="s">
        <v>372</v>
      </c>
      <c r="G2" s="134" t="s">
        <v>374</v>
      </c>
      <c r="H2" s="134" t="s">
        <v>375</v>
      </c>
      <c r="I2" s="134" t="s">
        <v>1516</v>
      </c>
      <c r="J2" s="134" t="s">
        <v>379</v>
      </c>
      <c r="K2" s="134" t="s">
        <v>380</v>
      </c>
    </row>
    <row r="3" spans="1:11" ht="66" x14ac:dyDescent="0.3">
      <c r="A3" s="113" t="s">
        <v>1517</v>
      </c>
      <c r="B3" s="110">
        <v>45272</v>
      </c>
      <c r="C3" s="110">
        <f t="shared" ref="C3:C6" si="0">B3+46</f>
        <v>45318</v>
      </c>
      <c r="D3" s="108" t="s">
        <v>1518</v>
      </c>
      <c r="E3" s="108" t="s">
        <v>1519</v>
      </c>
      <c r="F3" s="108" t="s">
        <v>1520</v>
      </c>
      <c r="G3" s="135">
        <v>0.126</v>
      </c>
      <c r="H3" s="112">
        <v>0</v>
      </c>
      <c r="I3" s="111" t="s">
        <v>78</v>
      </c>
      <c r="J3" s="108" t="s">
        <v>1521</v>
      </c>
      <c r="K3" s="113" t="s">
        <v>1522</v>
      </c>
    </row>
    <row r="4" spans="1:11" ht="66" x14ac:dyDescent="0.3">
      <c r="A4" s="113" t="s">
        <v>1523</v>
      </c>
      <c r="B4" s="110">
        <v>45328</v>
      </c>
      <c r="C4" s="110">
        <f t="shared" si="0"/>
        <v>45374</v>
      </c>
      <c r="D4" s="108" t="s">
        <v>313</v>
      </c>
      <c r="E4" s="108" t="s">
        <v>1524</v>
      </c>
      <c r="F4" s="108" t="s">
        <v>1525</v>
      </c>
      <c r="G4" s="135">
        <v>0.126</v>
      </c>
      <c r="H4" s="112">
        <v>0.35</v>
      </c>
      <c r="I4" s="111" t="s">
        <v>196</v>
      </c>
      <c r="J4" s="108" t="s">
        <v>1526</v>
      </c>
      <c r="K4" s="113" t="s">
        <v>1116</v>
      </c>
    </row>
    <row r="5" spans="1:11" ht="39.6" x14ac:dyDescent="0.3">
      <c r="A5" s="113" t="s">
        <v>1527</v>
      </c>
      <c r="B5" s="110">
        <v>45341</v>
      </c>
      <c r="C5" s="110">
        <f t="shared" si="0"/>
        <v>45387</v>
      </c>
      <c r="D5" s="108" t="s">
        <v>1518</v>
      </c>
      <c r="E5" s="108" t="s">
        <v>112</v>
      </c>
      <c r="F5" s="108" t="s">
        <v>1528</v>
      </c>
      <c r="G5" s="112">
        <v>0</v>
      </c>
      <c r="H5" s="112">
        <v>0</v>
      </c>
      <c r="I5" s="111" t="s">
        <v>78</v>
      </c>
      <c r="J5" s="108" t="s">
        <v>1529</v>
      </c>
      <c r="K5" s="113" t="s">
        <v>87</v>
      </c>
    </row>
    <row r="6" spans="1:11" ht="39.6" x14ac:dyDescent="0.3">
      <c r="A6" s="113" t="s">
        <v>1530</v>
      </c>
      <c r="B6" s="110">
        <v>45350</v>
      </c>
      <c r="C6" s="110">
        <f t="shared" si="0"/>
        <v>45396</v>
      </c>
      <c r="D6" s="108" t="s">
        <v>1518</v>
      </c>
      <c r="E6" s="108" t="s">
        <v>112</v>
      </c>
      <c r="F6" s="108" t="s">
        <v>1531</v>
      </c>
      <c r="G6" s="112">
        <v>0</v>
      </c>
      <c r="H6" s="112">
        <v>0</v>
      </c>
      <c r="I6" s="111" t="s">
        <v>78</v>
      </c>
      <c r="J6" s="108" t="s">
        <v>1532</v>
      </c>
      <c r="K6" s="113" t="s">
        <v>87</v>
      </c>
    </row>
    <row r="7" spans="1:11" ht="26.4" x14ac:dyDescent="0.3">
      <c r="A7" s="92" t="s">
        <v>1533</v>
      </c>
      <c r="B7" s="142">
        <v>45419</v>
      </c>
      <c r="C7" s="110">
        <f>B7+45</f>
        <v>45464</v>
      </c>
      <c r="D7" s="108" t="s">
        <v>313</v>
      </c>
      <c r="E7" s="108" t="s">
        <v>1534</v>
      </c>
      <c r="F7" s="92" t="s">
        <v>1535</v>
      </c>
      <c r="G7" s="127">
        <v>0.2</v>
      </c>
      <c r="H7" s="127">
        <v>0</v>
      </c>
      <c r="I7" s="110" t="s">
        <v>78</v>
      </c>
      <c r="J7" s="108" t="s">
        <v>1536</v>
      </c>
      <c r="K7" s="108" t="s">
        <v>691</v>
      </c>
    </row>
    <row r="8" spans="1:11" ht="26.4" x14ac:dyDescent="0.3">
      <c r="A8" s="92" t="s">
        <v>1537</v>
      </c>
      <c r="B8" s="142">
        <v>45419</v>
      </c>
      <c r="C8" s="110">
        <f>B8+45</f>
        <v>45464</v>
      </c>
      <c r="D8" s="108" t="s">
        <v>313</v>
      </c>
      <c r="E8" s="108" t="s">
        <v>227</v>
      </c>
      <c r="F8" s="92" t="s">
        <v>228</v>
      </c>
      <c r="G8" s="136">
        <v>0.108</v>
      </c>
      <c r="H8" s="127">
        <v>0.25</v>
      </c>
      <c r="I8" s="110" t="s">
        <v>196</v>
      </c>
      <c r="J8" s="108" t="s">
        <v>1538</v>
      </c>
      <c r="K8" s="108" t="s">
        <v>691</v>
      </c>
    </row>
    <row r="9" spans="1:11" ht="26.4" x14ac:dyDescent="0.3">
      <c r="A9" s="92" t="s">
        <v>1539</v>
      </c>
      <c r="B9" s="142">
        <v>45422</v>
      </c>
      <c r="C9" s="110">
        <f>B9+46</f>
        <v>45468</v>
      </c>
      <c r="D9" s="108" t="s">
        <v>313</v>
      </c>
      <c r="E9" s="108" t="s">
        <v>1540</v>
      </c>
      <c r="F9" s="92" t="s">
        <v>1541</v>
      </c>
      <c r="G9" s="136">
        <v>0.126</v>
      </c>
      <c r="H9" s="127">
        <v>0.35</v>
      </c>
      <c r="I9" s="111" t="s">
        <v>196</v>
      </c>
      <c r="J9" s="92" t="s">
        <v>1542</v>
      </c>
      <c r="K9" s="113" t="s">
        <v>634</v>
      </c>
    </row>
    <row r="10" spans="1:11" ht="26.4" x14ac:dyDescent="0.3">
      <c r="A10" s="92" t="s">
        <v>1543</v>
      </c>
      <c r="B10" s="142">
        <v>45422</v>
      </c>
      <c r="C10" s="110">
        <f t="shared" ref="C10" si="1">B10+46</f>
        <v>45468</v>
      </c>
      <c r="D10" s="108" t="s">
        <v>313</v>
      </c>
      <c r="E10" s="108" t="s">
        <v>1544</v>
      </c>
      <c r="F10" s="92" t="s">
        <v>1545</v>
      </c>
      <c r="G10" s="136">
        <v>0.108</v>
      </c>
      <c r="H10" s="127">
        <v>0.35</v>
      </c>
      <c r="I10" s="111" t="s">
        <v>196</v>
      </c>
      <c r="J10" s="92" t="s">
        <v>1542</v>
      </c>
      <c r="K10" s="113" t="s">
        <v>634</v>
      </c>
    </row>
    <row r="11" spans="1:11" ht="52.8" x14ac:dyDescent="0.3">
      <c r="A11" s="113" t="s">
        <v>1546</v>
      </c>
      <c r="B11" s="115">
        <v>45427</v>
      </c>
      <c r="C11" s="115">
        <v>45472</v>
      </c>
      <c r="D11" s="113" t="s">
        <v>313</v>
      </c>
      <c r="E11" s="114" t="s">
        <v>227</v>
      </c>
      <c r="F11" s="113" t="s">
        <v>228</v>
      </c>
      <c r="G11" s="118">
        <v>0.108</v>
      </c>
      <c r="H11" s="116">
        <v>0.25</v>
      </c>
      <c r="I11" s="113" t="s">
        <v>196</v>
      </c>
      <c r="J11" s="113" t="s">
        <v>1547</v>
      </c>
      <c r="K11" s="113" t="s">
        <v>691</v>
      </c>
    </row>
  </sheetData>
  <autoFilter ref="A2:K11" xr:uid="{166B154D-692A-4A13-A055-E1B2DF72D2A8}"/>
  <mergeCells count="1">
    <mergeCell ref="A1:K1"/>
  </mergeCells>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A189B-ABBF-470F-A3DF-9E13BF2DE0A4}">
  <dimension ref="A1:L94"/>
  <sheetViews>
    <sheetView workbookViewId="0">
      <selection sqref="A1:L1"/>
    </sheetView>
  </sheetViews>
  <sheetFormatPr defaultRowHeight="14.4" x14ac:dyDescent="0.3"/>
  <cols>
    <col min="1" max="1" width="20.6640625" customWidth="1"/>
    <col min="2" max="3" width="13" customWidth="1"/>
    <col min="4" max="4" width="11.5546875" customWidth="1"/>
    <col min="5" max="5" width="11.44140625" customWidth="1"/>
    <col min="6" max="6" width="12.44140625" customWidth="1"/>
    <col min="7" max="7" width="43.6640625" customWidth="1"/>
    <col min="8" max="8" width="25.44140625" customWidth="1"/>
    <col min="11" max="11" width="16.6640625" customWidth="1"/>
    <col min="12" max="12" width="18.6640625" customWidth="1"/>
  </cols>
  <sheetData>
    <row r="1" spans="1:12" ht="18" customHeight="1" x14ac:dyDescent="0.3">
      <c r="A1" s="245" t="s">
        <v>1548</v>
      </c>
      <c r="B1" s="246"/>
      <c r="C1" s="246"/>
      <c r="D1" s="246"/>
      <c r="E1" s="246"/>
      <c r="F1" s="246"/>
      <c r="G1" s="246"/>
      <c r="H1" s="246"/>
      <c r="I1" s="246"/>
      <c r="J1" s="246"/>
      <c r="K1" s="246"/>
      <c r="L1" s="246"/>
    </row>
    <row r="2" spans="1:12" ht="52.8" x14ac:dyDescent="0.3">
      <c r="A2" s="160" t="s">
        <v>1549</v>
      </c>
      <c r="B2" s="160" t="s">
        <v>1514</v>
      </c>
      <c r="C2" s="160" t="s">
        <v>1515</v>
      </c>
      <c r="D2" s="161" t="s">
        <v>369</v>
      </c>
      <c r="E2" s="160" t="s">
        <v>1550</v>
      </c>
      <c r="F2" s="160" t="s">
        <v>4</v>
      </c>
      <c r="G2" s="160" t="s">
        <v>372</v>
      </c>
      <c r="H2" s="160" t="s">
        <v>379</v>
      </c>
      <c r="I2" s="160" t="s">
        <v>374</v>
      </c>
      <c r="J2" s="160" t="s">
        <v>375</v>
      </c>
      <c r="K2" s="160" t="s">
        <v>1551</v>
      </c>
      <c r="L2" s="160" t="s">
        <v>380</v>
      </c>
    </row>
    <row r="3" spans="1:12" ht="26.4" x14ac:dyDescent="0.3">
      <c r="A3" s="143" t="s">
        <v>1552</v>
      </c>
      <c r="B3" s="217">
        <v>45362</v>
      </c>
      <c r="C3" s="217">
        <f t="shared" ref="C3:C27" si="0">B3+45</f>
        <v>45407</v>
      </c>
      <c r="D3" s="218" t="s">
        <v>1207</v>
      </c>
      <c r="E3" s="143" t="s">
        <v>350</v>
      </c>
      <c r="F3" s="143" t="s">
        <v>1553</v>
      </c>
      <c r="G3" s="143" t="s">
        <v>1554</v>
      </c>
      <c r="H3" s="143" t="s">
        <v>1555</v>
      </c>
      <c r="I3" s="143" t="s">
        <v>1379</v>
      </c>
      <c r="J3" s="151">
        <v>0.2</v>
      </c>
      <c r="K3" s="143" t="s">
        <v>350</v>
      </c>
      <c r="L3" s="143" t="s">
        <v>634</v>
      </c>
    </row>
    <row r="4" spans="1:12" ht="26.4" x14ac:dyDescent="0.3">
      <c r="A4" s="143" t="s">
        <v>1556</v>
      </c>
      <c r="B4" s="219">
        <v>45362</v>
      </c>
      <c r="C4" s="219">
        <f t="shared" si="0"/>
        <v>45407</v>
      </c>
      <c r="D4" s="218" t="s">
        <v>1207</v>
      </c>
      <c r="E4" s="143" t="s">
        <v>350</v>
      </c>
      <c r="F4" s="143" t="s">
        <v>1252</v>
      </c>
      <c r="G4" s="143" t="s">
        <v>1253</v>
      </c>
      <c r="H4" s="218" t="s">
        <v>1555</v>
      </c>
      <c r="I4" s="218" t="s">
        <v>1379</v>
      </c>
      <c r="J4" s="123">
        <v>0.2</v>
      </c>
      <c r="K4" s="218" t="s">
        <v>350</v>
      </c>
      <c r="L4" s="143" t="s">
        <v>634</v>
      </c>
    </row>
    <row r="5" spans="1:12" ht="26.4" x14ac:dyDescent="0.3">
      <c r="A5" s="143" t="s">
        <v>1557</v>
      </c>
      <c r="B5" s="219">
        <v>45362</v>
      </c>
      <c r="C5" s="219">
        <f t="shared" si="0"/>
        <v>45407</v>
      </c>
      <c r="D5" s="218" t="s">
        <v>1207</v>
      </c>
      <c r="E5" s="143" t="s">
        <v>350</v>
      </c>
      <c r="F5" s="143" t="s">
        <v>1270</v>
      </c>
      <c r="G5" s="143" t="s">
        <v>1271</v>
      </c>
      <c r="H5" s="218" t="s">
        <v>1555</v>
      </c>
      <c r="I5" s="218" t="s">
        <v>1379</v>
      </c>
      <c r="J5" s="123">
        <v>0.2</v>
      </c>
      <c r="K5" s="218" t="s">
        <v>350</v>
      </c>
      <c r="L5" s="143" t="s">
        <v>634</v>
      </c>
    </row>
    <row r="6" spans="1:12" ht="26.4" x14ac:dyDescent="0.3">
      <c r="A6" s="143" t="s">
        <v>1558</v>
      </c>
      <c r="B6" s="219">
        <v>45362</v>
      </c>
      <c r="C6" s="219">
        <f t="shared" si="0"/>
        <v>45407</v>
      </c>
      <c r="D6" s="218" t="s">
        <v>1207</v>
      </c>
      <c r="E6" s="143" t="s">
        <v>350</v>
      </c>
      <c r="F6" s="143" t="s">
        <v>1559</v>
      </c>
      <c r="G6" s="143" t="s">
        <v>1560</v>
      </c>
      <c r="H6" s="218" t="s">
        <v>1555</v>
      </c>
      <c r="I6" s="218" t="s">
        <v>1379</v>
      </c>
      <c r="J6" s="123">
        <v>0.2</v>
      </c>
      <c r="K6" s="218" t="s">
        <v>350</v>
      </c>
      <c r="L6" s="143" t="s">
        <v>634</v>
      </c>
    </row>
    <row r="7" spans="1:12" ht="26.4" x14ac:dyDescent="0.3">
      <c r="A7" s="143" t="s">
        <v>1561</v>
      </c>
      <c r="B7" s="219">
        <v>45362</v>
      </c>
      <c r="C7" s="219">
        <f t="shared" si="0"/>
        <v>45407</v>
      </c>
      <c r="D7" s="218" t="s">
        <v>1207</v>
      </c>
      <c r="E7" s="143" t="s">
        <v>350</v>
      </c>
      <c r="F7" s="143" t="s">
        <v>1223</v>
      </c>
      <c r="G7" s="143" t="s">
        <v>1224</v>
      </c>
      <c r="H7" s="218" t="s">
        <v>1555</v>
      </c>
      <c r="I7" s="218" t="s">
        <v>1344</v>
      </c>
      <c r="J7" s="123">
        <v>0.2</v>
      </c>
      <c r="K7" s="218" t="s">
        <v>350</v>
      </c>
      <c r="L7" s="143" t="s">
        <v>634</v>
      </c>
    </row>
    <row r="8" spans="1:12" ht="26.4" x14ac:dyDescent="0.3">
      <c r="A8" s="143" t="s">
        <v>1562</v>
      </c>
      <c r="B8" s="219">
        <v>45362</v>
      </c>
      <c r="C8" s="219">
        <f t="shared" si="0"/>
        <v>45407</v>
      </c>
      <c r="D8" s="218" t="s">
        <v>1207</v>
      </c>
      <c r="E8" s="143" t="s">
        <v>350</v>
      </c>
      <c r="F8" s="143" t="s">
        <v>1563</v>
      </c>
      <c r="G8" s="143" t="s">
        <v>1564</v>
      </c>
      <c r="H8" s="218" t="s">
        <v>1555</v>
      </c>
      <c r="I8" s="123">
        <v>0.09</v>
      </c>
      <c r="J8" s="123">
        <v>0.35000000000000003</v>
      </c>
      <c r="K8" s="218" t="s">
        <v>350</v>
      </c>
      <c r="L8" s="143" t="s">
        <v>634</v>
      </c>
    </row>
    <row r="9" spans="1:12" ht="26.4" x14ac:dyDescent="0.3">
      <c r="A9" s="143" t="s">
        <v>1565</v>
      </c>
      <c r="B9" s="219">
        <v>45362</v>
      </c>
      <c r="C9" s="219">
        <f t="shared" si="0"/>
        <v>45407</v>
      </c>
      <c r="D9" s="218" t="s">
        <v>1207</v>
      </c>
      <c r="E9" s="143" t="s">
        <v>350</v>
      </c>
      <c r="F9" s="143" t="s">
        <v>1566</v>
      </c>
      <c r="G9" s="143" t="s">
        <v>1567</v>
      </c>
      <c r="H9" s="218" t="s">
        <v>1555</v>
      </c>
      <c r="I9" s="218" t="s">
        <v>1379</v>
      </c>
      <c r="J9" s="123">
        <v>0.2</v>
      </c>
      <c r="K9" s="218" t="s">
        <v>350</v>
      </c>
      <c r="L9" s="143" t="s">
        <v>634</v>
      </c>
    </row>
    <row r="10" spans="1:12" ht="26.4" x14ac:dyDescent="0.3">
      <c r="A10" s="143" t="s">
        <v>1568</v>
      </c>
      <c r="B10" s="219">
        <v>45362</v>
      </c>
      <c r="C10" s="219">
        <f t="shared" si="0"/>
        <v>45407</v>
      </c>
      <c r="D10" s="218" t="s">
        <v>1207</v>
      </c>
      <c r="E10" s="143" t="s">
        <v>350</v>
      </c>
      <c r="F10" s="143" t="s">
        <v>1301</v>
      </c>
      <c r="G10" s="143" t="s">
        <v>1302</v>
      </c>
      <c r="H10" s="218" t="s">
        <v>1555</v>
      </c>
      <c r="I10" s="123">
        <v>0.10800000000000001</v>
      </c>
      <c r="J10" s="123">
        <v>0.2</v>
      </c>
      <c r="K10" s="218" t="s">
        <v>350</v>
      </c>
      <c r="L10" s="143" t="s">
        <v>634</v>
      </c>
    </row>
    <row r="11" spans="1:12" ht="26.4" x14ac:dyDescent="0.3">
      <c r="A11" s="143" t="s">
        <v>1569</v>
      </c>
      <c r="B11" s="219">
        <v>45362</v>
      </c>
      <c r="C11" s="219">
        <f t="shared" si="0"/>
        <v>45407</v>
      </c>
      <c r="D11" s="218" t="s">
        <v>1207</v>
      </c>
      <c r="E11" s="143" t="s">
        <v>350</v>
      </c>
      <c r="F11" s="143" t="s">
        <v>1289</v>
      </c>
      <c r="G11" s="143" t="s">
        <v>1290</v>
      </c>
      <c r="H11" s="218" t="s">
        <v>1555</v>
      </c>
      <c r="I11" s="218" t="s">
        <v>1379</v>
      </c>
      <c r="J11" s="123">
        <v>0.2</v>
      </c>
      <c r="K11" s="218" t="s">
        <v>350</v>
      </c>
      <c r="L11" s="143" t="s">
        <v>634</v>
      </c>
    </row>
    <row r="12" spans="1:12" ht="26.4" x14ac:dyDescent="0.3">
      <c r="A12" s="143" t="s">
        <v>1570</v>
      </c>
      <c r="B12" s="219">
        <v>45362</v>
      </c>
      <c r="C12" s="219">
        <f t="shared" si="0"/>
        <v>45407</v>
      </c>
      <c r="D12" s="218" t="s">
        <v>1207</v>
      </c>
      <c r="E12" s="143" t="s">
        <v>350</v>
      </c>
      <c r="F12" s="143" t="s">
        <v>1571</v>
      </c>
      <c r="G12" s="143" t="s">
        <v>1572</v>
      </c>
      <c r="H12" s="218" t="s">
        <v>1555</v>
      </c>
      <c r="I12" s="123">
        <v>0</v>
      </c>
      <c r="J12" s="123">
        <v>0.18000000000000002</v>
      </c>
      <c r="K12" s="218" t="s">
        <v>350</v>
      </c>
      <c r="L12" s="143" t="s">
        <v>634</v>
      </c>
    </row>
    <row r="13" spans="1:12" ht="26.4" x14ac:dyDescent="0.3">
      <c r="A13" s="143" t="s">
        <v>1573</v>
      </c>
      <c r="B13" s="219">
        <v>45362</v>
      </c>
      <c r="C13" s="219">
        <f t="shared" si="0"/>
        <v>45407</v>
      </c>
      <c r="D13" s="218" t="s">
        <v>1207</v>
      </c>
      <c r="E13" s="143" t="s">
        <v>350</v>
      </c>
      <c r="F13" s="143" t="s">
        <v>1574</v>
      </c>
      <c r="G13" s="143" t="s">
        <v>1575</v>
      </c>
      <c r="H13" s="218" t="s">
        <v>1555</v>
      </c>
      <c r="I13" s="218" t="s">
        <v>1379</v>
      </c>
      <c r="J13" s="123">
        <v>0.2</v>
      </c>
      <c r="K13" s="218" t="s">
        <v>350</v>
      </c>
      <c r="L13" s="143" t="s">
        <v>634</v>
      </c>
    </row>
    <row r="14" spans="1:12" ht="26.4" x14ac:dyDescent="0.3">
      <c r="A14" s="143" t="s">
        <v>1576</v>
      </c>
      <c r="B14" s="219">
        <v>45362</v>
      </c>
      <c r="C14" s="219">
        <f t="shared" si="0"/>
        <v>45407</v>
      </c>
      <c r="D14" s="218" t="s">
        <v>1207</v>
      </c>
      <c r="E14" s="143" t="s">
        <v>350</v>
      </c>
      <c r="F14" s="143" t="s">
        <v>1577</v>
      </c>
      <c r="G14" s="143" t="s">
        <v>1578</v>
      </c>
      <c r="H14" s="218" t="s">
        <v>1555</v>
      </c>
      <c r="I14" s="123">
        <v>0.09</v>
      </c>
      <c r="J14" s="123">
        <v>0.18000000000000002</v>
      </c>
      <c r="K14" s="218" t="s">
        <v>350</v>
      </c>
      <c r="L14" s="143" t="s">
        <v>634</v>
      </c>
    </row>
    <row r="15" spans="1:12" ht="26.4" x14ac:dyDescent="0.3">
      <c r="A15" s="143" t="s">
        <v>1579</v>
      </c>
      <c r="B15" s="219">
        <v>45362</v>
      </c>
      <c r="C15" s="219">
        <f t="shared" si="0"/>
        <v>45407</v>
      </c>
      <c r="D15" s="218" t="s">
        <v>1207</v>
      </c>
      <c r="E15" s="143" t="s">
        <v>350</v>
      </c>
      <c r="F15" s="143" t="s">
        <v>1580</v>
      </c>
      <c r="G15" s="143" t="s">
        <v>1581</v>
      </c>
      <c r="H15" s="218" t="s">
        <v>1555</v>
      </c>
      <c r="I15" s="218" t="s">
        <v>1379</v>
      </c>
      <c r="J15" s="123">
        <v>0.2</v>
      </c>
      <c r="K15" s="218" t="s">
        <v>350</v>
      </c>
      <c r="L15" s="143" t="s">
        <v>634</v>
      </c>
    </row>
    <row r="16" spans="1:12" ht="26.4" x14ac:dyDescent="0.3">
      <c r="A16" s="143" t="s">
        <v>1582</v>
      </c>
      <c r="B16" s="219">
        <v>45362</v>
      </c>
      <c r="C16" s="219">
        <f t="shared" si="0"/>
        <v>45407</v>
      </c>
      <c r="D16" s="218" t="s">
        <v>1207</v>
      </c>
      <c r="E16" s="143" t="s">
        <v>350</v>
      </c>
      <c r="F16" s="143" t="s">
        <v>587</v>
      </c>
      <c r="G16" s="143" t="s">
        <v>1583</v>
      </c>
      <c r="H16" s="218" t="s">
        <v>1555</v>
      </c>
      <c r="I16" s="218" t="s">
        <v>1379</v>
      </c>
      <c r="J16" s="123">
        <v>0.2</v>
      </c>
      <c r="K16" s="218" t="s">
        <v>350</v>
      </c>
      <c r="L16" s="143" t="s">
        <v>634</v>
      </c>
    </row>
    <row r="17" spans="1:12" ht="26.4" x14ac:dyDescent="0.3">
      <c r="A17" s="143" t="s">
        <v>1584</v>
      </c>
      <c r="B17" s="219">
        <v>45362</v>
      </c>
      <c r="C17" s="219">
        <f t="shared" si="0"/>
        <v>45407</v>
      </c>
      <c r="D17" s="218" t="s">
        <v>1207</v>
      </c>
      <c r="E17" s="143" t="s">
        <v>350</v>
      </c>
      <c r="F17" s="143" t="s">
        <v>1585</v>
      </c>
      <c r="G17" s="143" t="s">
        <v>1586</v>
      </c>
      <c r="H17" s="218" t="s">
        <v>1555</v>
      </c>
      <c r="I17" s="123">
        <v>0.09</v>
      </c>
      <c r="J17" s="123">
        <v>0.18000000000000002</v>
      </c>
      <c r="K17" s="218" t="s">
        <v>350</v>
      </c>
      <c r="L17" s="143" t="s">
        <v>634</v>
      </c>
    </row>
    <row r="18" spans="1:12" ht="26.4" x14ac:dyDescent="0.3">
      <c r="A18" s="143" t="s">
        <v>1587</v>
      </c>
      <c r="B18" s="219">
        <v>45362</v>
      </c>
      <c r="C18" s="219">
        <f t="shared" si="0"/>
        <v>45407</v>
      </c>
      <c r="D18" s="218" t="s">
        <v>1207</v>
      </c>
      <c r="E18" s="143" t="s">
        <v>350</v>
      </c>
      <c r="F18" s="143" t="s">
        <v>1588</v>
      </c>
      <c r="G18" s="143" t="s">
        <v>1589</v>
      </c>
      <c r="H18" s="218" t="s">
        <v>1555</v>
      </c>
      <c r="I18" s="123">
        <v>0.10800000000000001</v>
      </c>
      <c r="J18" s="123">
        <v>0.2</v>
      </c>
      <c r="K18" s="218" t="s">
        <v>350</v>
      </c>
      <c r="L18" s="143" t="s">
        <v>634</v>
      </c>
    </row>
    <row r="19" spans="1:12" ht="26.4" x14ac:dyDescent="0.3">
      <c r="A19" s="143" t="s">
        <v>1590</v>
      </c>
      <c r="B19" s="219">
        <v>45362</v>
      </c>
      <c r="C19" s="219">
        <f t="shared" si="0"/>
        <v>45407</v>
      </c>
      <c r="D19" s="218" t="s">
        <v>1207</v>
      </c>
      <c r="E19" s="143" t="s">
        <v>350</v>
      </c>
      <c r="F19" s="143" t="s">
        <v>1591</v>
      </c>
      <c r="G19" s="143" t="s">
        <v>1592</v>
      </c>
      <c r="H19" s="218" t="s">
        <v>1555</v>
      </c>
      <c r="I19" s="218" t="s">
        <v>1379</v>
      </c>
      <c r="J19" s="123">
        <v>0.2</v>
      </c>
      <c r="K19" s="218" t="s">
        <v>350</v>
      </c>
      <c r="L19" s="143" t="s">
        <v>634</v>
      </c>
    </row>
    <row r="20" spans="1:12" ht="26.4" x14ac:dyDescent="0.3">
      <c r="A20" s="143" t="s">
        <v>1593</v>
      </c>
      <c r="B20" s="219">
        <v>45362</v>
      </c>
      <c r="C20" s="219">
        <f t="shared" si="0"/>
        <v>45407</v>
      </c>
      <c r="D20" s="218" t="s">
        <v>1207</v>
      </c>
      <c r="E20" s="143" t="s">
        <v>350</v>
      </c>
      <c r="F20" s="143" t="s">
        <v>1594</v>
      </c>
      <c r="G20" s="143" t="s">
        <v>1595</v>
      </c>
      <c r="H20" s="218" t="s">
        <v>1555</v>
      </c>
      <c r="I20" s="218" t="s">
        <v>1379</v>
      </c>
      <c r="J20" s="123">
        <v>0.2</v>
      </c>
      <c r="K20" s="218" t="s">
        <v>350</v>
      </c>
      <c r="L20" s="143" t="s">
        <v>634</v>
      </c>
    </row>
    <row r="21" spans="1:12" ht="26.4" x14ac:dyDescent="0.3">
      <c r="A21" s="143" t="s">
        <v>1596</v>
      </c>
      <c r="B21" s="219">
        <v>45362</v>
      </c>
      <c r="C21" s="219">
        <f t="shared" si="0"/>
        <v>45407</v>
      </c>
      <c r="D21" s="218" t="s">
        <v>1207</v>
      </c>
      <c r="E21" s="143" t="s">
        <v>350</v>
      </c>
      <c r="F21" s="143" t="s">
        <v>1249</v>
      </c>
      <c r="G21" s="143" t="s">
        <v>1250</v>
      </c>
      <c r="H21" s="218" t="s">
        <v>1555</v>
      </c>
      <c r="I21" s="218" t="s">
        <v>1379</v>
      </c>
      <c r="J21" s="123">
        <v>0.2</v>
      </c>
      <c r="K21" s="218" t="s">
        <v>350</v>
      </c>
      <c r="L21" s="143" t="s">
        <v>634</v>
      </c>
    </row>
    <row r="22" spans="1:12" ht="26.4" x14ac:dyDescent="0.3">
      <c r="A22" s="143" t="s">
        <v>1597</v>
      </c>
      <c r="B22" s="219">
        <v>45362</v>
      </c>
      <c r="C22" s="219">
        <f t="shared" si="0"/>
        <v>45407</v>
      </c>
      <c r="D22" s="218" t="s">
        <v>1207</v>
      </c>
      <c r="E22" s="143" t="s">
        <v>350</v>
      </c>
      <c r="F22" s="143" t="s">
        <v>1598</v>
      </c>
      <c r="G22" s="143" t="s">
        <v>1599</v>
      </c>
      <c r="H22" s="218" t="s">
        <v>1555</v>
      </c>
      <c r="I22" s="123">
        <v>3.5999999999999997E-2</v>
      </c>
      <c r="J22" s="123">
        <v>0.35000000000000003</v>
      </c>
      <c r="K22" s="218" t="s">
        <v>350</v>
      </c>
      <c r="L22" s="143" t="s">
        <v>634</v>
      </c>
    </row>
    <row r="23" spans="1:12" ht="26.4" x14ac:dyDescent="0.3">
      <c r="A23" s="143" t="s">
        <v>1600</v>
      </c>
      <c r="B23" s="219">
        <v>45362</v>
      </c>
      <c r="C23" s="219">
        <f t="shared" si="0"/>
        <v>45407</v>
      </c>
      <c r="D23" s="218" t="s">
        <v>1207</v>
      </c>
      <c r="E23" s="143" t="s">
        <v>350</v>
      </c>
      <c r="F23" s="143" t="s">
        <v>1601</v>
      </c>
      <c r="G23" s="143" t="s">
        <v>1602</v>
      </c>
      <c r="H23" s="218" t="s">
        <v>1555</v>
      </c>
      <c r="I23" s="218" t="s">
        <v>1379</v>
      </c>
      <c r="J23" s="123">
        <v>0.2</v>
      </c>
      <c r="K23" s="218" t="s">
        <v>350</v>
      </c>
      <c r="L23" s="143" t="s">
        <v>634</v>
      </c>
    </row>
    <row r="24" spans="1:12" ht="26.4" x14ac:dyDescent="0.3">
      <c r="A24" s="143" t="s">
        <v>1603</v>
      </c>
      <c r="B24" s="219">
        <v>45362</v>
      </c>
      <c r="C24" s="219">
        <f t="shared" si="0"/>
        <v>45407</v>
      </c>
      <c r="D24" s="218" t="s">
        <v>1207</v>
      </c>
      <c r="E24" s="143" t="s">
        <v>350</v>
      </c>
      <c r="F24" s="143" t="s">
        <v>1286</v>
      </c>
      <c r="G24" s="143" t="s">
        <v>1287</v>
      </c>
      <c r="H24" s="218" t="s">
        <v>1555</v>
      </c>
      <c r="I24" s="123">
        <v>0.09</v>
      </c>
      <c r="J24" s="123">
        <v>0.18000000000000002</v>
      </c>
      <c r="K24" s="218" t="s">
        <v>350</v>
      </c>
      <c r="L24" s="143" t="s">
        <v>634</v>
      </c>
    </row>
    <row r="25" spans="1:12" ht="26.4" x14ac:dyDescent="0.3">
      <c r="A25" s="143" t="s">
        <v>1604</v>
      </c>
      <c r="B25" s="219">
        <v>45362</v>
      </c>
      <c r="C25" s="219">
        <f t="shared" si="0"/>
        <v>45407</v>
      </c>
      <c r="D25" s="218" t="s">
        <v>1207</v>
      </c>
      <c r="E25" s="143" t="s">
        <v>350</v>
      </c>
      <c r="F25" s="143" t="s">
        <v>1605</v>
      </c>
      <c r="G25" s="143" t="s">
        <v>1606</v>
      </c>
      <c r="H25" s="218" t="s">
        <v>1555</v>
      </c>
      <c r="I25" s="123">
        <v>0.10800000000000001</v>
      </c>
      <c r="J25" s="123">
        <v>0.35000000000000003</v>
      </c>
      <c r="K25" s="218" t="s">
        <v>350</v>
      </c>
      <c r="L25" s="143" t="s">
        <v>634</v>
      </c>
    </row>
    <row r="26" spans="1:12" ht="39.6" x14ac:dyDescent="0.3">
      <c r="A26" s="143" t="s">
        <v>1607</v>
      </c>
      <c r="B26" s="219">
        <v>45362</v>
      </c>
      <c r="C26" s="219">
        <f t="shared" si="0"/>
        <v>45407</v>
      </c>
      <c r="D26" s="218" t="s">
        <v>1207</v>
      </c>
      <c r="E26" s="143" t="s">
        <v>350</v>
      </c>
      <c r="F26" s="143" t="s">
        <v>1608</v>
      </c>
      <c r="G26" s="143" t="s">
        <v>1609</v>
      </c>
      <c r="H26" s="218" t="s">
        <v>1555</v>
      </c>
      <c r="I26" s="218" t="s">
        <v>1379</v>
      </c>
      <c r="J26" s="123">
        <v>0.23</v>
      </c>
      <c r="K26" s="218" t="s">
        <v>350</v>
      </c>
      <c r="L26" s="143" t="s">
        <v>634</v>
      </c>
    </row>
    <row r="27" spans="1:12" ht="26.4" x14ac:dyDescent="0.3">
      <c r="A27" s="143" t="s">
        <v>1610</v>
      </c>
      <c r="B27" s="219">
        <v>45362</v>
      </c>
      <c r="C27" s="219">
        <f t="shared" si="0"/>
        <v>45407</v>
      </c>
      <c r="D27" s="218" t="s">
        <v>1207</v>
      </c>
      <c r="E27" s="143" t="s">
        <v>350</v>
      </c>
      <c r="F27" s="143" t="s">
        <v>1611</v>
      </c>
      <c r="G27" s="143" t="s">
        <v>1612</v>
      </c>
      <c r="H27" s="218" t="s">
        <v>1555</v>
      </c>
      <c r="I27" s="123">
        <v>7.1999999999999995E-2</v>
      </c>
      <c r="J27" s="123">
        <v>0.2</v>
      </c>
      <c r="K27" s="218" t="s">
        <v>350</v>
      </c>
      <c r="L27" s="143" t="s">
        <v>634</v>
      </c>
    </row>
    <row r="28" spans="1:12" ht="26.4" x14ac:dyDescent="0.3">
      <c r="A28" s="143" t="s">
        <v>1613</v>
      </c>
      <c r="B28" s="219">
        <v>45362</v>
      </c>
      <c r="C28" s="219">
        <v>45407</v>
      </c>
      <c r="D28" s="218" t="s">
        <v>1207</v>
      </c>
      <c r="E28" s="143" t="s">
        <v>350</v>
      </c>
      <c r="F28" s="143" t="s">
        <v>1614</v>
      </c>
      <c r="G28" s="143" t="s">
        <v>1615</v>
      </c>
      <c r="H28" s="218" t="s">
        <v>1555</v>
      </c>
      <c r="I28" s="218" t="s">
        <v>1616</v>
      </c>
      <c r="J28" s="123">
        <v>0.2</v>
      </c>
      <c r="K28" s="218" t="s">
        <v>350</v>
      </c>
      <c r="L28" s="143" t="s">
        <v>634</v>
      </c>
    </row>
    <row r="29" spans="1:12" ht="26.4" x14ac:dyDescent="0.3">
      <c r="A29" s="143" t="s">
        <v>1617</v>
      </c>
      <c r="B29" s="219">
        <v>45362</v>
      </c>
      <c r="C29" s="219">
        <v>45407</v>
      </c>
      <c r="D29" s="218" t="s">
        <v>1207</v>
      </c>
      <c r="E29" s="143" t="s">
        <v>350</v>
      </c>
      <c r="F29" s="143" t="s">
        <v>1298</v>
      </c>
      <c r="G29" s="143" t="s">
        <v>1618</v>
      </c>
      <c r="H29" s="218" t="s">
        <v>1555</v>
      </c>
      <c r="I29" s="218" t="s">
        <v>1616</v>
      </c>
      <c r="J29" s="123">
        <v>0.2</v>
      </c>
      <c r="K29" s="218" t="s">
        <v>350</v>
      </c>
      <c r="L29" s="143" t="s">
        <v>634</v>
      </c>
    </row>
    <row r="30" spans="1:12" ht="26.4" x14ac:dyDescent="0.3">
      <c r="A30" s="143" t="s">
        <v>1619</v>
      </c>
      <c r="B30" s="219">
        <v>45362</v>
      </c>
      <c r="C30" s="219">
        <v>45407</v>
      </c>
      <c r="D30" s="218" t="s">
        <v>1207</v>
      </c>
      <c r="E30" s="143" t="s">
        <v>350</v>
      </c>
      <c r="F30" s="143" t="s">
        <v>1620</v>
      </c>
      <c r="G30" s="143" t="s">
        <v>1296</v>
      </c>
      <c r="H30" s="218" t="s">
        <v>1555</v>
      </c>
      <c r="I30" s="218" t="s">
        <v>1616</v>
      </c>
      <c r="J30" s="123">
        <v>0.2</v>
      </c>
      <c r="K30" s="218" t="s">
        <v>350</v>
      </c>
      <c r="L30" s="143" t="s">
        <v>634</v>
      </c>
    </row>
    <row r="31" spans="1:12" ht="26.4" x14ac:dyDescent="0.3">
      <c r="A31" s="143" t="s">
        <v>1621</v>
      </c>
      <c r="B31" s="219">
        <v>45362</v>
      </c>
      <c r="C31" s="219">
        <v>45407</v>
      </c>
      <c r="D31" s="218" t="s">
        <v>1207</v>
      </c>
      <c r="E31" s="143" t="s">
        <v>350</v>
      </c>
      <c r="F31" s="143" t="s">
        <v>1622</v>
      </c>
      <c r="G31" s="143" t="s">
        <v>1623</v>
      </c>
      <c r="H31" s="218" t="s">
        <v>1555</v>
      </c>
      <c r="I31" s="218" t="s">
        <v>1616</v>
      </c>
      <c r="J31" s="123">
        <v>0.2</v>
      </c>
      <c r="K31" s="218" t="s">
        <v>350</v>
      </c>
      <c r="L31" s="143" t="s">
        <v>634</v>
      </c>
    </row>
    <row r="32" spans="1:12" ht="26.4" x14ac:dyDescent="0.3">
      <c r="A32" s="143" t="s">
        <v>1624</v>
      </c>
      <c r="B32" s="219">
        <v>45362</v>
      </c>
      <c r="C32" s="219">
        <v>45407</v>
      </c>
      <c r="D32" s="218" t="s">
        <v>1207</v>
      </c>
      <c r="E32" s="143" t="s">
        <v>350</v>
      </c>
      <c r="F32" s="143" t="s">
        <v>1625</v>
      </c>
      <c r="G32" s="143" t="s">
        <v>1626</v>
      </c>
      <c r="H32" s="218" t="s">
        <v>1555</v>
      </c>
      <c r="I32" s="218" t="s">
        <v>1379</v>
      </c>
      <c r="J32" s="123">
        <v>0.2</v>
      </c>
      <c r="K32" s="218" t="s">
        <v>350</v>
      </c>
      <c r="L32" s="143" t="s">
        <v>634</v>
      </c>
    </row>
    <row r="33" spans="1:12" ht="26.4" x14ac:dyDescent="0.3">
      <c r="A33" s="143" t="s">
        <v>1627</v>
      </c>
      <c r="B33" s="219">
        <v>45362</v>
      </c>
      <c r="C33" s="219">
        <v>45407</v>
      </c>
      <c r="D33" s="218" t="s">
        <v>1207</v>
      </c>
      <c r="E33" s="143" t="s">
        <v>350</v>
      </c>
      <c r="F33" s="143" t="s">
        <v>1628</v>
      </c>
      <c r="G33" s="143" t="s">
        <v>1229</v>
      </c>
      <c r="H33" s="218" t="s">
        <v>1555</v>
      </c>
      <c r="I33" s="123">
        <v>0.09</v>
      </c>
      <c r="J33" s="123">
        <v>0.2</v>
      </c>
      <c r="K33" s="218" t="s">
        <v>350</v>
      </c>
      <c r="L33" s="143" t="s">
        <v>634</v>
      </c>
    </row>
    <row r="34" spans="1:12" ht="26.4" x14ac:dyDescent="0.3">
      <c r="A34" s="143" t="s">
        <v>1629</v>
      </c>
      <c r="B34" s="219">
        <v>45362</v>
      </c>
      <c r="C34" s="219">
        <v>45407</v>
      </c>
      <c r="D34" s="218" t="s">
        <v>1207</v>
      </c>
      <c r="E34" s="143" t="s">
        <v>350</v>
      </c>
      <c r="F34" s="143" t="s">
        <v>1630</v>
      </c>
      <c r="G34" s="143" t="s">
        <v>1631</v>
      </c>
      <c r="H34" s="218" t="s">
        <v>1555</v>
      </c>
      <c r="I34" s="218" t="s">
        <v>1379</v>
      </c>
      <c r="J34" s="123">
        <v>0.2</v>
      </c>
      <c r="K34" s="218" t="s">
        <v>350</v>
      </c>
      <c r="L34" s="143" t="s">
        <v>634</v>
      </c>
    </row>
    <row r="35" spans="1:12" ht="26.4" x14ac:dyDescent="0.3">
      <c r="A35" s="143" t="s">
        <v>1632</v>
      </c>
      <c r="B35" s="219">
        <v>45362</v>
      </c>
      <c r="C35" s="219">
        <v>45407</v>
      </c>
      <c r="D35" s="218" t="s">
        <v>1207</v>
      </c>
      <c r="E35" s="143" t="s">
        <v>350</v>
      </c>
      <c r="F35" s="143" t="s">
        <v>1633</v>
      </c>
      <c r="G35" s="143" t="s">
        <v>1634</v>
      </c>
      <c r="H35" s="218" t="s">
        <v>1555</v>
      </c>
      <c r="I35" s="218" t="s">
        <v>1379</v>
      </c>
      <c r="J35" s="123">
        <v>0.2</v>
      </c>
      <c r="K35" s="218" t="s">
        <v>350</v>
      </c>
      <c r="L35" s="143" t="s">
        <v>634</v>
      </c>
    </row>
    <row r="36" spans="1:12" ht="26.4" x14ac:dyDescent="0.3">
      <c r="A36" s="143" t="s">
        <v>1635</v>
      </c>
      <c r="B36" s="219">
        <v>45362</v>
      </c>
      <c r="C36" s="219">
        <v>45407</v>
      </c>
      <c r="D36" s="218" t="s">
        <v>1207</v>
      </c>
      <c r="E36" s="143" t="s">
        <v>350</v>
      </c>
      <c r="F36" s="143" t="s">
        <v>1636</v>
      </c>
      <c r="G36" s="143" t="s">
        <v>1247</v>
      </c>
      <c r="H36" s="218" t="s">
        <v>1555</v>
      </c>
      <c r="I36" s="218" t="s">
        <v>1616</v>
      </c>
      <c r="J36" s="123">
        <v>0.2</v>
      </c>
      <c r="K36" s="218" t="s">
        <v>350</v>
      </c>
      <c r="L36" s="143" t="s">
        <v>634</v>
      </c>
    </row>
    <row r="37" spans="1:12" ht="26.4" x14ac:dyDescent="0.3">
      <c r="A37" s="143" t="s">
        <v>1637</v>
      </c>
      <c r="B37" s="219">
        <v>45362</v>
      </c>
      <c r="C37" s="219">
        <v>45407</v>
      </c>
      <c r="D37" s="218" t="s">
        <v>1207</v>
      </c>
      <c r="E37" s="143" t="s">
        <v>350</v>
      </c>
      <c r="F37" s="143" t="s">
        <v>1638</v>
      </c>
      <c r="G37" s="143" t="s">
        <v>1639</v>
      </c>
      <c r="H37" s="218" t="s">
        <v>1555</v>
      </c>
      <c r="I37" s="218" t="s">
        <v>1379</v>
      </c>
      <c r="J37" s="123">
        <v>0.2</v>
      </c>
      <c r="K37" s="218" t="s">
        <v>350</v>
      </c>
      <c r="L37" s="143" t="s">
        <v>634</v>
      </c>
    </row>
    <row r="38" spans="1:12" ht="51" customHeight="1" x14ac:dyDescent="0.3">
      <c r="A38" s="143" t="s">
        <v>1640</v>
      </c>
      <c r="B38" s="219">
        <v>45362</v>
      </c>
      <c r="C38" s="219">
        <v>45407</v>
      </c>
      <c r="D38" s="218" t="s">
        <v>1207</v>
      </c>
      <c r="E38" s="143" t="s">
        <v>350</v>
      </c>
      <c r="F38" s="143" t="s">
        <v>326</v>
      </c>
      <c r="G38" s="143" t="s">
        <v>327</v>
      </c>
      <c r="H38" s="218" t="s">
        <v>1555</v>
      </c>
      <c r="I38" s="123">
        <v>0</v>
      </c>
      <c r="J38" s="123">
        <v>0.2</v>
      </c>
      <c r="K38" s="218" t="s">
        <v>350</v>
      </c>
      <c r="L38" s="122" t="s">
        <v>1641</v>
      </c>
    </row>
    <row r="39" spans="1:12" ht="26.4" x14ac:dyDescent="0.3">
      <c r="A39" s="143" t="s">
        <v>1642</v>
      </c>
      <c r="B39" s="219">
        <v>45362</v>
      </c>
      <c r="C39" s="219">
        <v>45407</v>
      </c>
      <c r="D39" s="218" t="s">
        <v>1207</v>
      </c>
      <c r="E39" s="143" t="s">
        <v>350</v>
      </c>
      <c r="F39" s="143" t="s">
        <v>1304</v>
      </c>
      <c r="G39" s="143" t="s">
        <v>1305</v>
      </c>
      <c r="H39" s="218" t="s">
        <v>1555</v>
      </c>
      <c r="I39" s="218" t="s">
        <v>1643</v>
      </c>
      <c r="J39" s="123">
        <v>0.2</v>
      </c>
      <c r="K39" s="218" t="s">
        <v>350</v>
      </c>
      <c r="L39" s="143" t="s">
        <v>634</v>
      </c>
    </row>
    <row r="40" spans="1:12" ht="26.4" x14ac:dyDescent="0.3">
      <c r="A40" s="143" t="s">
        <v>1644</v>
      </c>
      <c r="B40" s="219">
        <v>45362</v>
      </c>
      <c r="C40" s="219">
        <v>45407</v>
      </c>
      <c r="D40" s="218" t="s">
        <v>1207</v>
      </c>
      <c r="E40" s="143" t="s">
        <v>350</v>
      </c>
      <c r="F40" s="143" t="s">
        <v>1645</v>
      </c>
      <c r="G40" s="143" t="s">
        <v>813</v>
      </c>
      <c r="H40" s="218" t="s">
        <v>1555</v>
      </c>
      <c r="I40" s="218" t="s">
        <v>1379</v>
      </c>
      <c r="J40" s="123">
        <v>0.2</v>
      </c>
      <c r="K40" s="218" t="s">
        <v>350</v>
      </c>
      <c r="L40" s="143" t="s">
        <v>634</v>
      </c>
    </row>
    <row r="41" spans="1:12" ht="26.4" x14ac:dyDescent="0.3">
      <c r="A41" s="143" t="s">
        <v>1646</v>
      </c>
      <c r="B41" s="219">
        <v>45362</v>
      </c>
      <c r="C41" s="219">
        <v>45407</v>
      </c>
      <c r="D41" s="218" t="s">
        <v>1207</v>
      </c>
      <c r="E41" s="143" t="s">
        <v>350</v>
      </c>
      <c r="F41" s="143" t="s">
        <v>1647</v>
      </c>
      <c r="G41" s="143" t="s">
        <v>1648</v>
      </c>
      <c r="H41" s="218" t="s">
        <v>1555</v>
      </c>
      <c r="I41" s="218" t="s">
        <v>1379</v>
      </c>
      <c r="J41" s="123">
        <v>0.2</v>
      </c>
      <c r="K41" s="218" t="s">
        <v>350</v>
      </c>
      <c r="L41" s="143" t="s">
        <v>634</v>
      </c>
    </row>
    <row r="42" spans="1:12" ht="26.4" x14ac:dyDescent="0.3">
      <c r="A42" s="143" t="s">
        <v>1649</v>
      </c>
      <c r="B42" s="219">
        <v>45362</v>
      </c>
      <c r="C42" s="219">
        <v>45407</v>
      </c>
      <c r="D42" s="218" t="s">
        <v>1207</v>
      </c>
      <c r="E42" s="143" t="s">
        <v>350</v>
      </c>
      <c r="F42" s="143" t="s">
        <v>1650</v>
      </c>
      <c r="G42" s="143" t="s">
        <v>1651</v>
      </c>
      <c r="H42" s="218" t="s">
        <v>1555</v>
      </c>
      <c r="I42" s="218" t="s">
        <v>1379</v>
      </c>
      <c r="J42" s="123">
        <v>0.2</v>
      </c>
      <c r="K42" s="218" t="s">
        <v>350</v>
      </c>
      <c r="L42" s="143" t="s">
        <v>634</v>
      </c>
    </row>
    <row r="43" spans="1:12" ht="26.4" x14ac:dyDescent="0.3">
      <c r="A43" s="143" t="s">
        <v>1652</v>
      </c>
      <c r="B43" s="219">
        <v>45362</v>
      </c>
      <c r="C43" s="219">
        <v>45407</v>
      </c>
      <c r="D43" s="218" t="s">
        <v>1207</v>
      </c>
      <c r="E43" s="143" t="s">
        <v>350</v>
      </c>
      <c r="F43" s="143" t="s">
        <v>1653</v>
      </c>
      <c r="G43" s="143" t="s">
        <v>1654</v>
      </c>
      <c r="H43" s="218" t="s">
        <v>1555</v>
      </c>
      <c r="I43" s="218" t="s">
        <v>1643</v>
      </c>
      <c r="J43" s="123">
        <v>0.2</v>
      </c>
      <c r="K43" s="218" t="s">
        <v>350</v>
      </c>
      <c r="L43" s="143" t="s">
        <v>634</v>
      </c>
    </row>
    <row r="44" spans="1:12" ht="26.4" x14ac:dyDescent="0.3">
      <c r="A44" s="143" t="s">
        <v>1655</v>
      </c>
      <c r="B44" s="219">
        <v>45362</v>
      </c>
      <c r="C44" s="219">
        <v>45407</v>
      </c>
      <c r="D44" s="218" t="s">
        <v>1207</v>
      </c>
      <c r="E44" s="143" t="s">
        <v>350</v>
      </c>
      <c r="F44" s="143" t="s">
        <v>1656</v>
      </c>
      <c r="G44" s="143" t="s">
        <v>1657</v>
      </c>
      <c r="H44" s="218" t="s">
        <v>1555</v>
      </c>
      <c r="I44" s="218" t="s">
        <v>1379</v>
      </c>
      <c r="J44" s="123">
        <v>0.2</v>
      </c>
      <c r="K44" s="218" t="s">
        <v>350</v>
      </c>
      <c r="L44" s="143" t="s">
        <v>634</v>
      </c>
    </row>
    <row r="45" spans="1:12" ht="26.4" x14ac:dyDescent="0.3">
      <c r="A45" s="143" t="s">
        <v>1658</v>
      </c>
      <c r="B45" s="219">
        <v>45362</v>
      </c>
      <c r="C45" s="219">
        <v>45407</v>
      </c>
      <c r="D45" s="218" t="s">
        <v>1207</v>
      </c>
      <c r="E45" s="143" t="s">
        <v>350</v>
      </c>
      <c r="F45" s="143" t="s">
        <v>1239</v>
      </c>
      <c r="G45" s="143" t="s">
        <v>1240</v>
      </c>
      <c r="H45" s="218" t="s">
        <v>1555</v>
      </c>
      <c r="I45" s="218" t="s">
        <v>1643</v>
      </c>
      <c r="J45" s="123">
        <v>0.2</v>
      </c>
      <c r="K45" s="218" t="s">
        <v>350</v>
      </c>
      <c r="L45" s="143" t="s">
        <v>634</v>
      </c>
    </row>
    <row r="46" spans="1:12" ht="26.4" x14ac:dyDescent="0.3">
      <c r="A46" s="143" t="s">
        <v>1659</v>
      </c>
      <c r="B46" s="219">
        <v>45362</v>
      </c>
      <c r="C46" s="219">
        <v>45407</v>
      </c>
      <c r="D46" s="218" t="s">
        <v>1207</v>
      </c>
      <c r="E46" s="143" t="s">
        <v>350</v>
      </c>
      <c r="F46" s="143" t="s">
        <v>1660</v>
      </c>
      <c r="G46" s="143" t="s">
        <v>1661</v>
      </c>
      <c r="H46" s="218" t="s">
        <v>1555</v>
      </c>
      <c r="I46" s="218" t="s">
        <v>1379</v>
      </c>
      <c r="J46" s="123">
        <v>0.2</v>
      </c>
      <c r="K46" s="218" t="s">
        <v>350</v>
      </c>
      <c r="L46" s="143" t="s">
        <v>634</v>
      </c>
    </row>
    <row r="47" spans="1:12" ht="26.4" x14ac:dyDescent="0.3">
      <c r="A47" s="143" t="s">
        <v>1662</v>
      </c>
      <c r="B47" s="219">
        <v>45362</v>
      </c>
      <c r="C47" s="219">
        <v>45407</v>
      </c>
      <c r="D47" s="218" t="s">
        <v>1207</v>
      </c>
      <c r="E47" s="143" t="s">
        <v>350</v>
      </c>
      <c r="F47" s="143" t="s">
        <v>1663</v>
      </c>
      <c r="G47" s="143" t="s">
        <v>1664</v>
      </c>
      <c r="H47" s="218" t="s">
        <v>1555</v>
      </c>
      <c r="I47" s="218" t="s">
        <v>1379</v>
      </c>
      <c r="J47" s="123">
        <v>0.2</v>
      </c>
      <c r="K47" s="218" t="s">
        <v>350</v>
      </c>
      <c r="L47" s="143" t="s">
        <v>634</v>
      </c>
    </row>
    <row r="48" spans="1:12" ht="26.4" x14ac:dyDescent="0.3">
      <c r="A48" s="143" t="s">
        <v>1665</v>
      </c>
      <c r="B48" s="219">
        <v>45362</v>
      </c>
      <c r="C48" s="219">
        <f>B48+45</f>
        <v>45407</v>
      </c>
      <c r="D48" s="218" t="s">
        <v>1207</v>
      </c>
      <c r="E48" s="143" t="s">
        <v>350</v>
      </c>
      <c r="F48" s="143" t="s">
        <v>1233</v>
      </c>
      <c r="G48" s="143" t="s">
        <v>1234</v>
      </c>
      <c r="H48" s="218" t="s">
        <v>1555</v>
      </c>
      <c r="I48" s="123">
        <v>0.10800000000000001</v>
      </c>
      <c r="J48" s="123">
        <v>0.2</v>
      </c>
      <c r="K48" s="218" t="s">
        <v>350</v>
      </c>
      <c r="L48" s="143" t="s">
        <v>634</v>
      </c>
    </row>
    <row r="49" spans="1:12" ht="26.4" x14ac:dyDescent="0.3">
      <c r="A49" s="143" t="s">
        <v>1666</v>
      </c>
      <c r="B49" s="219">
        <v>45362</v>
      </c>
      <c r="C49" s="219">
        <f>B49+45</f>
        <v>45407</v>
      </c>
      <c r="D49" s="218" t="s">
        <v>1207</v>
      </c>
      <c r="E49" s="143" t="s">
        <v>350</v>
      </c>
      <c r="F49" s="143" t="s">
        <v>1667</v>
      </c>
      <c r="G49" s="143" t="s">
        <v>1668</v>
      </c>
      <c r="H49" s="218" t="s">
        <v>1555</v>
      </c>
      <c r="I49" s="123">
        <v>5.3999999999999999E-2</v>
      </c>
      <c r="J49" s="123">
        <v>0.35000000000000003</v>
      </c>
      <c r="K49" s="218" t="s">
        <v>350</v>
      </c>
      <c r="L49" s="143" t="s">
        <v>634</v>
      </c>
    </row>
    <row r="50" spans="1:12" ht="26.4" x14ac:dyDescent="0.3">
      <c r="A50" s="143" t="s">
        <v>1669</v>
      </c>
      <c r="B50" s="219">
        <v>45362</v>
      </c>
      <c r="C50" s="219">
        <f>B50+45</f>
        <v>45407</v>
      </c>
      <c r="D50" s="218" t="s">
        <v>1207</v>
      </c>
      <c r="E50" s="143" t="s">
        <v>350</v>
      </c>
      <c r="F50" s="143" t="s">
        <v>1670</v>
      </c>
      <c r="G50" s="143" t="s">
        <v>1671</v>
      </c>
      <c r="H50" s="218" t="s">
        <v>1555</v>
      </c>
      <c r="I50" s="123">
        <v>0.10800000000000001</v>
      </c>
      <c r="J50" s="123">
        <v>0.2</v>
      </c>
      <c r="K50" s="218" t="s">
        <v>350</v>
      </c>
      <c r="L50" s="143" t="s">
        <v>634</v>
      </c>
    </row>
    <row r="51" spans="1:12" ht="26.4" x14ac:dyDescent="0.3">
      <c r="A51" s="143" t="s">
        <v>1672</v>
      </c>
      <c r="B51" s="219">
        <v>45362</v>
      </c>
      <c r="C51" s="219">
        <f>B51+45</f>
        <v>45407</v>
      </c>
      <c r="D51" s="218" t="s">
        <v>1207</v>
      </c>
      <c r="E51" s="143" t="s">
        <v>350</v>
      </c>
      <c r="F51" s="143" t="s">
        <v>1673</v>
      </c>
      <c r="G51" s="143" t="s">
        <v>1674</v>
      </c>
      <c r="H51" s="218" t="s">
        <v>1555</v>
      </c>
      <c r="I51" s="218" t="s">
        <v>1379</v>
      </c>
      <c r="J51" s="123">
        <v>0.23</v>
      </c>
      <c r="K51" s="218" t="s">
        <v>350</v>
      </c>
      <c r="L51" s="143" t="s">
        <v>634</v>
      </c>
    </row>
    <row r="52" spans="1:12" ht="26.4" x14ac:dyDescent="0.3">
      <c r="A52" s="143" t="s">
        <v>1675</v>
      </c>
      <c r="B52" s="219">
        <v>45362</v>
      </c>
      <c r="C52" s="219">
        <f t="shared" ref="C52:C66" si="1">IF(B52="","",B52+45)</f>
        <v>45407</v>
      </c>
      <c r="D52" s="218" t="s">
        <v>1207</v>
      </c>
      <c r="E52" s="143" t="s">
        <v>350</v>
      </c>
      <c r="F52" s="143" t="s">
        <v>1676</v>
      </c>
      <c r="G52" s="143" t="s">
        <v>1677</v>
      </c>
      <c r="H52" s="218" t="s">
        <v>1555</v>
      </c>
      <c r="I52" s="220">
        <v>0</v>
      </c>
      <c r="J52" s="123">
        <v>0.15000000000000002</v>
      </c>
      <c r="K52" s="218" t="s">
        <v>350</v>
      </c>
      <c r="L52" s="143" t="s">
        <v>634</v>
      </c>
    </row>
    <row r="53" spans="1:12" ht="26.4" x14ac:dyDescent="0.3">
      <c r="A53" s="143" t="s">
        <v>1678</v>
      </c>
      <c r="B53" s="219">
        <v>45362</v>
      </c>
      <c r="C53" s="219">
        <f t="shared" si="1"/>
        <v>45407</v>
      </c>
      <c r="D53" s="218" t="s">
        <v>1207</v>
      </c>
      <c r="E53" s="143" t="s">
        <v>350</v>
      </c>
      <c r="F53" s="143" t="s">
        <v>1679</v>
      </c>
      <c r="G53" s="143" t="s">
        <v>1680</v>
      </c>
      <c r="H53" s="218" t="s">
        <v>1555</v>
      </c>
      <c r="I53" s="220">
        <v>0.126</v>
      </c>
      <c r="J53" s="123">
        <v>0.2</v>
      </c>
      <c r="K53" s="218" t="s">
        <v>350</v>
      </c>
      <c r="L53" s="143" t="s">
        <v>634</v>
      </c>
    </row>
    <row r="54" spans="1:12" ht="26.4" x14ac:dyDescent="0.3">
      <c r="A54" s="143" t="s">
        <v>1681</v>
      </c>
      <c r="B54" s="219">
        <v>45362</v>
      </c>
      <c r="C54" s="219">
        <f t="shared" si="1"/>
        <v>45407</v>
      </c>
      <c r="D54" s="218" t="s">
        <v>1207</v>
      </c>
      <c r="E54" s="143" t="s">
        <v>350</v>
      </c>
      <c r="F54" s="143" t="s">
        <v>1292</v>
      </c>
      <c r="G54" s="143" t="s">
        <v>1293</v>
      </c>
      <c r="H54" s="218" t="s">
        <v>1555</v>
      </c>
      <c r="I54" s="220">
        <v>0.10800000000000001</v>
      </c>
      <c r="J54" s="123">
        <v>0.2</v>
      </c>
      <c r="K54" s="218" t="s">
        <v>350</v>
      </c>
      <c r="L54" s="143" t="s">
        <v>634</v>
      </c>
    </row>
    <row r="55" spans="1:12" ht="26.4" x14ac:dyDescent="0.3">
      <c r="A55" s="143" t="s">
        <v>1682</v>
      </c>
      <c r="B55" s="219">
        <v>45362</v>
      </c>
      <c r="C55" s="219">
        <f t="shared" si="1"/>
        <v>45407</v>
      </c>
      <c r="D55" s="218" t="s">
        <v>1207</v>
      </c>
      <c r="E55" s="143" t="s">
        <v>350</v>
      </c>
      <c r="F55" s="143" t="s">
        <v>1364</v>
      </c>
      <c r="G55" s="143" t="s">
        <v>1365</v>
      </c>
      <c r="H55" s="218" t="s">
        <v>1555</v>
      </c>
      <c r="I55" s="220">
        <v>0.10800000000000001</v>
      </c>
      <c r="J55" s="123">
        <v>0.2</v>
      </c>
      <c r="K55" s="218" t="s">
        <v>350</v>
      </c>
      <c r="L55" s="143" t="s">
        <v>634</v>
      </c>
    </row>
    <row r="56" spans="1:12" ht="39.6" x14ac:dyDescent="0.3">
      <c r="A56" s="143" t="s">
        <v>1683</v>
      </c>
      <c r="B56" s="219">
        <v>45362</v>
      </c>
      <c r="C56" s="219">
        <f t="shared" si="1"/>
        <v>45407</v>
      </c>
      <c r="D56" s="218" t="s">
        <v>1207</v>
      </c>
      <c r="E56" s="143" t="s">
        <v>350</v>
      </c>
      <c r="F56" s="143" t="s">
        <v>1684</v>
      </c>
      <c r="G56" s="143" t="s">
        <v>1685</v>
      </c>
      <c r="H56" s="218" t="s">
        <v>1555</v>
      </c>
      <c r="I56" s="220">
        <v>0.10800000000000001</v>
      </c>
      <c r="J56" s="123">
        <v>0.22000000000000003</v>
      </c>
      <c r="K56" s="218" t="s">
        <v>350</v>
      </c>
      <c r="L56" s="143" t="s">
        <v>634</v>
      </c>
    </row>
    <row r="57" spans="1:12" ht="26.4" x14ac:dyDescent="0.3">
      <c r="A57" s="143" t="s">
        <v>1686</v>
      </c>
      <c r="B57" s="219">
        <v>45362</v>
      </c>
      <c r="C57" s="219">
        <f t="shared" si="1"/>
        <v>45407</v>
      </c>
      <c r="D57" s="218" t="s">
        <v>1207</v>
      </c>
      <c r="E57" s="143" t="s">
        <v>350</v>
      </c>
      <c r="F57" s="143" t="s">
        <v>1243</v>
      </c>
      <c r="G57" s="143" t="s">
        <v>1244</v>
      </c>
      <c r="H57" s="218" t="s">
        <v>1555</v>
      </c>
      <c r="I57" s="123">
        <v>0.09</v>
      </c>
      <c r="J57" s="123">
        <v>0.18000000000000002</v>
      </c>
      <c r="K57" s="218" t="s">
        <v>350</v>
      </c>
      <c r="L57" s="143" t="s">
        <v>634</v>
      </c>
    </row>
    <row r="58" spans="1:12" ht="26.4" x14ac:dyDescent="0.3">
      <c r="A58" s="143" t="s">
        <v>1687</v>
      </c>
      <c r="B58" s="219">
        <v>45362</v>
      </c>
      <c r="C58" s="219">
        <f t="shared" si="1"/>
        <v>45407</v>
      </c>
      <c r="D58" s="218" t="s">
        <v>1207</v>
      </c>
      <c r="E58" s="143" t="s">
        <v>350</v>
      </c>
      <c r="F58" s="143" t="s">
        <v>1688</v>
      </c>
      <c r="G58" s="143" t="s">
        <v>1689</v>
      </c>
      <c r="H58" s="218" t="s">
        <v>1555</v>
      </c>
      <c r="I58" s="220">
        <v>0.10800000000000001</v>
      </c>
      <c r="J58" s="123">
        <v>0.2</v>
      </c>
      <c r="K58" s="218" t="s">
        <v>350</v>
      </c>
      <c r="L58" s="143" t="s">
        <v>634</v>
      </c>
    </row>
    <row r="59" spans="1:12" ht="26.4" x14ac:dyDescent="0.3">
      <c r="A59" s="143" t="s">
        <v>1690</v>
      </c>
      <c r="B59" s="219">
        <v>45362</v>
      </c>
      <c r="C59" s="219">
        <f t="shared" si="1"/>
        <v>45407</v>
      </c>
      <c r="D59" s="218" t="s">
        <v>1207</v>
      </c>
      <c r="E59" s="143" t="s">
        <v>350</v>
      </c>
      <c r="F59" s="143" t="s">
        <v>1691</v>
      </c>
      <c r="G59" s="143" t="s">
        <v>1692</v>
      </c>
      <c r="H59" s="218" t="s">
        <v>1555</v>
      </c>
      <c r="I59" s="220">
        <v>0.10800000000000001</v>
      </c>
      <c r="J59" s="123">
        <v>0.35000000000000003</v>
      </c>
      <c r="K59" s="218" t="s">
        <v>350</v>
      </c>
      <c r="L59" s="143" t="s">
        <v>634</v>
      </c>
    </row>
    <row r="60" spans="1:12" ht="26.4" x14ac:dyDescent="0.3">
      <c r="A60" s="143" t="s">
        <v>1693</v>
      </c>
      <c r="B60" s="219">
        <v>45362</v>
      </c>
      <c r="C60" s="219">
        <f t="shared" si="1"/>
        <v>45407</v>
      </c>
      <c r="D60" s="218" t="s">
        <v>1207</v>
      </c>
      <c r="E60" s="143" t="s">
        <v>350</v>
      </c>
      <c r="F60" s="143" t="s">
        <v>1694</v>
      </c>
      <c r="G60" s="143" t="s">
        <v>1695</v>
      </c>
      <c r="H60" s="218" t="s">
        <v>1555</v>
      </c>
      <c r="I60" s="220">
        <v>0.10800000000000001</v>
      </c>
      <c r="J60" s="123">
        <v>0.2</v>
      </c>
      <c r="K60" s="218" t="s">
        <v>350</v>
      </c>
      <c r="L60" s="143" t="s">
        <v>634</v>
      </c>
    </row>
    <row r="61" spans="1:12" ht="26.4" x14ac:dyDescent="0.3">
      <c r="A61" s="143" t="s">
        <v>1696</v>
      </c>
      <c r="B61" s="219">
        <v>45362</v>
      </c>
      <c r="C61" s="219">
        <f t="shared" si="1"/>
        <v>45407</v>
      </c>
      <c r="D61" s="218" t="s">
        <v>1207</v>
      </c>
      <c r="E61" s="143" t="s">
        <v>350</v>
      </c>
      <c r="F61" s="143" t="s">
        <v>1697</v>
      </c>
      <c r="G61" s="143" t="s">
        <v>1698</v>
      </c>
      <c r="H61" s="218" t="s">
        <v>1555</v>
      </c>
      <c r="I61" s="220">
        <v>0.126</v>
      </c>
      <c r="J61" s="123">
        <v>0.2</v>
      </c>
      <c r="K61" s="218" t="s">
        <v>350</v>
      </c>
      <c r="L61" s="143" t="s">
        <v>634</v>
      </c>
    </row>
    <row r="62" spans="1:12" ht="26.4" x14ac:dyDescent="0.3">
      <c r="A62" s="143" t="s">
        <v>1699</v>
      </c>
      <c r="B62" s="219">
        <v>45362</v>
      </c>
      <c r="C62" s="219">
        <f t="shared" si="1"/>
        <v>45407</v>
      </c>
      <c r="D62" s="218" t="s">
        <v>1207</v>
      </c>
      <c r="E62" s="143" t="s">
        <v>350</v>
      </c>
      <c r="F62" s="143" t="s">
        <v>1700</v>
      </c>
      <c r="G62" s="143" t="s">
        <v>1701</v>
      </c>
      <c r="H62" s="218" t="s">
        <v>1555</v>
      </c>
      <c r="I62" s="220">
        <v>0.126</v>
      </c>
      <c r="J62" s="123">
        <v>0.23</v>
      </c>
      <c r="K62" s="218" t="s">
        <v>350</v>
      </c>
      <c r="L62" s="143" t="s">
        <v>634</v>
      </c>
    </row>
    <row r="63" spans="1:12" ht="26.4" x14ac:dyDescent="0.3">
      <c r="A63" s="143" t="s">
        <v>1702</v>
      </c>
      <c r="B63" s="219">
        <v>45362</v>
      </c>
      <c r="C63" s="219">
        <f t="shared" si="1"/>
        <v>45407</v>
      </c>
      <c r="D63" s="218" t="s">
        <v>1207</v>
      </c>
      <c r="E63" s="143" t="s">
        <v>350</v>
      </c>
      <c r="F63" s="143" t="s">
        <v>1703</v>
      </c>
      <c r="G63" s="143" t="s">
        <v>1704</v>
      </c>
      <c r="H63" s="218" t="s">
        <v>1555</v>
      </c>
      <c r="I63" s="220">
        <v>0.10800000000000001</v>
      </c>
      <c r="J63" s="123">
        <v>0.2</v>
      </c>
      <c r="K63" s="218" t="s">
        <v>350</v>
      </c>
      <c r="L63" s="143" t="s">
        <v>634</v>
      </c>
    </row>
    <row r="64" spans="1:12" ht="26.4" x14ac:dyDescent="0.3">
      <c r="A64" s="143" t="s">
        <v>1705</v>
      </c>
      <c r="B64" s="219">
        <v>45362</v>
      </c>
      <c r="C64" s="219">
        <f t="shared" si="1"/>
        <v>45407</v>
      </c>
      <c r="D64" s="218" t="s">
        <v>1207</v>
      </c>
      <c r="E64" s="143" t="s">
        <v>350</v>
      </c>
      <c r="F64" s="143" t="s">
        <v>1706</v>
      </c>
      <c r="G64" s="143" t="s">
        <v>1707</v>
      </c>
      <c r="H64" s="218" t="s">
        <v>1555</v>
      </c>
      <c r="I64" s="220">
        <v>0.126</v>
      </c>
      <c r="J64" s="123">
        <v>0.2</v>
      </c>
      <c r="K64" s="218" t="s">
        <v>350</v>
      </c>
      <c r="L64" s="143" t="s">
        <v>634</v>
      </c>
    </row>
    <row r="65" spans="1:12" ht="26.4" x14ac:dyDescent="0.3">
      <c r="A65" s="143" t="s">
        <v>1708</v>
      </c>
      <c r="B65" s="219">
        <v>45362</v>
      </c>
      <c r="C65" s="219">
        <f t="shared" si="1"/>
        <v>45407</v>
      </c>
      <c r="D65" s="218" t="s">
        <v>1207</v>
      </c>
      <c r="E65" s="143" t="s">
        <v>350</v>
      </c>
      <c r="F65" s="143" t="s">
        <v>1709</v>
      </c>
      <c r="G65" s="143" t="s">
        <v>1710</v>
      </c>
      <c r="H65" s="218" t="s">
        <v>1555</v>
      </c>
      <c r="I65" s="220">
        <v>0.10800000000000001</v>
      </c>
      <c r="J65" s="123">
        <v>0.2</v>
      </c>
      <c r="K65" s="218" t="s">
        <v>350</v>
      </c>
      <c r="L65" s="143" t="s">
        <v>634</v>
      </c>
    </row>
    <row r="66" spans="1:12" ht="26.4" x14ac:dyDescent="0.3">
      <c r="A66" s="143" t="s">
        <v>1711</v>
      </c>
      <c r="B66" s="219">
        <v>45362</v>
      </c>
      <c r="C66" s="219">
        <f t="shared" si="1"/>
        <v>45407</v>
      </c>
      <c r="D66" s="218" t="s">
        <v>1207</v>
      </c>
      <c r="E66" s="143" t="s">
        <v>350</v>
      </c>
      <c r="F66" s="143" t="s">
        <v>1712</v>
      </c>
      <c r="G66" s="143" t="s">
        <v>1713</v>
      </c>
      <c r="H66" s="218" t="s">
        <v>1555</v>
      </c>
      <c r="I66" s="220">
        <v>0.10800000000000001</v>
      </c>
      <c r="J66" s="123">
        <v>0.2</v>
      </c>
      <c r="K66" s="218" t="s">
        <v>350</v>
      </c>
      <c r="L66" s="143" t="s">
        <v>634</v>
      </c>
    </row>
    <row r="67" spans="1:12" ht="26.4" x14ac:dyDescent="0.3">
      <c r="A67" s="108" t="s">
        <v>1714</v>
      </c>
      <c r="B67" s="110">
        <v>45183</v>
      </c>
      <c r="C67" s="110">
        <f t="shared" ref="C67" si="2">B67+45</f>
        <v>45228</v>
      </c>
      <c r="D67" s="108" t="s">
        <v>1207</v>
      </c>
      <c r="E67" s="221" t="s">
        <v>350</v>
      </c>
      <c r="F67" s="108" t="s">
        <v>1611</v>
      </c>
      <c r="G67" s="108" t="s">
        <v>1612</v>
      </c>
      <c r="H67" s="108" t="s">
        <v>1231</v>
      </c>
      <c r="I67" s="200">
        <v>7.1999999999999995E-2</v>
      </c>
      <c r="J67" s="111">
        <v>0.2</v>
      </c>
      <c r="K67" s="108"/>
      <c r="L67" s="108" t="s">
        <v>1715</v>
      </c>
    </row>
    <row r="68" spans="1:12" ht="26.4" x14ac:dyDescent="0.3">
      <c r="A68" s="222" t="s">
        <v>1716</v>
      </c>
      <c r="B68" s="223">
        <v>45329</v>
      </c>
      <c r="C68" s="223">
        <f>B68+45</f>
        <v>45374</v>
      </c>
      <c r="D68" s="224" t="s">
        <v>803</v>
      </c>
      <c r="E68" s="144" t="s">
        <v>350</v>
      </c>
      <c r="F68" s="144" t="s">
        <v>587</v>
      </c>
      <c r="G68" s="144" t="s">
        <v>1583</v>
      </c>
      <c r="H68" s="224" t="s">
        <v>1221</v>
      </c>
      <c r="I68" s="225">
        <v>0.126</v>
      </c>
      <c r="J68" s="226">
        <v>0.2</v>
      </c>
      <c r="K68" s="148" t="s">
        <v>1225</v>
      </c>
      <c r="L68" s="145" t="s">
        <v>1717</v>
      </c>
    </row>
    <row r="69" spans="1:12" ht="39.6" x14ac:dyDescent="0.3">
      <c r="A69" s="143" t="s">
        <v>1718</v>
      </c>
      <c r="B69" s="219">
        <v>45295</v>
      </c>
      <c r="C69" s="219">
        <v>45340</v>
      </c>
      <c r="D69" s="218" t="s">
        <v>1207</v>
      </c>
      <c r="E69" s="143" t="s">
        <v>350</v>
      </c>
      <c r="F69" s="143" t="s">
        <v>1719</v>
      </c>
      <c r="G69" s="143" t="s">
        <v>1720</v>
      </c>
      <c r="H69" s="218" t="s">
        <v>1721</v>
      </c>
      <c r="I69" s="220">
        <v>0.10800000000000001</v>
      </c>
      <c r="J69" s="123">
        <v>0.25</v>
      </c>
      <c r="K69" s="218" t="s">
        <v>1722</v>
      </c>
      <c r="L69" s="227" t="s">
        <v>620</v>
      </c>
    </row>
    <row r="70" spans="1:12" ht="26.4" x14ac:dyDescent="0.3">
      <c r="A70" s="143" t="s">
        <v>1723</v>
      </c>
      <c r="B70" s="219">
        <v>45307</v>
      </c>
      <c r="C70" s="219">
        <v>45352</v>
      </c>
      <c r="D70" s="218" t="s">
        <v>1207</v>
      </c>
      <c r="E70" s="143" t="s">
        <v>350</v>
      </c>
      <c r="F70" s="143" t="s">
        <v>1724</v>
      </c>
      <c r="G70" s="143" t="s">
        <v>1725</v>
      </c>
      <c r="H70" s="218" t="s">
        <v>1721</v>
      </c>
      <c r="I70" s="220">
        <v>0.126</v>
      </c>
      <c r="J70" s="123">
        <v>0.16</v>
      </c>
      <c r="K70" s="218" t="s">
        <v>1722</v>
      </c>
      <c r="L70" s="227" t="s">
        <v>620</v>
      </c>
    </row>
    <row r="71" spans="1:12" ht="52.8" x14ac:dyDescent="0.3">
      <c r="A71" s="143" t="s">
        <v>1726</v>
      </c>
      <c r="B71" s="219">
        <v>45307</v>
      </c>
      <c r="C71" s="219">
        <v>45352</v>
      </c>
      <c r="D71" s="218" t="s">
        <v>1207</v>
      </c>
      <c r="E71" s="143" t="s">
        <v>350</v>
      </c>
      <c r="F71" s="143" t="s">
        <v>1727</v>
      </c>
      <c r="G71" s="143" t="s">
        <v>1728</v>
      </c>
      <c r="H71" s="218" t="s">
        <v>1721</v>
      </c>
      <c r="I71" s="220">
        <v>0.126</v>
      </c>
      <c r="J71" s="123">
        <v>0.16</v>
      </c>
      <c r="K71" s="218" t="s">
        <v>1722</v>
      </c>
      <c r="L71" s="227" t="s">
        <v>620</v>
      </c>
    </row>
    <row r="72" spans="1:12" ht="52.8" x14ac:dyDescent="0.3">
      <c r="A72" s="143" t="s">
        <v>1729</v>
      </c>
      <c r="B72" s="219">
        <v>45307</v>
      </c>
      <c r="C72" s="219">
        <v>45352</v>
      </c>
      <c r="D72" s="218" t="s">
        <v>1207</v>
      </c>
      <c r="E72" s="143" t="s">
        <v>350</v>
      </c>
      <c r="F72" s="143" t="s">
        <v>1730</v>
      </c>
      <c r="G72" s="143" t="s">
        <v>1728</v>
      </c>
      <c r="H72" s="218" t="s">
        <v>1721</v>
      </c>
      <c r="I72" s="220">
        <v>0.126</v>
      </c>
      <c r="J72" s="123">
        <v>0.25</v>
      </c>
      <c r="K72" s="218" t="s">
        <v>1722</v>
      </c>
      <c r="L72" s="227" t="s">
        <v>620</v>
      </c>
    </row>
    <row r="73" spans="1:12" ht="66" x14ac:dyDescent="0.3">
      <c r="A73" s="143" t="s">
        <v>1731</v>
      </c>
      <c r="B73" s="219">
        <v>45307</v>
      </c>
      <c r="C73" s="219">
        <v>45352</v>
      </c>
      <c r="D73" s="218" t="s">
        <v>1207</v>
      </c>
      <c r="E73" s="143" t="s">
        <v>350</v>
      </c>
      <c r="F73" s="143" t="s">
        <v>1732</v>
      </c>
      <c r="G73" s="143" t="s">
        <v>1733</v>
      </c>
      <c r="H73" s="218" t="s">
        <v>1721</v>
      </c>
      <c r="I73" s="220">
        <v>0.126</v>
      </c>
      <c r="J73" s="123">
        <v>0.25</v>
      </c>
      <c r="K73" s="218" t="s">
        <v>1722</v>
      </c>
      <c r="L73" s="227" t="s">
        <v>620</v>
      </c>
    </row>
    <row r="74" spans="1:12" ht="26.4" x14ac:dyDescent="0.3">
      <c r="A74" s="143" t="s">
        <v>1734</v>
      </c>
      <c r="B74" s="219">
        <v>45307</v>
      </c>
      <c r="C74" s="219">
        <v>45352</v>
      </c>
      <c r="D74" s="218" t="s">
        <v>1207</v>
      </c>
      <c r="E74" s="143" t="s">
        <v>350</v>
      </c>
      <c r="F74" s="143" t="s">
        <v>1735</v>
      </c>
      <c r="G74" s="143" t="s">
        <v>1736</v>
      </c>
      <c r="H74" s="218" t="s">
        <v>1721</v>
      </c>
      <c r="I74" s="220">
        <v>0.126</v>
      </c>
      <c r="J74" s="123">
        <v>0.25</v>
      </c>
      <c r="K74" s="218" t="s">
        <v>1722</v>
      </c>
      <c r="L74" s="227" t="s">
        <v>620</v>
      </c>
    </row>
    <row r="75" spans="1:12" ht="52.8" x14ac:dyDescent="0.3">
      <c r="A75" s="143" t="s">
        <v>1737</v>
      </c>
      <c r="B75" s="219">
        <v>45329</v>
      </c>
      <c r="C75" s="219">
        <v>45374</v>
      </c>
      <c r="D75" s="218" t="s">
        <v>1207</v>
      </c>
      <c r="E75" s="143" t="s">
        <v>350</v>
      </c>
      <c r="F75" s="143" t="s">
        <v>1738</v>
      </c>
      <c r="G75" s="143" t="s">
        <v>1739</v>
      </c>
      <c r="H75" s="218" t="s">
        <v>1721</v>
      </c>
      <c r="I75" s="220">
        <v>0.10800000000000001</v>
      </c>
      <c r="J75" s="123">
        <v>0.16</v>
      </c>
      <c r="K75" s="218" t="s">
        <v>1225</v>
      </c>
      <c r="L75" s="227" t="s">
        <v>620</v>
      </c>
    </row>
    <row r="76" spans="1:12" ht="39.6" x14ac:dyDescent="0.3">
      <c r="A76" s="143" t="s">
        <v>1740</v>
      </c>
      <c r="B76" s="219">
        <v>45210</v>
      </c>
      <c r="C76" s="219">
        <v>45255</v>
      </c>
      <c r="D76" s="218" t="s">
        <v>1207</v>
      </c>
      <c r="E76" s="143" t="s">
        <v>350</v>
      </c>
      <c r="F76" s="143" t="s">
        <v>1741</v>
      </c>
      <c r="G76" s="143" t="s">
        <v>1742</v>
      </c>
      <c r="H76" s="218" t="s">
        <v>1743</v>
      </c>
      <c r="I76" s="123">
        <v>0.16</v>
      </c>
      <c r="J76" s="123">
        <v>0.25</v>
      </c>
      <c r="K76" s="218" t="s">
        <v>350</v>
      </c>
      <c r="L76" s="227" t="s">
        <v>620</v>
      </c>
    </row>
    <row r="77" spans="1:12" ht="26.4" x14ac:dyDescent="0.3">
      <c r="A77" s="143" t="s">
        <v>1744</v>
      </c>
      <c r="B77" s="219">
        <v>45210</v>
      </c>
      <c r="C77" s="219">
        <v>45255</v>
      </c>
      <c r="D77" s="218" t="s">
        <v>1207</v>
      </c>
      <c r="E77" s="143" t="s">
        <v>350</v>
      </c>
      <c r="F77" s="143" t="s">
        <v>1745</v>
      </c>
      <c r="G77" s="143" t="s">
        <v>1746</v>
      </c>
      <c r="H77" s="218" t="s">
        <v>1743</v>
      </c>
      <c r="I77" s="123">
        <v>0.16</v>
      </c>
      <c r="J77" s="123">
        <v>0.25</v>
      </c>
      <c r="K77" s="218" t="s">
        <v>350</v>
      </c>
      <c r="L77" s="227" t="s">
        <v>620</v>
      </c>
    </row>
    <row r="78" spans="1:12" ht="39.6" x14ac:dyDescent="0.3">
      <c r="A78" s="143" t="s">
        <v>1747</v>
      </c>
      <c r="B78" s="219">
        <v>45233</v>
      </c>
      <c r="C78" s="219">
        <v>45278</v>
      </c>
      <c r="D78" s="218" t="s">
        <v>1207</v>
      </c>
      <c r="E78" s="143" t="s">
        <v>350</v>
      </c>
      <c r="F78" s="143" t="s">
        <v>1748</v>
      </c>
      <c r="G78" s="143" t="s">
        <v>1749</v>
      </c>
      <c r="H78" s="218" t="s">
        <v>1750</v>
      </c>
      <c r="I78" s="220">
        <v>0.126</v>
      </c>
      <c r="J78" s="123">
        <v>0.25</v>
      </c>
      <c r="K78" s="218" t="s">
        <v>350</v>
      </c>
      <c r="L78" s="227" t="s">
        <v>620</v>
      </c>
    </row>
    <row r="79" spans="1:12" ht="39.6" x14ac:dyDescent="0.3">
      <c r="A79" s="143" t="s">
        <v>1751</v>
      </c>
      <c r="B79" s="219">
        <v>45233</v>
      </c>
      <c r="C79" s="219">
        <v>45278</v>
      </c>
      <c r="D79" s="218" t="s">
        <v>1207</v>
      </c>
      <c r="E79" s="143" t="s">
        <v>350</v>
      </c>
      <c r="F79" s="143" t="s">
        <v>1752</v>
      </c>
      <c r="G79" s="143" t="s">
        <v>1753</v>
      </c>
      <c r="H79" s="218" t="s">
        <v>1750</v>
      </c>
      <c r="I79" s="220">
        <v>0.126</v>
      </c>
      <c r="J79" s="123">
        <v>0.25</v>
      </c>
      <c r="K79" s="218" t="s">
        <v>350</v>
      </c>
      <c r="L79" s="227" t="s">
        <v>620</v>
      </c>
    </row>
    <row r="80" spans="1:12" ht="52.8" x14ac:dyDescent="0.3">
      <c r="A80" s="108" t="s">
        <v>1754</v>
      </c>
      <c r="B80" s="110">
        <v>45183</v>
      </c>
      <c r="C80" s="110">
        <f t="shared" ref="C80:C87" si="3">B80+45</f>
        <v>45228</v>
      </c>
      <c r="D80" s="108" t="s">
        <v>1207</v>
      </c>
      <c r="E80" s="108" t="s">
        <v>350</v>
      </c>
      <c r="F80" s="108" t="s">
        <v>1755</v>
      </c>
      <c r="G80" s="108" t="s">
        <v>1756</v>
      </c>
      <c r="H80" s="108" t="s">
        <v>1757</v>
      </c>
      <c r="I80" s="135">
        <v>0.14399999999999999</v>
      </c>
      <c r="J80" s="111">
        <v>0.18</v>
      </c>
      <c r="K80" s="228"/>
      <c r="L80" s="227" t="s">
        <v>1758</v>
      </c>
    </row>
    <row r="81" spans="1:12" ht="52.8" x14ac:dyDescent="0.3">
      <c r="A81" s="108" t="s">
        <v>1759</v>
      </c>
      <c r="B81" s="110">
        <v>45183</v>
      </c>
      <c r="C81" s="110">
        <f t="shared" si="3"/>
        <v>45228</v>
      </c>
      <c r="D81" s="108" t="s">
        <v>1207</v>
      </c>
      <c r="E81" s="108" t="s">
        <v>350</v>
      </c>
      <c r="F81" s="108" t="s">
        <v>1755</v>
      </c>
      <c r="G81" s="108" t="s">
        <v>1756</v>
      </c>
      <c r="H81" s="108" t="s">
        <v>1760</v>
      </c>
      <c r="I81" s="135">
        <v>0.14399999999999999</v>
      </c>
      <c r="J81" s="229">
        <v>0.18</v>
      </c>
      <c r="K81" s="230"/>
      <c r="L81" s="227" t="s">
        <v>1758</v>
      </c>
    </row>
    <row r="82" spans="1:12" ht="52.8" x14ac:dyDescent="0.3">
      <c r="A82" s="122" t="s">
        <v>1761</v>
      </c>
      <c r="B82" s="137">
        <v>45407</v>
      </c>
      <c r="C82" s="137">
        <f t="shared" si="3"/>
        <v>45452</v>
      </c>
      <c r="D82" s="138" t="s">
        <v>1207</v>
      </c>
      <c r="E82" s="119" t="s">
        <v>350</v>
      </c>
      <c r="F82" s="141" t="s">
        <v>1762</v>
      </c>
      <c r="G82" s="143" t="s">
        <v>1763</v>
      </c>
      <c r="H82" s="139" t="s">
        <v>1764</v>
      </c>
      <c r="I82" s="140">
        <v>0.16</v>
      </c>
      <c r="J82" s="140">
        <v>0.35</v>
      </c>
      <c r="K82" s="146" t="s">
        <v>670</v>
      </c>
      <c r="L82" s="146" t="s">
        <v>634</v>
      </c>
    </row>
    <row r="83" spans="1:12" ht="39.6" x14ac:dyDescent="0.3">
      <c r="A83" s="139" t="s">
        <v>1765</v>
      </c>
      <c r="B83" s="147">
        <v>45407</v>
      </c>
      <c r="C83" s="147">
        <f t="shared" si="3"/>
        <v>45452</v>
      </c>
      <c r="D83" s="146" t="s">
        <v>1207</v>
      </c>
      <c r="E83" s="121" t="s">
        <v>350</v>
      </c>
      <c r="F83" s="141" t="s">
        <v>1766</v>
      </c>
      <c r="G83" s="143" t="s">
        <v>1767</v>
      </c>
      <c r="H83" s="139" t="s">
        <v>1764</v>
      </c>
      <c r="I83" s="140">
        <v>0.16</v>
      </c>
      <c r="J83" s="140">
        <v>0.35</v>
      </c>
      <c r="K83" s="146" t="s">
        <v>670</v>
      </c>
      <c r="L83" s="146" t="s">
        <v>634</v>
      </c>
    </row>
    <row r="84" spans="1:12" ht="39.6" x14ac:dyDescent="0.3">
      <c r="A84" s="139" t="s">
        <v>1768</v>
      </c>
      <c r="B84" s="147">
        <v>45419</v>
      </c>
      <c r="C84" s="147">
        <f t="shared" si="3"/>
        <v>45464</v>
      </c>
      <c r="D84" s="146" t="s">
        <v>1207</v>
      </c>
      <c r="E84" s="121"/>
      <c r="F84" s="141" t="s">
        <v>1769</v>
      </c>
      <c r="G84" s="143" t="s">
        <v>1770</v>
      </c>
      <c r="H84" s="139" t="s">
        <v>1771</v>
      </c>
      <c r="I84" s="140">
        <v>0.09</v>
      </c>
      <c r="J84" s="140">
        <v>0.25</v>
      </c>
      <c r="K84" s="146" t="s">
        <v>1220</v>
      </c>
      <c r="L84" s="146" t="s">
        <v>691</v>
      </c>
    </row>
    <row r="85" spans="1:12" ht="39.6" x14ac:dyDescent="0.3">
      <c r="A85" s="139" t="s">
        <v>1772</v>
      </c>
      <c r="B85" s="147">
        <v>45419</v>
      </c>
      <c r="C85" s="147">
        <f t="shared" si="3"/>
        <v>45464</v>
      </c>
      <c r="D85" s="146" t="s">
        <v>1207</v>
      </c>
      <c r="E85" s="121"/>
      <c r="F85" s="141" t="s">
        <v>1773</v>
      </c>
      <c r="G85" s="143" t="s">
        <v>1774</v>
      </c>
      <c r="H85" s="139" t="s">
        <v>1771</v>
      </c>
      <c r="I85" s="140">
        <v>0.18</v>
      </c>
      <c r="J85" s="140">
        <v>0.35</v>
      </c>
      <c r="K85" s="146" t="s">
        <v>1220</v>
      </c>
      <c r="L85" s="146" t="s">
        <v>691</v>
      </c>
    </row>
    <row r="86" spans="1:12" ht="39.6" x14ac:dyDescent="0.3">
      <c r="A86" s="139" t="s">
        <v>1775</v>
      </c>
      <c r="B86" s="147">
        <v>45419</v>
      </c>
      <c r="C86" s="147">
        <f t="shared" si="3"/>
        <v>45464</v>
      </c>
      <c r="D86" s="146" t="s">
        <v>1207</v>
      </c>
      <c r="E86" s="121"/>
      <c r="F86" s="141" t="s">
        <v>1776</v>
      </c>
      <c r="G86" s="143" t="s">
        <v>1777</v>
      </c>
      <c r="H86" s="139" t="s">
        <v>1771</v>
      </c>
      <c r="I86" s="140">
        <v>0.09</v>
      </c>
      <c r="J86" s="140">
        <v>0.25</v>
      </c>
      <c r="K86" s="146" t="s">
        <v>1220</v>
      </c>
      <c r="L86" s="146" t="s">
        <v>691</v>
      </c>
    </row>
    <row r="87" spans="1:12" ht="26.4" x14ac:dyDescent="0.3">
      <c r="A87" s="122" t="s">
        <v>1778</v>
      </c>
      <c r="B87" s="137">
        <v>45419</v>
      </c>
      <c r="C87" s="137">
        <f t="shared" si="3"/>
        <v>45464</v>
      </c>
      <c r="D87" s="138" t="s">
        <v>1207</v>
      </c>
      <c r="E87" s="119"/>
      <c r="F87" s="144" t="s">
        <v>1779</v>
      </c>
      <c r="G87" s="143" t="s">
        <v>1780</v>
      </c>
      <c r="H87" s="122" t="s">
        <v>1781</v>
      </c>
      <c r="I87" s="123">
        <v>0.108</v>
      </c>
      <c r="J87" s="123">
        <v>0.25</v>
      </c>
      <c r="K87" s="138" t="s">
        <v>670</v>
      </c>
      <c r="L87" s="138" t="s">
        <v>691</v>
      </c>
    </row>
    <row r="88" spans="1:12" ht="26.4" x14ac:dyDescent="0.3">
      <c r="A88" s="122" t="s">
        <v>1782</v>
      </c>
      <c r="B88" s="137">
        <v>45436</v>
      </c>
      <c r="C88" s="137">
        <f>B88+45</f>
        <v>45481</v>
      </c>
      <c r="D88" s="138" t="s">
        <v>1207</v>
      </c>
      <c r="E88" s="152"/>
      <c r="F88" s="144" t="s">
        <v>797</v>
      </c>
      <c r="G88" s="143" t="s">
        <v>798</v>
      </c>
      <c r="H88" s="122" t="s">
        <v>1781</v>
      </c>
      <c r="I88" s="123">
        <v>0.108</v>
      </c>
      <c r="J88" s="123">
        <v>0.2</v>
      </c>
      <c r="K88" s="138" t="s">
        <v>670</v>
      </c>
      <c r="L88" s="146" t="s">
        <v>691</v>
      </c>
    </row>
    <row r="89" spans="1:12" x14ac:dyDescent="0.3">
      <c r="A89" s="113" t="s">
        <v>1783</v>
      </c>
      <c r="B89" s="110">
        <v>45307</v>
      </c>
      <c r="C89" s="110">
        <f t="shared" ref="C89" si="4">B89+45</f>
        <v>45352</v>
      </c>
      <c r="D89" s="138" t="s">
        <v>1207</v>
      </c>
      <c r="E89" s="108" t="s">
        <v>350</v>
      </c>
      <c r="F89" s="113" t="s">
        <v>326</v>
      </c>
      <c r="G89" s="143" t="s">
        <v>327</v>
      </c>
      <c r="H89" s="108" t="s">
        <v>215</v>
      </c>
      <c r="I89" s="116">
        <v>0</v>
      </c>
      <c r="J89" s="116">
        <v>0.11</v>
      </c>
      <c r="K89" s="153" t="s">
        <v>350</v>
      </c>
      <c r="L89" s="122" t="s">
        <v>1784</v>
      </c>
    </row>
    <row r="90" spans="1:12" ht="52.8" x14ac:dyDescent="0.3">
      <c r="A90" s="141" t="s">
        <v>1785</v>
      </c>
      <c r="B90" s="147">
        <v>45448</v>
      </c>
      <c r="C90" s="147">
        <f>B90+45</f>
        <v>45493</v>
      </c>
      <c r="D90" s="146" t="s">
        <v>1207</v>
      </c>
      <c r="E90" s="154"/>
      <c r="F90" s="141" t="s">
        <v>1786</v>
      </c>
      <c r="G90" s="143" t="s">
        <v>1787</v>
      </c>
      <c r="H90" s="139" t="s">
        <v>1781</v>
      </c>
      <c r="I90" s="140">
        <v>0.16</v>
      </c>
      <c r="J90" s="140">
        <v>0.25</v>
      </c>
      <c r="K90" s="146" t="s">
        <v>670</v>
      </c>
      <c r="L90" s="148" t="s">
        <v>691</v>
      </c>
    </row>
    <row r="91" spans="1:12" ht="39.6" x14ac:dyDescent="0.3">
      <c r="A91" s="119" t="s">
        <v>1788</v>
      </c>
      <c r="B91" s="137">
        <v>45461</v>
      </c>
      <c r="C91" s="137">
        <f>B91+45</f>
        <v>45506</v>
      </c>
      <c r="D91" s="138" t="s">
        <v>1207</v>
      </c>
      <c r="E91" s="155"/>
      <c r="F91" s="119" t="s">
        <v>1789</v>
      </c>
      <c r="G91" s="119" t="s">
        <v>1790</v>
      </c>
      <c r="H91" s="122" t="s">
        <v>1791</v>
      </c>
      <c r="I91" s="123">
        <v>0.18</v>
      </c>
      <c r="J91" s="123">
        <v>0.35</v>
      </c>
      <c r="K91" s="138" t="s">
        <v>1220</v>
      </c>
      <c r="L91" s="138" t="s">
        <v>691</v>
      </c>
    </row>
    <row r="92" spans="1:12" ht="39.6" x14ac:dyDescent="0.3">
      <c r="A92" s="121" t="s">
        <v>1792</v>
      </c>
      <c r="B92" s="147">
        <v>45461</v>
      </c>
      <c r="C92" s="147">
        <f>B92+45</f>
        <v>45506</v>
      </c>
      <c r="D92" s="146" t="s">
        <v>1207</v>
      </c>
      <c r="E92" s="156"/>
      <c r="F92" s="121" t="s">
        <v>1793</v>
      </c>
      <c r="G92" s="121" t="s">
        <v>1794</v>
      </c>
      <c r="H92" s="139" t="s">
        <v>1791</v>
      </c>
      <c r="I92" s="140">
        <v>0.18</v>
      </c>
      <c r="J92" s="140">
        <v>0.35</v>
      </c>
      <c r="K92" s="146" t="s">
        <v>1220</v>
      </c>
      <c r="L92" s="146" t="s">
        <v>691</v>
      </c>
    </row>
    <row r="93" spans="1:12" ht="26.4" x14ac:dyDescent="0.3">
      <c r="A93" s="119" t="s">
        <v>1795</v>
      </c>
      <c r="B93" s="137">
        <v>45471</v>
      </c>
      <c r="C93" s="137">
        <f>B93+45</f>
        <v>45516</v>
      </c>
      <c r="D93" s="138" t="s">
        <v>1207</v>
      </c>
      <c r="E93" s="155"/>
      <c r="F93" s="119" t="s">
        <v>1796</v>
      </c>
      <c r="G93" s="119" t="s">
        <v>1797</v>
      </c>
      <c r="H93" s="122" t="s">
        <v>1781</v>
      </c>
      <c r="I93" s="123">
        <v>0.108</v>
      </c>
      <c r="J93" s="123">
        <v>0.2</v>
      </c>
      <c r="K93" s="138" t="s">
        <v>670</v>
      </c>
      <c r="L93" s="138" t="s">
        <v>691</v>
      </c>
    </row>
    <row r="94" spans="1:12" ht="26.4" x14ac:dyDescent="0.3">
      <c r="A94" s="120" t="s">
        <v>1798</v>
      </c>
      <c r="B94" s="149">
        <v>45471</v>
      </c>
      <c r="C94" s="149">
        <f>B94+45</f>
        <v>45516</v>
      </c>
      <c r="D94" s="145" t="s">
        <v>1207</v>
      </c>
      <c r="E94" s="157"/>
      <c r="F94" s="120" t="s">
        <v>1799</v>
      </c>
      <c r="G94" s="143" t="s">
        <v>1800</v>
      </c>
      <c r="H94" s="150" t="s">
        <v>1781</v>
      </c>
      <c r="I94" s="151">
        <v>0.108</v>
      </c>
      <c r="J94" s="151">
        <v>0.2</v>
      </c>
      <c r="K94" s="145" t="s">
        <v>670</v>
      </c>
      <c r="L94" s="145" t="s">
        <v>691</v>
      </c>
    </row>
  </sheetData>
  <autoFilter ref="A2:L94" xr:uid="{268A189B-ABBF-470F-A3DF-9E13BF2DE0A4}"/>
  <mergeCells count="1">
    <mergeCell ref="A1:L1"/>
  </mergeCells>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68C1B-FA8A-488B-9833-8C363E7B8A01}">
  <dimension ref="A1:N3"/>
  <sheetViews>
    <sheetView workbookViewId="0">
      <selection sqref="A1:N1"/>
    </sheetView>
  </sheetViews>
  <sheetFormatPr defaultRowHeight="14.4" x14ac:dyDescent="0.3"/>
  <cols>
    <col min="1" max="1" width="21" customWidth="1"/>
    <col min="2" max="2" width="12.6640625" customWidth="1"/>
    <col min="3" max="3" width="12.44140625" customWidth="1"/>
    <col min="4" max="4" width="11.5546875" customWidth="1"/>
    <col min="5" max="5" width="12.44140625" customWidth="1"/>
    <col min="6" max="6" width="12" customWidth="1"/>
    <col min="7" max="7" width="11.6640625" customWidth="1"/>
    <col min="8" max="8" width="27.88671875" customWidth="1"/>
    <col min="9" max="9" width="11.5546875" customWidth="1"/>
    <col min="10" max="10" width="12.5546875" customWidth="1"/>
    <col min="11" max="11" width="16" customWidth="1"/>
    <col min="12" max="12" width="13.5546875" customWidth="1"/>
    <col min="13" max="13" width="12.44140625" customWidth="1"/>
    <col min="14" max="14" width="13.88671875" customWidth="1"/>
  </cols>
  <sheetData>
    <row r="1" spans="1:14" x14ac:dyDescent="0.3">
      <c r="A1" s="241" t="s">
        <v>1801</v>
      </c>
      <c r="B1" s="247"/>
      <c r="C1" s="247"/>
      <c r="D1" s="247"/>
      <c r="E1" s="247"/>
      <c r="F1" s="247"/>
      <c r="G1" s="247"/>
      <c r="H1" s="247"/>
      <c r="I1" s="247"/>
      <c r="J1" s="247"/>
      <c r="K1" s="247"/>
      <c r="L1" s="247"/>
      <c r="M1" s="247"/>
      <c r="N1" s="247"/>
    </row>
    <row r="2" spans="1:14" ht="52.8" x14ac:dyDescent="0.3">
      <c r="A2" s="158" t="s">
        <v>1066</v>
      </c>
      <c r="B2" s="158" t="s">
        <v>1191</v>
      </c>
      <c r="C2" s="158" t="s">
        <v>1192</v>
      </c>
      <c r="D2" s="158" t="s">
        <v>369</v>
      </c>
      <c r="E2" s="158" t="s">
        <v>1802</v>
      </c>
      <c r="F2" s="158" t="s">
        <v>371</v>
      </c>
      <c r="G2" s="158" t="s">
        <v>4</v>
      </c>
      <c r="H2" s="158" t="s">
        <v>372</v>
      </c>
      <c r="I2" s="158" t="s">
        <v>374</v>
      </c>
      <c r="J2" s="158" t="s">
        <v>375</v>
      </c>
      <c r="K2" s="158" t="s">
        <v>376</v>
      </c>
      <c r="L2" s="158" t="s">
        <v>378</v>
      </c>
      <c r="M2" s="158" t="s">
        <v>379</v>
      </c>
      <c r="N2" s="158" t="s">
        <v>380</v>
      </c>
    </row>
    <row r="3" spans="1:14" ht="79.2" x14ac:dyDescent="0.3">
      <c r="A3" s="73" t="s">
        <v>1803</v>
      </c>
      <c r="B3" s="163">
        <v>45478</v>
      </c>
      <c r="C3" s="163">
        <v>45524</v>
      </c>
      <c r="D3" s="73" t="s">
        <v>1804</v>
      </c>
      <c r="E3" s="163" t="s">
        <v>350</v>
      </c>
      <c r="F3" s="73" t="s">
        <v>78</v>
      </c>
      <c r="G3" s="73" t="s">
        <v>1805</v>
      </c>
      <c r="H3" s="164" t="s">
        <v>1806</v>
      </c>
      <c r="I3" s="165" t="s">
        <v>1807</v>
      </c>
      <c r="J3" s="165">
        <v>0</v>
      </c>
      <c r="K3" s="73" t="s">
        <v>1808</v>
      </c>
      <c r="L3" s="73" t="s">
        <v>1809</v>
      </c>
      <c r="M3" s="73" t="s">
        <v>1810</v>
      </c>
      <c r="N3" s="73" t="s">
        <v>691</v>
      </c>
    </row>
  </sheetData>
  <mergeCells count="1">
    <mergeCell ref="A1:N1"/>
  </mergeCells>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8BBA7A4AFC2BB43B53C9AC569734CE0" ma:contentTypeVersion="10" ma:contentTypeDescription="Crie um novo documento." ma:contentTypeScope="" ma:versionID="6ab2f00e580f57e60c0a05ceb3b457e8">
  <xsd:schema xmlns:xsd="http://www.w3.org/2001/XMLSchema" xmlns:xs="http://www.w3.org/2001/XMLSchema" xmlns:p="http://schemas.microsoft.com/office/2006/metadata/properties" xmlns:ns2="2072f677-629f-4a7b-9e59-5625c1875f34" xmlns:ns3="c10ff711-0893-413f-ada1-23e48afe51fb" targetNamespace="http://schemas.microsoft.com/office/2006/metadata/properties" ma:root="true" ma:fieldsID="8e0f5f337d0500f21ab05d60597764f5" ns2:_="" ns3:_="">
    <xsd:import namespace="2072f677-629f-4a7b-9e59-5625c1875f34"/>
    <xsd:import namespace="c10ff711-0893-413f-ada1-23e48afe51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72f677-629f-4a7b-9e59-5625c1875f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10ff711-0893-413f-ada1-23e48afe51fb"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E86F690-A943-4B99-A6BB-18D3B543AD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72f677-629f-4a7b-9e59-5625c1875f34"/>
    <ds:schemaRef ds:uri="c10ff711-0893-413f-ada1-23e48afe51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4A4BB0E-8E19-4B11-A51A-C63662589E11}">
  <ds:schemaRefs>
    <ds:schemaRef ds:uri="http://schemas.microsoft.com/sharepoint/v3/contenttype/forms"/>
  </ds:schemaRefs>
</ds:datastoreItem>
</file>

<file path=customXml/itemProps3.xml><?xml version="1.0" encoding="utf-8"?>
<ds:datastoreItem xmlns:ds="http://schemas.openxmlformats.org/officeDocument/2006/customXml" ds:itemID="{A2D3030F-D2E5-4C5D-9618-388C2903A806}">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7</vt:i4>
      </vt:variant>
    </vt:vector>
  </HeadingPairs>
  <TitlesOfParts>
    <vt:vector size="7" baseType="lpstr">
      <vt:lpstr>CT-1</vt:lpstr>
      <vt:lpstr>Res. GMC 49-19_Brasil</vt:lpstr>
      <vt:lpstr>Res. GMC 49-19_Estados Parte</vt:lpstr>
      <vt:lpstr>LETEC</vt:lpstr>
      <vt:lpstr>LEBITBK</vt:lpstr>
      <vt:lpstr>DCC</vt:lpstr>
      <vt:lpstr>Concessões OMC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Iedo Silva</dc:creator>
  <cp:keywords/>
  <dc:description/>
  <cp:lastModifiedBy>Emmanuelle Lima de Oliveira Freitas</cp:lastModifiedBy>
  <cp:revision/>
  <dcterms:created xsi:type="dcterms:W3CDTF">2023-04-03T14:50:36Z</dcterms:created>
  <dcterms:modified xsi:type="dcterms:W3CDTF">2024-07-22T20:39:33Z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0x010100C8BBA7A4AFC2BB43B53C9AC569734CE0</vt:lpwstr>
  </property>
</Properties>
</file>