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mc:AlternateContent xmlns:mc="http://schemas.openxmlformats.org/markup-compatibility/2006">
    <mc:Choice Requires="x15">
      <x15ac:absPath xmlns:x15ac="http://schemas.microsoft.com/office/spreadsheetml/2010/11/ac" url="C:\Users\mandu\Downloads\"/>
    </mc:Choice>
  </mc:AlternateContent>
  <xr:revisionPtr revIDLastSave="0" documentId="13_ncr:1_{5BF00C08-2DAA-4E62-8C25-1283EEC0DE9B}" xr6:coauthVersionLast="47" xr6:coauthVersionMax="47" xr10:uidLastSave="{00000000-0000-0000-0000-000000000000}"/>
  <bookViews>
    <workbookView xWindow="-108" yWindow="-108" windowWidth="23256" windowHeight="12576" xr2:uid="{00000000-000D-0000-FFFF-FFFF00000000}"/>
  </bookViews>
  <sheets>
    <sheet name="CT-1" sheetId="1" r:id="rId1"/>
    <sheet name="Res. GMC 49-19_Brasil" sheetId="2" r:id="rId2"/>
    <sheet name="Res. GMC 49-19_Estados Parte" sheetId="3" r:id="rId3"/>
    <sheet name="LETEC" sheetId="4" r:id="rId4"/>
    <sheet name="LEBITBK" sheetId="5" r:id="rId5"/>
    <sheet name="DCC" sheetId="6" r:id="rId6"/>
    <sheet name="Concessões OMC" sheetId="7" r:id="rId7"/>
  </sheets>
  <externalReferences>
    <externalReference r:id="rId8"/>
  </externalReferences>
  <definedNames>
    <definedName name="_xlnm._FilterDatabase" localSheetId="0" hidden="1">'CT-1'!$A$2:$P$71</definedName>
    <definedName name="_xlnm._FilterDatabase" localSheetId="5" hidden="1">DCC!$A$2:$M$94</definedName>
    <definedName name="_xlnm._FilterDatabase" localSheetId="4" hidden="1">LEBITBK!$A$2:$L$6</definedName>
    <definedName name="_xlnm._FilterDatabase" localSheetId="3" hidden="1">LETEC!$A$2:$P$86</definedName>
    <definedName name="_xlnm._FilterDatabase" localSheetId="1" hidden="1">'Res. GMC 49-19_Brasil'!$A$2:$P$159</definedName>
    <definedName name="_xlnm._FilterDatabase" localSheetId="2" hidden="1">'Res. GMC 49-19_Estados Parte'!$A$2:$Q$30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2" l="1"/>
  <c r="D86" i="4"/>
  <c r="D158" i="2"/>
  <c r="D157" i="2"/>
  <c r="D85" i="4"/>
  <c r="D84" i="4"/>
  <c r="D83" i="4"/>
  <c r="D156" i="2"/>
  <c r="D155" i="2"/>
  <c r="D154" i="2"/>
  <c r="D153" i="2"/>
  <c r="D152" i="2"/>
  <c r="D151" i="2"/>
  <c r="D150" i="2"/>
  <c r="D13" i="5"/>
  <c r="D149" i="2"/>
  <c r="D148" i="2"/>
  <c r="D147" i="2"/>
  <c r="D82" i="4"/>
  <c r="D81" i="4"/>
  <c r="D143" i="2"/>
  <c r="D144" i="2"/>
  <c r="D145" i="2"/>
  <c r="D146" i="2"/>
  <c r="D141" i="2"/>
  <c r="D142" i="2"/>
  <c r="D93" i="6"/>
  <c r="D12" i="5"/>
  <c r="D11" i="5"/>
  <c r="D10" i="5"/>
  <c r="D9" i="5"/>
  <c r="D80" i="4"/>
  <c r="D79" i="4"/>
  <c r="D94" i="6"/>
  <c r="D140" i="2"/>
  <c r="D61" i="2"/>
  <c r="D8" i="5"/>
  <c r="D7" i="5"/>
  <c r="D139" i="2"/>
  <c r="D138" i="2"/>
  <c r="D137" i="2"/>
  <c r="D136" i="2"/>
  <c r="D135" i="2"/>
  <c r="D134" i="2"/>
  <c r="D133" i="2"/>
  <c r="D40" i="2"/>
  <c r="D77" i="4"/>
  <c r="D76" i="4"/>
  <c r="D132" i="2"/>
  <c r="D131" i="2"/>
  <c r="D130" i="2"/>
  <c r="D129" i="2"/>
  <c r="D128" i="2"/>
  <c r="D127" i="2"/>
  <c r="D125" i="2"/>
  <c r="D124" i="2"/>
  <c r="D123" i="2"/>
  <c r="D122" i="2"/>
  <c r="D121" i="2"/>
  <c r="D67" i="6"/>
  <c r="D120" i="2"/>
  <c r="D119" i="2"/>
  <c r="D118" i="2"/>
  <c r="D58" i="2"/>
  <c r="D56" i="2"/>
  <c r="D54" i="2"/>
  <c r="D53" i="2"/>
  <c r="D52" i="2"/>
  <c r="D51" i="2"/>
  <c r="D50" i="2"/>
  <c r="D49" i="2"/>
  <c r="D48" i="2"/>
  <c r="D47" i="2"/>
  <c r="D46" i="2"/>
  <c r="D44" i="2"/>
  <c r="D43" i="2"/>
  <c r="D30" i="2"/>
  <c r="D29" i="2"/>
  <c r="D9" i="2"/>
  <c r="D8" i="2"/>
  <c r="D21" i="2"/>
  <c r="D35" i="2"/>
  <c r="D28" i="2"/>
  <c r="D20" i="2"/>
  <c r="D17" i="2"/>
  <c r="D16" i="2"/>
  <c r="D14" i="2"/>
  <c r="D13" i="2"/>
  <c r="D12" i="2"/>
  <c r="D7" i="2"/>
  <c r="D117" i="2"/>
  <c r="D116" i="2"/>
  <c r="D115" i="2"/>
  <c r="D114" i="2"/>
  <c r="D78" i="4"/>
  <c r="D92" i="6"/>
  <c r="D91" i="6"/>
  <c r="D90" i="6"/>
  <c r="D89" i="6"/>
  <c r="D88" i="6"/>
  <c r="D87" i="6"/>
  <c r="D86" i="6"/>
  <c r="D85" i="6"/>
  <c r="D84" i="6"/>
  <c r="D83" i="6"/>
  <c r="D82" i="6"/>
  <c r="D81" i="6"/>
  <c r="D80" i="6"/>
  <c r="D68" i="6"/>
  <c r="D66" i="6"/>
  <c r="D65" i="6"/>
  <c r="D64" i="6"/>
  <c r="D63" i="6"/>
  <c r="D62" i="6"/>
  <c r="D61" i="6"/>
  <c r="D60" i="6"/>
  <c r="D59" i="6"/>
  <c r="D58" i="6"/>
  <c r="D57" i="6"/>
  <c r="D56" i="6"/>
  <c r="D55" i="6"/>
  <c r="D54" i="6"/>
  <c r="D53" i="6"/>
  <c r="D52" i="6"/>
  <c r="D51" i="6"/>
  <c r="D50" i="6"/>
  <c r="D49" i="6"/>
  <c r="D48" i="6"/>
  <c r="D27" i="6"/>
  <c r="D26" i="6"/>
  <c r="D25" i="6"/>
  <c r="D24" i="6"/>
  <c r="D23" i="6"/>
  <c r="D22" i="6"/>
  <c r="D21" i="6"/>
  <c r="D20" i="6"/>
  <c r="D19" i="6"/>
  <c r="D18" i="6"/>
  <c r="D17" i="6"/>
  <c r="D16" i="6"/>
  <c r="D15" i="6"/>
  <c r="D14" i="6"/>
  <c r="D13" i="6"/>
  <c r="D12" i="6"/>
  <c r="D11" i="6"/>
  <c r="D10" i="6"/>
  <c r="D9" i="6"/>
  <c r="D8" i="6"/>
  <c r="D7" i="6"/>
  <c r="D6" i="6"/>
  <c r="D5" i="6"/>
  <c r="D4" i="6"/>
  <c r="D3" i="6"/>
  <c r="D5" i="5"/>
  <c r="D4" i="5"/>
  <c r="D3" i="5"/>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5" i="2"/>
  <c r="D64" i="2"/>
  <c r="D63" i="2"/>
  <c r="D62" i="2"/>
  <c r="D60" i="2"/>
  <c r="D59" i="2"/>
  <c r="D57" i="2"/>
  <c r="D55" i="2"/>
  <c r="D45" i="2"/>
  <c r="D42" i="2"/>
  <c r="D41" i="2"/>
  <c r="D39" i="2"/>
  <c r="D38" i="2"/>
  <c r="D37" i="2"/>
  <c r="D36" i="2"/>
  <c r="D34" i="2"/>
  <c r="D33" i="2"/>
  <c r="D32" i="2"/>
  <c r="D31" i="2"/>
  <c r="D27" i="2"/>
  <c r="D26" i="2"/>
  <c r="D25" i="2"/>
  <c r="D24" i="2"/>
  <c r="D23" i="2"/>
  <c r="D22" i="2"/>
  <c r="D19" i="2"/>
  <c r="D18" i="2"/>
  <c r="D15" i="2"/>
  <c r="D11" i="2"/>
  <c r="D10" i="2"/>
  <c r="D6" i="2"/>
  <c r="D5" i="2"/>
  <c r="D4" i="2"/>
  <c r="C6" i="1"/>
  <c r="C7" i="1"/>
  <c r="C5" i="1"/>
  <c r="C4" i="1"/>
  <c r="C40" i="1"/>
  <c r="C39" i="1"/>
  <c r="C38" i="1"/>
  <c r="C37" i="1"/>
  <c r="C36" i="1"/>
  <c r="C35" i="1"/>
  <c r="C34" i="1"/>
  <c r="C31" i="1"/>
  <c r="C30" i="1"/>
  <c r="C29" i="1"/>
  <c r="C28" i="1"/>
  <c r="C27" i="1"/>
  <c r="C26" i="1"/>
  <c r="C25" i="1"/>
  <c r="C24" i="1"/>
  <c r="C23" i="1"/>
  <c r="C22" i="1"/>
  <c r="C21" i="1"/>
  <c r="C20" i="1"/>
  <c r="C19" i="1"/>
  <c r="C12" i="1"/>
  <c r="C11" i="1"/>
  <c r="C10" i="1"/>
  <c r="C9" i="1"/>
</calcChain>
</file>

<file path=xl/sharedStrings.xml><?xml version="1.0" encoding="utf-8"?>
<sst xmlns="http://schemas.openxmlformats.org/spreadsheetml/2006/main" count="4920" uniqueCount="1852">
  <si>
    <t>Pleitos ao CT1 em análise pelo Governo Brasileiro</t>
  </si>
  <si>
    <t>Processo SEI Público</t>
  </si>
  <si>
    <t>Processo SEI Restrito</t>
  </si>
  <si>
    <t>Data de validação</t>
  </si>
  <si>
    <t>País pleiteante</t>
  </si>
  <si>
    <t>NCM</t>
  </si>
  <si>
    <t>Descrição</t>
  </si>
  <si>
    <t>Produto</t>
  </si>
  <si>
    <t>Tipo de Pleito</t>
  </si>
  <si>
    <t>Pleiteante</t>
  </si>
  <si>
    <t>Alíquota NCM</t>
  </si>
  <si>
    <t>Alíquota Pleiteada</t>
  </si>
  <si>
    <t>Consulta Pública (Número e Data)</t>
  </si>
  <si>
    <t>Manifestação (Número do Processo)</t>
  </si>
  <si>
    <t>Deliberação GECEX</t>
  </si>
  <si>
    <t>Situação do Pleito</t>
  </si>
  <si>
    <t>Setor envolvido 
(Saúde/Indústria/Agricultura)</t>
  </si>
  <si>
    <t>19971.100120/2020-17</t>
  </si>
  <si>
    <t>Brasil</t>
  </si>
  <si>
    <t>5911.90.00</t>
  </si>
  <si>
    <t>Outros</t>
  </si>
  <si>
    <t>Tecido de poliéster, em rolos, do tipo utilizado para suporte de abrasivos revestidos (lixas), com uma face impregnada com resinas sintéticas permitindo a deposição de adesivo e ancoragem de grãos e outra com revestimento com resina sintética.</t>
  </si>
  <si>
    <t>Abertura NCM - Redução</t>
  </si>
  <si>
    <t>Saint Gobain do Brasil</t>
  </si>
  <si>
    <t>Pleito anterior ao RI CAT</t>
  </si>
  <si>
    <t>---</t>
  </si>
  <si>
    <t>Deferido Parcialmente</t>
  </si>
  <si>
    <t>Indústria</t>
  </si>
  <si>
    <t>19971.100389/2020-95   </t>
  </si>
  <si>
    <t>2840.20.00</t>
  </si>
  <si>
    <t>- Outros boratos</t>
  </si>
  <si>
    <t>Octaborato Dissódico Tetra-Hidratado</t>
  </si>
  <si>
    <t>Redução TEC</t>
  </si>
  <si>
    <t>Sindicato da Indústria de Adubos e Corretivos Agrícolas no Estado do Paraná - SINDIADUBOS</t>
  </si>
  <si>
    <t>Deferido</t>
  </si>
  <si>
    <t>Retirado de pauta do CT-1  em razão de informações adcionais de Estado Parte</t>
  </si>
  <si>
    <t>19971.100387/2020-04 </t>
  </si>
  <si>
    <t>2810.00.10</t>
  </si>
  <si>
    <t>Ácido ortobórico</t>
  </si>
  <si>
    <t>19971.100761/2020-63</t>
  </si>
  <si>
    <t>Outros boratos</t>
  </si>
  <si>
    <t>Borato de zinco</t>
  </si>
  <si>
    <t>19971.100762/2020-16</t>
  </si>
  <si>
    <t>2840.19.00</t>
  </si>
  <si>
    <t>Outros tetraboratos dissódicos (borax refinado)</t>
  </si>
  <si>
    <t>Tetraborato Dissódico Pentahidratado compactado e britado</t>
  </si>
  <si>
    <t>19971.101100/2020-55</t>
  </si>
  <si>
    <t>2916.13.10</t>
  </si>
  <si>
    <t>Ácido metacrílico</t>
  </si>
  <si>
    <t>Elevação TEC</t>
  </si>
  <si>
    <t>Proquigel Química</t>
  </si>
  <si>
    <t>Em análise na Secex</t>
  </si>
  <si>
    <t>19971.101080/2020-12</t>
  </si>
  <si>
    <t>8408.90.10</t>
  </si>
  <si>
    <t>Estacionários, de potência normal ISO superior a 497,5 kW (663 HP), segundo Norma ISO 3046/1</t>
  </si>
  <si>
    <t>Estacionários, de potência normal ISO superior a 571kW (777 HP), segundo Norma ISO 3046/1.</t>
  </si>
  <si>
    <t>Abertura NCM - Elevação</t>
  </si>
  <si>
    <t>ABIMAQ</t>
  </si>
  <si>
    <t>19971.100305/2021-02</t>
  </si>
  <si>
    <t>7312.10.90</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</si>
  <si>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</si>
  <si>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Abertura de código/Redução de alíquota</t>
  </si>
  <si>
    <t>CORREIAS MERCURIO SA INDUSTRIA E COMERCIO</t>
  </si>
  <si>
    <t>19971.100437/2021-26</t>
  </si>
  <si>
    <t>3004.90.69</t>
  </si>
  <si>
    <t>Contendo eltrombopague olamina</t>
  </si>
  <si>
    <t>ERNST &amp; YOUNG ASSESSORIA EMPRESARIAL</t>
  </si>
  <si>
    <t>Indeferimento</t>
  </si>
  <si>
    <t>19971.100469/2021-21</t>
  </si>
  <si>
    <t>9506.61.00</t>
  </si>
  <si>
    <t>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</si>
  <si>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</si>
  <si>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Abertura de código/Alteração de Nomenclatura/Redução tarifária</t>
  </si>
  <si>
    <t>Associação pela Indústria e Comércio Esportivo - ÁPICE</t>
  </si>
  <si>
    <t>Retirado de pauta do CT-1  em razão de informações adicionais de Estado Parte</t>
  </si>
  <si>
    <t>19971.100786/2021-48</t>
  </si>
  <si>
    <t>8516.71.00</t>
  </si>
  <si>
    <t>-- Aparelhos para preparação de café ou de chá</t>
  </si>
  <si>
    <t>Redução</t>
  </si>
  <si>
    <t>PHILIPS DOMESTIC APPLIANCES DO BRASIL LTDA</t>
  </si>
  <si>
    <t>Consulta Pública STRAT/SE-CAMEX nº 04/2021</t>
  </si>
  <si>
    <t>Retirado da pauta do CT-1 pela mudança de posicionamento do Brasil</t>
  </si>
  <si>
    <t>19971.100778/2021-00</t>
  </si>
  <si>
    <t>8714.91.00</t>
  </si>
  <si>
    <t>-- Quadros e garfos, e suas partes</t>
  </si>
  <si>
    <t>Garfo de Cromo-Molibdênio</t>
  </si>
  <si>
    <t>ASSOCIAÇÃO BRASILEIRA DO SETOR DE BICICLETAS - ALIANCA BIKE</t>
  </si>
  <si>
    <t>Deferido 213ª Gecex</t>
  </si>
  <si>
    <t>19971.100777/2021-57</t>
  </si>
  <si>
    <t>Garfo de Fibra de Carbono</t>
  </si>
  <si>
    <t>Abertura de Código/Redução</t>
  </si>
  <si>
    <t>19971.100961/2021-05</t>
  </si>
  <si>
    <t>9506.59.00</t>
  </si>
  <si>
    <t>Outras</t>
  </si>
  <si>
    <t>Raquete de beach tênis</t>
  </si>
  <si>
    <t>Abertura de código/Redução</t>
  </si>
  <si>
    <t>ASSOCIAÇÃO PELA INDUSTRIA E COMERCIO ESPORTIVO</t>
  </si>
  <si>
    <t>Consulta Pública STRAT/SE-CAMEX nº 06/2021</t>
  </si>
  <si>
    <t>19971.101011/2021-90</t>
  </si>
  <si>
    <t>8714.99.90</t>
  </si>
  <si>
    <t>Alavancas de câmbio e freio para bicicletas</t>
  </si>
  <si>
    <t>ASSOCIACAO BRASILEIRA DO SETOR DE BICICLETAS - ALIANCA BIKE</t>
  </si>
  <si>
    <t>Consulta Pública STRAT/SE-CAMEX nº 06/2021 e Consulta Pública STRAT/SE-CAMEX nº 01/2022</t>
  </si>
  <si>
    <t>19971.101015/2021-78</t>
  </si>
  <si>
    <t>Quadros e garfos e suas partes</t>
  </si>
  <si>
    <t>Suspensões traseiras para bicicletas</t>
  </si>
  <si>
    <t>19971.101241/2021-59</t>
  </si>
  <si>
    <t>8414.30.19</t>
  </si>
  <si>
    <t>Compressores para refrigeração</t>
  </si>
  <si>
    <t>Abertura de código/Elevação</t>
  </si>
  <si>
    <t>BITZER COMPRESSORES LTDA</t>
  </si>
  <si>
    <t>19971.101314/2021-11</t>
  </si>
  <si>
    <t>8502.31.00</t>
  </si>
  <si>
    <t>De energia eólica</t>
  </si>
  <si>
    <t>0% BK</t>
  </si>
  <si>
    <t>14% BK</t>
  </si>
  <si>
    <t>Consulta Pública STRAT/SE - CAMEX nº 02/2019</t>
  </si>
  <si>
    <t>19971.101325/2021-92</t>
  </si>
  <si>
    <t>8528.69.10</t>
  </si>
  <si>
    <t>Com tecnologia de dispositivo digital de microespelhos (DMD - Digital Micromirror Device)</t>
  </si>
  <si>
    <t>Projetores, com tecnologia de dispositivo digital de microespelhos (DMD -
Digital Micromirror Device)</t>
  </si>
  <si>
    <t>Alteração Descrição - Elevação</t>
  </si>
  <si>
    <t>Epson</t>
  </si>
  <si>
    <t>16% BIT</t>
  </si>
  <si>
    <t>Consulta Pública STRAT/SE - CAMEX nº 02/2020</t>
  </si>
  <si>
    <t>19971.100480/2022-72</t>
  </si>
  <si>
    <t>2916.14.10</t>
  </si>
  <si>
    <t>De metil</t>
  </si>
  <si>
    <t>Metacrilato de Metila – MMA</t>
  </si>
  <si>
    <t>BOLD PARTICIPACOES S.A.</t>
  </si>
  <si>
    <t>Consulta Pública STRAT/SE - CAMEX nº 03/2022</t>
  </si>
  <si>
    <t>19971.100553/2022-26</t>
  </si>
  <si>
    <t>9503.00.29</t>
  </si>
  <si>
    <t>Partes e acessórios</t>
  </si>
  <si>
    <t>Partes e acessórios de brinquedos</t>
  </si>
  <si>
    <t>ABRINQ ASSOC BRASILEIRA DOS FABRICANTES DE BRINQUEDOS</t>
  </si>
  <si>
    <t>Consulta Pública STRAT/SE - CAMEX nº 05/2022</t>
  </si>
  <si>
    <t>19971.100618/2022-33</t>
  </si>
  <si>
    <t>8517.71.90 (criação de 8517.71.20)</t>
  </si>
  <si>
    <t>Antenas próprias para estações radio base de telefonia celular</t>
  </si>
  <si>
    <t>Abertura de código</t>
  </si>
  <si>
    <t>AZEVEDO SETTE ADVOGADOS ASSOCIADOS</t>
  </si>
  <si>
    <t>16 BIT</t>
  </si>
  <si>
    <t>19971.100671/2022-34</t>
  </si>
  <si>
    <t>3403.99.00</t>
  </si>
  <si>
    <t>Óleo lubrificante sintético à base de PAG</t>
  </si>
  <si>
    <t>Redução/Abertura de Código</t>
  </si>
  <si>
    <t>MAHLE COMPRESORES DO BRASIL LTDA</t>
  </si>
  <si>
    <t>19971.100724/2022-17</t>
  </si>
  <si>
    <t>2530.90.90</t>
  </si>
  <si>
    <t>Zeolita Natural</t>
  </si>
  <si>
    <t>CELTA BRASIL COMÉRCIO SERVIÇOS E INDÚSTRIA LTDA</t>
  </si>
  <si>
    <t>19971.100732/2022-63</t>
  </si>
  <si>
    <t>7306.50.00</t>
  </si>
  <si>
    <t>-Outros, soldados, de seção circular, de outras ligas de aço</t>
  </si>
  <si>
    <t>Tubo de aço para montagem do eixo de comando</t>
  </si>
  <si>
    <t>MAHLE METAL LEVE S.A.</t>
  </si>
  <si>
    <t>19971.100772/2022-13</t>
  </si>
  <si>
    <t>6506.10.00</t>
  </si>
  <si>
    <t>Capacetes e artefatos de uso semelhante, de proteção</t>
  </si>
  <si>
    <t>Capacete específico para uso no combate a incêndio</t>
  </si>
  <si>
    <t>MSA DO BRASIL EQUIP. E INSTRUMENTOS DE SEGURANÇA LTDA</t>
  </si>
  <si>
    <t>19971.100773/2022-50</t>
  </si>
  <si>
    <t>MSA DO BRASIL EQUIPAMENTOS E INSTRUMENTOS DE SEGURANÇA LTDA</t>
  </si>
  <si>
    <t>19971.100859/2022-82</t>
  </si>
  <si>
    <t>2922.49.90</t>
  </si>
  <si>
    <t>Triptofano ou L-triptofano</t>
  </si>
  <si>
    <t>Elevação TEC/Abertura de Código</t>
  </si>
  <si>
    <t>CJ do Brasil Indústria e Comércio de Produtos Alimentícios Ltda</t>
  </si>
  <si>
    <t>Mapa / Saúde</t>
  </si>
  <si>
    <t>19971.100861/2022-51</t>
  </si>
  <si>
    <t>2922.50.99</t>
  </si>
  <si>
    <t>Treonina</t>
  </si>
  <si>
    <t>19971.100898/2022-80</t>
  </si>
  <si>
    <t>8716.39.00</t>
  </si>
  <si>
    <t>Módulo multieixo para transporte de cargas pesadas</t>
  </si>
  <si>
    <t>Abertura NCM BK com Redução II 18% a 14%</t>
  </si>
  <si>
    <t>TRANSPORTES PESADOS ITAJAI LTDA</t>
  </si>
  <si>
    <t>Consulta Pública STRAT/SE - CAMEX nº 06/2022</t>
  </si>
  <si>
    <t>deferido</t>
  </si>
  <si>
    <t>Em análise no CT-1</t>
  </si>
  <si>
    <t>19971.101051/2022-12</t>
  </si>
  <si>
    <t>3907.40.90</t>
  </si>
  <si>
    <t>Resina de policarbonato em grânulos (pellets)</t>
  </si>
  <si>
    <t xml:space="preserve">Covestro Indústria e Comércio de Polímeros LTDA </t>
  </si>
  <si>
    <t>Consulta Pública - Circular nº 15, de 28/04/2023</t>
  </si>
  <si>
    <t>Alteração de NCM: deferido / Alteração da TEC: indeferido</t>
  </si>
  <si>
    <t>19971.101109/2022-28</t>
  </si>
  <si>
    <t>3005.90.90</t>
  </si>
  <si>
    <t>Tampão Hemostático NÃO ABSORVÍVEL 100% quitosana</t>
  </si>
  <si>
    <t>BIOTECHS IMPORTACAO E DISTRIBUICAO DE PRODUTOS HOSPITALARES EIRELI</t>
  </si>
  <si>
    <t>Deferido GECEX</t>
  </si>
  <si>
    <t>Saúde</t>
  </si>
  <si>
    <t>19971.101129/2022-07</t>
  </si>
  <si>
    <t>2825.30.10</t>
  </si>
  <si>
    <t>Pentóxido de divanádio</t>
  </si>
  <si>
    <t>Elevação</t>
  </si>
  <si>
    <t>LARGO VANADIO DE MARACAS S.A</t>
  </si>
  <si>
    <t>19971.101130/2022-23</t>
  </si>
  <si>
    <t>2825.30.90</t>
  </si>
  <si>
    <t>Trióxido de Vanádio</t>
  </si>
  <si>
    <t>Elevação/Abertura de Código</t>
  </si>
  <si>
    <t>19971.101260/2022-66</t>
  </si>
  <si>
    <t>8207.50.11</t>
  </si>
  <si>
    <t>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</si>
  <si>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</si>
  <si>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ABRACI - ASSOCIACAO BRASILEIRA DE CIRCUITOS IMPRESSOS
MONTAGEM DE PLACAS TECLADO DE MENBRANA E COMPONENTES</t>
  </si>
  <si>
    <t>Consulta Pública  - Circular nº 15, de 28/04/2023</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</si>
  <si>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</si>
  <si>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</si>
  <si>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</si>
  <si>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</si>
  <si>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3906.90.44</t>
  </si>
  <si>
    <t>Poli(acrilato de sódio), com capacidade de absorção de uma solução aquosa de cloreto de sódio 0,9 %, em peso, superior ou igual a vinte vezes seu próprio peso, em blocos irregulares, pedaços, pós, etc</t>
  </si>
  <si>
    <t>Polímeros Superabsorventes (SAP)</t>
  </si>
  <si>
    <t>BASF S.A</t>
  </si>
  <si>
    <t>19971.100100/2023-81</t>
  </si>
  <si>
    <t>3004.90.79</t>
  </si>
  <si>
    <t>Outros medicamentos com compostos heterocíclicos, etc, em doses</t>
  </si>
  <si>
    <t>Novartis Biociências S/A</t>
  </si>
  <si>
    <t>19971.100506/2023-63</t>
  </si>
  <si>
    <t>4811.59.30</t>
  </si>
  <si>
    <t>Outros, impregnados</t>
  </si>
  <si>
    <t>Meio Filtrante de celulose recoberto</t>
  </si>
  <si>
    <t>Manuteção da TEC/NCM</t>
  </si>
  <si>
    <t>Indústria Brasileira de Árvores (IBÁ)</t>
  </si>
  <si>
    <t>19971.100785/2023-65</t>
  </si>
  <si>
    <t>8541.43.00</t>
  </si>
  <si>
    <t>Células fotovoltaicas montadas em módulos ou em painéis</t>
  </si>
  <si>
    <t>MÓDULO FOTOVOLTAICO DE SILÍCIO CRISTALINO</t>
  </si>
  <si>
    <t>SENGI SOLAR IMPORTACAO E EXPORTACAO INDUSTRIA E
COMERCIO LTDA</t>
  </si>
  <si>
    <t>19971.100712/2023-73  </t>
  </si>
  <si>
    <t>9018.90.10 </t>
  </si>
  <si>
    <t>OXIGENADOR DE MEMBRANA</t>
  </si>
  <si>
    <t>Outros instrumentos e aparelhos para transfusão de sangue ou infusão intravenosa</t>
  </si>
  <si>
    <t>NIPRO MEDICAL LTDA</t>
  </si>
  <si>
    <t>19971.100863/2023-21</t>
  </si>
  <si>
    <t>2933.39.19 </t>
  </si>
  <si>
    <t xml:space="preserve">Picoxistrobina </t>
  </si>
  <si>
    <t>Outros compostos heterocíclicos com flúor e/ou bromo, ligação covalente</t>
  </si>
  <si>
    <t>ADAMA BRASIL S/A</t>
  </si>
  <si>
    <t>19971.100865/2023-11</t>
  </si>
  <si>
    <t>2933.99.69</t>
  </si>
  <si>
    <t>Protioconazol</t>
  </si>
  <si>
    <t>Outros compostos heterocíclicos contendo ciclo triazol</t>
  </si>
  <si>
    <t> 19971.100713/2023-18  </t>
  </si>
  <si>
    <t>9018.90.99</t>
  </si>
  <si>
    <t>Conjunto de Tubos para Circulação Extracorpórea.</t>
  </si>
  <si>
    <t>Outros instrumentos e aparelhos para medicina, cirurgia, etc</t>
  </si>
  <si>
    <t>NIPRO MEDICAL LTDA </t>
  </si>
  <si>
    <t> 19971.100714/2023-62   </t>
  </si>
  <si>
    <t>9021.90.19</t>
  </si>
  <si>
    <t>Reservatório de Cardiotomia.</t>
  </si>
  <si>
    <t>Outros aparelhos implantáveis orgânicos, para compensar defeito/incapacidade</t>
  </si>
  <si>
    <t>19971.100715/2023-15   </t>
  </si>
  <si>
    <t>9018.90.10</t>
  </si>
  <si>
    <t>SISTEMA DE CARDIOPLEGIA.</t>
  </si>
  <si>
    <t>19971.100742/2023-80</t>
  </si>
  <si>
    <t>7607.19.10</t>
  </si>
  <si>
    <t>Folhas e tiras, de alumínio, sem suporte, gravadas, mesmo com camada de óxido de alumínio, de espessura inferior ou igual a 110 micrômetros (mícrons) e com um conteúdo de alumínio superior ou igual a 99,9 %, em peso</t>
  </si>
  <si>
    <t>Tiras de alumínio</t>
  </si>
  <si>
    <t>Alteração da descrição do código NCM</t>
  </si>
  <si>
    <t>ASSESSORA CONSULTORIA E PLANEJAMENTO LTDA</t>
  </si>
  <si>
    <t>19971.101093/2023-34</t>
  </si>
  <si>
    <t>5603.13.40</t>
  </si>
  <si>
    <t>Falsos tecidos de polipropileno, de peso superior a 70 g/m2 mas não superior a 150 g/m2</t>
  </si>
  <si>
    <t>Falsos tecidos de polipropileno, de peso superior a 70 g/m2 mas não superior a 150 g/m2.</t>
  </si>
  <si>
    <t>ASSOCIACAO BRASILEIRA DAS INDUSTRIAS DE NAO TECIDOS E TECIDOS TECNICOS</t>
  </si>
  <si>
    <t>19971.101120/2023-79</t>
  </si>
  <si>
    <t>8518.29.90</t>
  </si>
  <si>
    <t>Outros próprios para aparelhos telefônicos</t>
  </si>
  <si>
    <t xml:space="preserve"> Alto-falantes - De potência não superior a 3W</t>
  </si>
  <si>
    <t>ASSOC BRASILEIRA DA INDUSTRIA ELETRICA E ELETRONICA</t>
  </si>
  <si>
    <t>19971.101230/2023-31</t>
  </si>
  <si>
    <t>3808.91.95</t>
  </si>
  <si>
    <t>À base de fosfeto de alumínio</t>
  </si>
  <si>
    <t>Inseticida à base de fosfeto de alumínio, apresentado de outro modo</t>
  </si>
  <si>
    <t>BEQUISA INDUSTRIA QUIMICA DO BRASIL LTDA</t>
  </si>
  <si>
    <t>Indeferido GECEX</t>
  </si>
  <si>
    <t>Agricultura</t>
  </si>
  <si>
    <t>19971.101319/2023-05</t>
  </si>
  <si>
    <t>2920.29.10</t>
  </si>
  <si>
    <t>Fosfito de alquila de C3 a C13 ou de alquil-arila</t>
  </si>
  <si>
    <t>Fosfito</t>
  </si>
  <si>
    <t>Associação Brasileira da Indústria de Artefatos de Borracha</t>
  </si>
  <si>
    <t>19971.101330/2023-67</t>
  </si>
  <si>
    <t>2930.20.23</t>
  </si>
  <si>
    <t>Dibutilditiocarbamato de zinco</t>
  </si>
  <si>
    <t>Indeferido - 217ª Reunião GECEX</t>
  </si>
  <si>
    <t>19971.101338/2023-23</t>
  </si>
  <si>
    <t>2930.30.11</t>
  </si>
  <si>
    <t>Monossulfetos de tetrametiltiourama</t>
  </si>
  <si>
    <t>19971.101370/2023-17</t>
  </si>
  <si>
    <t>2933.69.92</t>
  </si>
  <si>
    <t>Metenamina (hexametilenotetramina) e seus sais</t>
  </si>
  <si>
    <t>Indeferido</t>
  </si>
  <si>
    <t>Indeferido - 216ª Reunião GECEX</t>
  </si>
  <si>
    <t>19971.101371/2023-53</t>
  </si>
  <si>
    <t>2934.20.10</t>
  </si>
  <si>
    <t>2-Mercaptobenzotiazol e seus sais</t>
  </si>
  <si>
    <t>Mercaptobenzotiazol e seus sais</t>
  </si>
  <si>
    <t>Inserido Pauta GECEX</t>
  </si>
  <si>
    <t>19971.101372/2023-06</t>
  </si>
  <si>
    <t>2934.20.20</t>
  </si>
  <si>
    <t>2,2'-Ditio-bis(benzotiazol) (dissulfeto de benzotiazila)</t>
  </si>
  <si>
    <t>2,2'-Ditio-bis(benzotiazol) (dissulfeto de benz.)</t>
  </si>
  <si>
    <t>19971.101542/2023-44</t>
  </si>
  <si>
    <t>5407.10.19</t>
  </si>
  <si>
    <t>Outros tecidos obtidos a partir de fios de alta tenacidade, de náilon ou de outras poliamidas ou de poliésteres, sem fios de borracha</t>
  </si>
  <si>
    <t>COPLATEX INDUSTRIA E COMERCIO DE TECIDOS S.A</t>
  </si>
  <si>
    <t>19971.101512/2023-38</t>
  </si>
  <si>
    <t>9508.21.10</t>
  </si>
  <si>
    <t>Com percurso igual ou superior a 300 m</t>
  </si>
  <si>
    <t>Montanhas-russas - Com percurso igual ou superior a 300 m</t>
  </si>
  <si>
    <t>Alteração</t>
  </si>
  <si>
    <t>SISTEMA INTEGRADO DE PARQUES E ATRACOES TURISTICAS - SINDEPAT</t>
  </si>
  <si>
    <t>Deferido 216ª GECEX</t>
  </si>
  <si>
    <t>19971.101626/2023-88</t>
  </si>
  <si>
    <t>9508.22.90</t>
  </si>
  <si>
    <t>Outros carrosséis, balanços (baloiços) e equipamentos giratórios semelhantes, não classificados em códigos anteriores</t>
  </si>
  <si>
    <t>Alteração de classificação para bens de capital</t>
  </si>
  <si>
    <t>19971.000003/2024-70</t>
  </si>
  <si>
    <t>2207.10.10</t>
  </si>
  <si>
    <t>Álcool etílico não desnaturado, com um teor alcoólico, em volume, igual ou superior a 80 % vol, com um teor de água igual ou inferior a 1 % vol</t>
  </si>
  <si>
    <t>Álcool Etílico Anidro</t>
  </si>
  <si>
    <t>ASSOCIACAO BRASILEIRA DOS IMPORTADORES DE COMBUSTIVEIS - ABICOM</t>
  </si>
  <si>
    <t>19971.000006/2024-11</t>
  </si>
  <si>
    <t>2916.12.40</t>
  </si>
  <si>
    <t>Ésteres de 2-etilexila do ácido acrílico</t>
  </si>
  <si>
    <t>Ésteres</t>
  </si>
  <si>
    <t>BASF S.A.</t>
  </si>
  <si>
    <t>19971.000221/2024-12</t>
  </si>
  <si>
    <t>ÁPICE - Associação pela Indústria e Comércio Esportivo</t>
  </si>
  <si>
    <t>19971.000488/2024-00</t>
  </si>
  <si>
    <t>3802.10.00</t>
  </si>
  <si>
    <t>Carvões ativados</t>
  </si>
  <si>
    <t>Carvões ativados, sob a forma de grânulos, dos tipos
utilizados como meios filtrantes nos reservatórios para adsorção de vapores de
combustíveis em veículos automotores.</t>
  </si>
  <si>
    <t>S RIKO AUTOMOTIVE HOSE TECALON BRASIL S.A. E OUTROS</t>
  </si>
  <si>
    <t>Mantido pauta CAT</t>
  </si>
  <si>
    <t>19971.001318/2024-34</t>
  </si>
  <si>
    <t>8903.99.00</t>
  </si>
  <si>
    <t>Motos aquáticas</t>
  </si>
  <si>
    <t>Outros barcos/embarcações de recreio/esporte, inclusive canoas</t>
  </si>
  <si>
    <t xml:space="preserve"> BRP Brasil Motorsports Ltda</t>
  </si>
  <si>
    <t>19971.001419/2024-13</t>
  </si>
  <si>
    <t xml:space="preserve"> 0306.17.90</t>
  </si>
  <si>
    <t>Camarões</t>
  </si>
  <si>
    <t>Outros camarões, que não inteiros, congelados</t>
  </si>
  <si>
    <t>ASSOCIACAO BRASILEIRA DAS INDUSTRIAS DE PESCADOS -
ABIPESCA</t>
  </si>
  <si>
    <t>Pesca</t>
  </si>
  <si>
    <t>19971.101204/2023-11</t>
  </si>
  <si>
    <t>2824.90.10</t>
  </si>
  <si>
    <t>-</t>
  </si>
  <si>
    <t>Mínio (zarcão) e mínio-laranja (mine-orange)</t>
  </si>
  <si>
    <t>CAMARA DE COMERCIO, INDUSTRIA E SERVICOS DO BRASIL CISBRA</t>
  </si>
  <si>
    <t>Migrado da Letec. Deferido 216ª Gecex para envio ao CT-1</t>
  </si>
  <si>
    <t>19971.101203/2023-68</t>
  </si>
  <si>
    <t>2824.10.00</t>
  </si>
  <si>
    <t>Monóxido de chumbo (litargirio, massicote)</t>
  </si>
  <si>
    <t>Câmara de Comércio, Indústria e Serviços do Brasil (CISBRA)</t>
  </si>
  <si>
    <t>19971.101592/2023-21</t>
  </si>
  <si>
    <t>2824.90.90</t>
  </si>
  <si>
    <t>Outros óxidos de chumbo</t>
  </si>
  <si>
    <t>19971.001632/2024-17</t>
  </si>
  <si>
    <t>19971.001633/2024-61</t>
  </si>
  <si>
    <t>5509.22.00 </t>
  </si>
  <si>
    <t>Fio de fibras de poliésteres &gt;= 85%, retorcido/retorcido múltiplo</t>
  </si>
  <si>
    <t>Associação Brasileira da Indústria Têxtil e de Confecção - ABIT</t>
  </si>
  <si>
    <t>19971.001719/2024-94</t>
  </si>
  <si>
    <t>19971.001720/2024-19 </t>
  </si>
  <si>
    <t>8501.10.19</t>
  </si>
  <si>
    <t>Motor elétrico - De corrente contínua – Vibratório de potência inferior a 3 W.</t>
  </si>
  <si>
    <t>19971.001706/2024-15</t>
  </si>
  <si>
    <t>19971.001707/2024-60 </t>
  </si>
  <si>
    <t>2528.00.00</t>
  </si>
  <si>
    <t>Boratos</t>
  </si>
  <si>
    <t>FERTILIZANTE ULEXITA - DUPLO BORATO CALCIO E BORO</t>
  </si>
  <si>
    <t>R C A PARTICIPACOES LTDA</t>
  </si>
  <si>
    <t>19971.001582/2024-78</t>
  </si>
  <si>
    <t>3911.90.29</t>
  </si>
  <si>
    <t>Isocianatos Alifáticos</t>
  </si>
  <si>
    <t>12.6%</t>
  </si>
  <si>
    <t>19971.001650/2024-07</t>
  </si>
  <si>
    <t>19971.001651/2024-43</t>
  </si>
  <si>
    <t>3912.39.10</t>
  </si>
  <si>
    <t>Metil-, etil- e propilcelulose, hidroxiladas</t>
  </si>
  <si>
    <t xml:space="preserve"> Hidroxipropil Metil Celulose (HPMC)</t>
  </si>
  <si>
    <t>GRACON CONSULTS DO BRASIL LTDA</t>
  </si>
  <si>
    <t>19971.001834/2024-69</t>
  </si>
  <si>
    <t>19971.001835/2024-11</t>
  </si>
  <si>
    <t>TRIÓXIDO DE VANÁDIO</t>
  </si>
  <si>
    <t>19971.001832/2024-70</t>
  </si>
  <si>
    <t>19971.001833/2024-14</t>
  </si>
  <si>
    <t>PENTÓXIDO DE VANÁDIO</t>
  </si>
  <si>
    <t>Pleitos do Brasil ao Mecanismo Desabastecimento (Res. GMC 49/19)</t>
  </si>
  <si>
    <t>Data Início Prazo para Manifestações Públicas</t>
  </si>
  <si>
    <t>Data Término Prazo para Manifestações Públicas</t>
  </si>
  <si>
    <t>Tipo do Pleito</t>
  </si>
  <si>
    <t>Data Término de vigência</t>
  </si>
  <si>
    <t>Descrição do Produto</t>
  </si>
  <si>
    <t>Ex-tarifário</t>
  </si>
  <si>
    <t xml:space="preserve">TEC </t>
  </si>
  <si>
    <t>Alíquota pretendida</t>
  </si>
  <si>
    <t>Cota Pretendida</t>
  </si>
  <si>
    <t>Medida da Cota</t>
  </si>
  <si>
    <t>Prazo Pretendido</t>
  </si>
  <si>
    <t xml:space="preserve">Pleiteante </t>
  </si>
  <si>
    <t xml:space="preserve">Status </t>
  </si>
  <si>
    <t>19971.100964/2022-11</t>
  </si>
  <si>
    <t>Novo</t>
  </si>
  <si>
    <t>9021.10.10</t>
  </si>
  <si>
    <t>Aparelho ortopédico para treinamento de marcha e alinhamento postural, para crianças com grau de comprometimento mortor severo (GMFCS nível IV e V) e acessórios</t>
  </si>
  <si>
    <t>Sim</t>
  </si>
  <si>
    <t>14%</t>
  </si>
  <si>
    <t>0%</t>
  </si>
  <si>
    <t>400</t>
  </si>
  <si>
    <t>Unidades</t>
  </si>
  <si>
    <t>365 dias</t>
  </si>
  <si>
    <t>MAIS MOVIMENTO COMERCIO E IMPORTACAO DE PRODUTOS PARA REABILITACAO LTDA</t>
  </si>
  <si>
    <t>Aprovada Diretriz 80/2024</t>
  </si>
  <si>
    <t>19971.100980/2023-95</t>
  </si>
  <si>
    <t>Renovação</t>
  </si>
  <si>
    <t>3808.92.93</t>
  </si>
  <si>
    <t>Fungicida à base de mancozeb ou de maneb</t>
  </si>
  <si>
    <t>001</t>
  </si>
  <si>
    <t>12,6%</t>
  </si>
  <si>
    <t>7.900</t>
  </si>
  <si>
    <t>Toneladas</t>
  </si>
  <si>
    <t>Indofil Industries do Brasil Ltda</t>
  </si>
  <si>
    <t>Em análise CCM. Uruguai apresentou contestação</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</si>
  <si>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</si>
  <si>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</si>
  <si>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</si>
  <si>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16%</t>
  </si>
  <si>
    <t>JMBWIND BRASIL LTDA</t>
  </si>
  <si>
    <t>Aprovada Diretriz nº 88/24</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</si>
  <si>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</si>
  <si>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</si>
  <si>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</si>
  <si>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9%</t>
  </si>
  <si>
    <t xml:space="preserve">1.470 </t>
  </si>
  <si>
    <t>UNILEVER BRASIL INDUSTRIAL LTDA</t>
  </si>
  <si>
    <t>Deferido 213ª Gecex. RFB alterou enquadramento da NCM 2827.49.21 para a NCM 3824.99.79. Aguardando análise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</si>
  <si>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</si>
  <si>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</si>
  <si>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</si>
  <si>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18%</t>
  </si>
  <si>
    <t>ABIOPTICA </t>
  </si>
  <si>
    <t>Em análise CCM</t>
  </si>
  <si>
    <t>19971.101288/2023-84</t>
  </si>
  <si>
    <t>2309.90.90</t>
  </si>
  <si>
    <t>Outras preparações dos tipos utilizados na alimentação de animais</t>
  </si>
  <si>
    <t>Preparação à base de monensina sódica (40% em peso), apresentada na forma de grânulos ou pó</t>
  </si>
  <si>
    <t>7,2%</t>
  </si>
  <si>
    <t xml:space="preserve">500 </t>
  </si>
  <si>
    <t>SINDICATO NACIONAL DA INDUSTRIA DE ALIMENTACAO ANIMAL</t>
  </si>
  <si>
    <t>19971.101289/2023-29</t>
  </si>
  <si>
    <t>Preparação à base de salinomicina (24% em peso), apresentada na forma de pó</t>
  </si>
  <si>
    <t xml:space="preserve">100 </t>
  </si>
  <si>
    <t>19971.101290/2023-53</t>
  </si>
  <si>
    <t>Preparação à base de flavomicina (8% em peso), apresentada na forma de pó</t>
  </si>
  <si>
    <t>300</t>
  </si>
  <si>
    <t>Aprovada Diretriz nº 86/24</t>
  </si>
  <si>
    <t>19971.101296/2023-21</t>
  </si>
  <si>
    <t>3004.32.90</t>
  </si>
  <si>
    <t>Medicamento contendo outros derivados de hormônios, análogos, em doses</t>
  </si>
  <si>
    <t>Não</t>
  </si>
  <si>
    <t>651.279.472</t>
  </si>
  <si>
    <t>Kilograma</t>
  </si>
  <si>
    <t>GLAXOSMITHKLINE BRASIL  LTDA</t>
  </si>
  <si>
    <t>19971.000078/2024-51</t>
  </si>
  <si>
    <t>2106.90.90</t>
  </si>
  <si>
    <t>Fórmulas infantis, apresentadas sob a forma de pó para mistura em água, destinadas a suprir as necessidades dietoterápicas específicas de lactentes e crianças de primeira infância com alergias alimentares</t>
  </si>
  <si>
    <t xml:space="preserve">1.800 </t>
  </si>
  <si>
    <t>DANONE LTDA</t>
  </si>
  <si>
    <t xml:space="preserve">Em análise CCM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</si>
  <si>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</si>
  <si>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</si>
  <si>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</si>
  <si>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</si>
  <si>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</si>
  <si>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</si>
  <si>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</si>
  <si>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</si>
  <si>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</si>
  <si>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</si>
  <si>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</si>
  <si>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</si>
  <si>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 xml:space="preserve">20.000 </t>
  </si>
  <si>
    <t>APSEN FARMACEUTICA S/A</t>
  </si>
  <si>
    <t>Migrado à Letec. Deferido 216ª Gecex</t>
  </si>
  <si>
    <t>19971.000020/2024-15</t>
  </si>
  <si>
    <t>7616.99.00</t>
  </si>
  <si>
    <t>Cápsulas de alumínio, para o acondicionamento de café e outras substâncias, utilizadas em aparelhos para a preparação instantânea de bebidas em doses individuais</t>
  </si>
  <si>
    <t>026</t>
  </si>
  <si>
    <t>180.000.000</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</si>
  <si>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</si>
  <si>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</si>
  <si>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</si>
  <si>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</si>
  <si>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</si>
  <si>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</si>
  <si>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</si>
  <si>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</si>
  <si>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</si>
  <si>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</si>
  <si>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Aprovada Diretriz nº 87/24</t>
  </si>
  <si>
    <t>19971.000155/2024-72</t>
  </si>
  <si>
    <t>2923.90.10</t>
  </si>
  <si>
    <t>Betaína anidra</t>
  </si>
  <si>
    <t>10,8%</t>
  </si>
  <si>
    <t>600</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</si>
  <si>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</si>
  <si>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</si>
  <si>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</si>
  <si>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</si>
  <si>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</si>
  <si>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Deferido 216ª Gecex</t>
  </si>
  <si>
    <t>19971.000192/2024-81</t>
  </si>
  <si>
    <t>2832.10.10</t>
  </si>
  <si>
    <t>Metabissulfito de sódio, com teor de Na2S2O5igual ou superior a 98%, em peso</t>
  </si>
  <si>
    <t xml:space="preserve">24.650 </t>
  </si>
  <si>
    <t>OXITENO S A Indústria e Comércio</t>
  </si>
  <si>
    <t>19971.000142/2024-01</t>
  </si>
  <si>
    <t>3907.29.90 (atualizada NCM 3907.29.99)</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</si>
  <si>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</si>
  <si>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</si>
  <si>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</si>
  <si>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</si>
  <si>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</si>
  <si>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</si>
  <si>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</si>
  <si>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</si>
  <si>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</si>
  <si>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</si>
  <si>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</si>
  <si>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</si>
  <si>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</si>
  <si>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</si>
  <si>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</si>
  <si>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003</t>
  </si>
  <si>
    <t xml:space="preserve">230 </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</si>
  <si>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</si>
  <si>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</si>
  <si>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</si>
  <si>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</si>
  <si>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</si>
  <si>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19971.000126/2024-19</t>
  </si>
  <si>
    <t>8535.90.90</t>
  </si>
  <si>
    <t>Outros aparelhos para interrupção, etc, de circuitos elétricos, para uma tensão superior a 1.000 V</t>
  </si>
  <si>
    <t>Novo Ex - Emendas Seccionadoras</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</si>
  <si>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</si>
  <si>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</si>
  <si>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</si>
  <si>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</si>
  <si>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</si>
  <si>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</si>
  <si>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</si>
  <si>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</si>
  <si>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</si>
  <si>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7.000</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</si>
  <si>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</si>
  <si>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</si>
  <si>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002</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</si>
  <si>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</si>
  <si>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</si>
  <si>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</si>
  <si>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</si>
  <si>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</si>
  <si>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</si>
  <si>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</si>
  <si>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</si>
  <si>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</si>
  <si>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</si>
  <si>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</si>
  <si>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</si>
  <si>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</si>
  <si>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</si>
  <si>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</si>
  <si>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Aprovada Diretriz nº 90/24</t>
  </si>
  <si>
    <t>19971.000251/2024-11</t>
  </si>
  <si>
    <t>Tinta gráfica de segurança com variação óptica magneticamente orientada, utilizada exclusivamente para impressão de cédulas bancárias</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</si>
  <si>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</si>
  <si>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</si>
  <si>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</si>
  <si>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</si>
  <si>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</si>
  <si>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</si>
  <si>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</si>
  <si>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</si>
  <si>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</si>
  <si>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</si>
  <si>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</si>
  <si>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</si>
  <si>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</si>
  <si>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Deferido 217ª Gecex</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</si>
  <si>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</si>
  <si>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</si>
  <si>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</si>
  <si>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</si>
  <si>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</si>
  <si>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Mantido Pauta CAT</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</si>
  <si>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</si>
  <si>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</si>
  <si>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</si>
  <si>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</si>
  <si>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</si>
  <si>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</si>
  <si>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19971.000211/2024-79</t>
  </si>
  <si>
    <t>8544.60.00</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</si>
  <si>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</si>
  <si>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</si>
  <si>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</si>
  <si>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</si>
  <si>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</si>
  <si>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</si>
  <si>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</si>
  <si>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</si>
  <si>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</si>
  <si>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</si>
  <si>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</si>
  <si>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</si>
  <si>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</si>
  <si>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</si>
  <si>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</si>
  <si>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</si>
  <si>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</si>
  <si>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</si>
  <si>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</si>
  <si>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</si>
  <si>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</si>
  <si>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 xml:space="preserve">30 </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</si>
  <si>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</si>
  <si>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</si>
  <si>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</si>
  <si>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</si>
  <si>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</si>
  <si>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</si>
  <si>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</si>
  <si>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</si>
  <si>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</si>
  <si>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</si>
  <si>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</si>
  <si>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</si>
  <si>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</si>
  <si>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</si>
  <si>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</si>
  <si>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</si>
  <si>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</si>
  <si>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</si>
  <si>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</si>
  <si>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</si>
  <si>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</si>
  <si>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</si>
  <si>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</si>
  <si>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</si>
  <si>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</si>
  <si>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</si>
  <si>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</si>
  <si>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</si>
  <si>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</si>
  <si>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</si>
  <si>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</si>
  <si>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</si>
  <si>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</si>
  <si>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</si>
  <si>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</si>
  <si>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</si>
  <si>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</si>
  <si>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</si>
  <si>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 xml:space="preserve">Migrado para LETEC </t>
  </si>
  <si>
    <t>19971.000423/2024-56</t>
  </si>
  <si>
    <t>Carvões ativados, sob a forma de grânulos, dos tipos utilizados como meios filtrantes nos reservatórios para adsorção de vapores de combustíveis em veículos automotores</t>
  </si>
  <si>
    <t xml:space="preserve">1.500 </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</si>
  <si>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</si>
  <si>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</si>
  <si>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</si>
  <si>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</si>
  <si>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</si>
  <si>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</si>
  <si>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</si>
  <si>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</si>
  <si>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</si>
  <si>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 xml:space="preserve">9.000 </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</si>
  <si>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</si>
  <si>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</si>
  <si>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</si>
  <si>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</si>
  <si>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3.400.000 (1.000.000 enviados à CCM)</t>
  </si>
  <si>
    <t>WEG Equipamentos Elétricos S.A.</t>
  </si>
  <si>
    <t>19971.000053/2024-57</t>
  </si>
  <si>
    <t>9028.20.10</t>
  </si>
  <si>
    <t>Contadores de líquidos, peso &lt;= 50kg</t>
  </si>
  <si>
    <t>ASTRUM Latina Soluções em Tecnologia Ltda</t>
  </si>
  <si>
    <t>Indeferido 217ª Gecex</t>
  </si>
  <si>
    <t>19971.000350/2024-01</t>
  </si>
  <si>
    <t>4016.93.00</t>
  </si>
  <si>
    <t>RETENTOR DE BORRACHA VULCANIZADA NÃO ENDURECIDA PARA VEDAÇÃO DE ÊMBOLOS NO INTERIOR DE SERINGAS DE VIDRO USADAS NO ENVASE DE MEDICAMENTOS.</t>
  </si>
  <si>
    <t>25.000.000</t>
  </si>
  <si>
    <t>48 meses</t>
  </si>
  <si>
    <t>BLAU FARMACÊUTICA S.A</t>
  </si>
  <si>
    <t>Deferido 217ª Gecex - Migrado da LETEC</t>
  </si>
  <si>
    <t>19971.000456/2024-04</t>
  </si>
  <si>
    <t>4001.10.00</t>
  </si>
  <si>
    <t>Látex de borracha natural, mesmo pre-vulcanizado</t>
  </si>
  <si>
    <t>001: Látex de borracha natural não coagulado,  centrifugado a 60% de DRC, mesmo pré-vulcanizado</t>
  </si>
  <si>
    <t>ABIMO - Associação Brasileira da Indústria de Dispositivos Médicos</t>
  </si>
  <si>
    <t>19971.000416/2024-54</t>
  </si>
  <si>
    <t>3920.62.19</t>
  </si>
  <si>
    <t>Película de poli(tereftalato de etileno) para a produção de Laminados de poli(tereftalato de etileno) para revestimento de vidros (window film)</t>
  </si>
  <si>
    <t>OPTIMUM Coating Technologies do Brasil Ltda</t>
  </si>
  <si>
    <t>19971.000261/2024-56</t>
  </si>
  <si>
    <t>Manutenção</t>
  </si>
  <si>
    <t>1109.00.00</t>
  </si>
  <si>
    <t>Glúten de trigo, mesmo seco</t>
  </si>
  <si>
    <t>Associação Brasileira da Indústria de Alimentos</t>
  </si>
  <si>
    <t>Aprovada Diretiz nº 85/24</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</si>
  <si>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</si>
  <si>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</si>
  <si>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</si>
  <si>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</si>
  <si>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</si>
  <si>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</si>
  <si>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</si>
  <si>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15/12/2023 - novo prazo 05/09/2024</t>
  </si>
  <si>
    <t>29/01/2024 - 20/10/2024</t>
  </si>
  <si>
    <t>Inclusão</t>
  </si>
  <si>
    <t>8535.90.90 - RFB alterou NCM para 8535.10.00</t>
  </si>
  <si>
    <t>Sim, em análise RFB. Sugestao enviada à pleiteante</t>
  </si>
  <si>
    <t>24 Meses</t>
  </si>
  <si>
    <t>GE POWER CONVERSION BRASIL LTDA</t>
  </si>
  <si>
    <t>Migrado da Letec. Deferido 215ª GECEX ao Desabastecimento. Nova análise à NCM alterada</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</si>
  <si>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</si>
  <si>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</si>
  <si>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</si>
  <si>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</si>
  <si>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</si>
  <si>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</si>
  <si>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</si>
  <si>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19971.000047/2024-08</t>
  </si>
  <si>
    <t>3824.99.39</t>
  </si>
  <si>
    <t>Outras misturas e preparações para borracha ou plástico e outras misturas e preparações para endurecer resinas sintéticas, colas, pinturas ou usos similares</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</si>
  <si>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</si>
  <si>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</si>
  <si>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</si>
  <si>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</si>
  <si>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</si>
  <si>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</si>
  <si>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</si>
  <si>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</si>
  <si>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</si>
  <si>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</si>
  <si>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</si>
  <si>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</si>
  <si>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</si>
  <si>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</si>
  <si>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 xml:space="preserve">Unidades  </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</si>
  <si>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</si>
  <si>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</si>
  <si>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</si>
  <si>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</si>
  <si>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</si>
  <si>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</si>
  <si>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</si>
  <si>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</si>
  <si>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</si>
  <si>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</si>
  <si>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</si>
  <si>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</si>
  <si>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</si>
  <si>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</si>
  <si>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</si>
  <si>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</si>
  <si>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</si>
  <si>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</si>
  <si>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</si>
  <si>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</si>
  <si>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</si>
  <si>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</si>
  <si>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</si>
  <si>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</si>
  <si>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</si>
  <si>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</si>
  <si>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</si>
  <si>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</si>
  <si>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</si>
  <si>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</si>
  <si>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</si>
  <si>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</si>
  <si>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</si>
  <si>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</si>
  <si>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</si>
  <si>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</si>
  <si>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</si>
  <si>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</si>
  <si>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</si>
  <si>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</si>
  <si>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</si>
  <si>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</si>
  <si>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</si>
  <si>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</si>
  <si>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</si>
  <si>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</si>
  <si>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20%</t>
  </si>
  <si>
    <t>Associação Pela Indústria e Comércio Esportivo - APICE</t>
  </si>
  <si>
    <t>19971.001140/2024-21</t>
  </si>
  <si>
    <t>9506.99.00</t>
  </si>
  <si>
    <t>Artigos e equipamentos para outros esportes e piscinas</t>
  </si>
  <si>
    <t>001 - Raquetes de Beach Tennis, Pickleball e semelhantes</t>
  </si>
  <si>
    <t>Em análise</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</si>
  <si>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</si>
  <si>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</si>
  <si>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</si>
  <si>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</si>
  <si>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</si>
  <si>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</si>
  <si>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</si>
  <si>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</si>
  <si>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Aparelhos para preparação de café ou de chá, eletrotérmicos (Máquinas de Café)</t>
  </si>
  <si>
    <t>001 - Aparelhos eletrotérmicos de uso doméstico para preparação instantânea de bebidas, em doses individuais, a partir de cápsulas ou grãos de café torrado</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</si>
  <si>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</si>
  <si>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</si>
  <si>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</si>
  <si>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</si>
  <si>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</si>
  <si>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</si>
  <si>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</si>
  <si>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</si>
  <si>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</si>
  <si>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</si>
  <si>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</si>
  <si>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</si>
  <si>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</si>
  <si>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</si>
  <si>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</si>
  <si>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</si>
  <si>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</si>
  <si>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</si>
  <si>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</si>
  <si>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</si>
  <si>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</si>
  <si>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</si>
  <si>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</si>
  <si>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</si>
  <si>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</si>
  <si>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</si>
  <si>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</si>
  <si>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</si>
  <si>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</si>
  <si>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</si>
  <si>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</si>
  <si>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</si>
  <si>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</si>
  <si>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</si>
  <si>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</si>
  <si>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</si>
  <si>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</si>
  <si>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</si>
  <si>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</si>
  <si>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</si>
  <si>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</si>
  <si>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</si>
  <si>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</si>
  <si>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</si>
  <si>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</si>
  <si>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</si>
  <si>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</si>
  <si>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</si>
  <si>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</si>
  <si>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</si>
  <si>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</si>
  <si>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</si>
  <si>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Mantido pauta CAT</t>
  </si>
  <si>
    <t>19971.001258/2024-50</t>
  </si>
  <si>
    <t>8903.93.00</t>
  </si>
  <si>
    <t>001- - Motos aquáticas (jet-skis)</t>
  </si>
  <si>
    <t>BRP Brasil Motorsports Ltda.</t>
  </si>
  <si>
    <t>19971.101405/2023-18</t>
  </si>
  <si>
    <t>3906.90.49</t>
  </si>
  <si>
    <t>Copolímeros acrílicos em forma de microesferas termoplásticos encapsulando gás inerte</t>
  </si>
  <si>
    <t xml:space="preserve">Ex 003 </t>
  </si>
  <si>
    <t>FCC - Indústria e Comércia LTDA</t>
  </si>
  <si>
    <t>Aprovada Diretriz nº 91/24 para aumento quota vigente</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</si>
  <si>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</si>
  <si>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</si>
  <si>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</si>
  <si>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</si>
  <si>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</si>
  <si>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19971.001386/2024-01</t>
  </si>
  <si>
    <t xml:space="preserve">8544.60.00 </t>
  </si>
  <si>
    <t>Energisa Amazonas Transmissora de Energia II S.A</t>
  </si>
  <si>
    <t>19971.001324/2024-91</t>
  </si>
  <si>
    <t>2933.59.15</t>
  </si>
  <si>
    <t>Enrofloxacina, sais de piperazina</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</si>
  <si>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</si>
  <si>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</si>
  <si>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</si>
  <si>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</si>
  <si>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Cladtek do Brasil Ind e Com de Tubos e Revestimentos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</si>
  <si>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</si>
  <si>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</si>
  <si>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</si>
  <si>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</si>
  <si>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</si>
  <si>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</si>
  <si>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</si>
  <si>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</si>
  <si>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Commander Logística Ltda</t>
  </si>
  <si>
    <t>19971.001526/2024-33</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</si>
  <si>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</si>
  <si>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600mm.</t>
  </si>
  <si>
    <t>ELETROS ASS NACIONAL DE FABR DE PRODS.ELETROELETRONICOS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</si>
  <si>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</si>
  <si>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</si>
  <si>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</si>
  <si>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</si>
  <si>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</si>
  <si>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</si>
  <si>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</si>
  <si>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</si>
  <si>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</si>
  <si>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</si>
  <si>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</si>
  <si>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</si>
  <si>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</si>
  <si>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</si>
  <si>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</si>
  <si>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6815.13.00</t>
  </si>
  <si>
    <t>Outras obras de fibras de carbono</t>
  </si>
  <si>
    <t xml:space="preserve">002 - Perfis planos pultrudados de fibra de carbono epoxidada, apresentados em formato retangular e acondicionados em bobinas, utilizados no processo de fabricação de pás eólicas
</t>
  </si>
  <si>
    <t>19971.001399/2024-72</t>
  </si>
  <si>
    <t xml:space="preserve">Renovação </t>
  </si>
  <si>
    <t xml:space="preserve">3921.19.00 </t>
  </si>
  <si>
    <t>Outras chapas, folhas, películas, tiras e lâminas, produtos alveolares, de outros plásticos</t>
  </si>
  <si>
    <t>001-Folhas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</si>
  <si>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 xml:space="preserve">Metro  </t>
  </si>
  <si>
    <t>19971.001548/2024-01</t>
  </si>
  <si>
    <t>002- Lentes de contato de hidrogel, concebidas para correção de miopia, hipermetropia ou de astigmatismo</t>
  </si>
  <si>
    <t>Associação Brasileira da Indústria Optica- ABIOPTICA</t>
  </si>
  <si>
    <t>19971.001579/2024-54</t>
  </si>
  <si>
    <t>5402.19.10</t>
  </si>
  <si>
    <t>Fios de alta tenacidade,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</si>
  <si>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</si>
  <si>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Ass Bras de Produtores de fibras artif e sintéticas</t>
  </si>
  <si>
    <t>19971.001591/2024-69</t>
  </si>
  <si>
    <t>Outros motores elétricos, de corrente contínua, de potência não superior a 37,5 W</t>
  </si>
  <si>
    <t>000 - 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</si>
  <si>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Ventsol Indústria e Comércio S.A.</t>
  </si>
  <si>
    <t>19971.001599/2024-25</t>
  </si>
  <si>
    <t>5303.10.10</t>
  </si>
  <si>
    <t>Juta</t>
  </si>
  <si>
    <t>Sind da Ind de Fiação e Tecelagem em Geral Est Para</t>
  </si>
  <si>
    <t>19971.001553/2024-14</t>
  </si>
  <si>
    <t>Ácido ortobórico</t>
  </si>
  <si>
    <t>Sindicato da Indústria de Adubos e Corretivos Agrícolas no Estado do Paraná - SINDIADUBOS</t>
  </si>
  <si>
    <t>19971.000156/2024-17</t>
  </si>
  <si>
    <t>Preparações para alimentação de animais contendo vitamina B12 (cerca de 1% em peso), em um suporte ou diluente</t>
  </si>
  <si>
    <t>Ex 001</t>
  </si>
  <si>
    <t>19971.001598/2024-81</t>
  </si>
  <si>
    <t>Outras preparações dos tipos utilizados na alimentação de animais</t>
  </si>
  <si>
    <t>Preparação contendo vitamina D3 (0,0125% em peso), apresentada na forma de cristais brancos</t>
  </si>
  <si>
    <t xml:space="preserve">Sindicato Nacional da Indústria de Alimentação Animal </t>
  </si>
  <si>
    <t>19971.001600/2024-11</t>
  </si>
  <si>
    <t>003 - Preparação à base de lasalocida (15% em peso), apresentada na forma de pó</t>
  </si>
  <si>
    <t>19971.001606/2024-99</t>
  </si>
  <si>
    <t>005 - Preparação à base de maduramicina (1% em peso), apresentada na forma de pó</t>
  </si>
  <si>
    <t>19971.001605/2024-44</t>
  </si>
  <si>
    <t>004- Preparação à base de salinomicina (12% em peso), apresentada na forma de pó</t>
  </si>
  <si>
    <t>19971.001607/2024-33</t>
  </si>
  <si>
    <t>006- Preparação à base de monensina sódica (20% em peso), apresentada na forma de pó.</t>
  </si>
  <si>
    <t>19971.001608/2024-88</t>
  </si>
  <si>
    <t>007- Preparação à base de avilamicina (10% em peso), apresentada na forma de pó</t>
  </si>
  <si>
    <t>19971.001609/2024-22</t>
  </si>
  <si>
    <t>008- Preparação à base de flavomicina (10% em peso), apresentada na forma de pó.</t>
  </si>
  <si>
    <t>19971.001610/2024-57</t>
  </si>
  <si>
    <t>009- Preparação à base de fosfato de tilosina (25% em peso), apresentada na forma de pó, com um suporte de sabugo de milho.</t>
  </si>
  <si>
    <t>19971.001611/2024-00</t>
  </si>
  <si>
    <t>010- Preparação à base de narasina (10% em peso), apresentada na forma de pó</t>
  </si>
  <si>
    <t>19971.001612/2024-46</t>
  </si>
  <si>
    <t>011- Preparação à base de cloreto de colina (60% a 70%, em peso), apresentada na forma de pó, com um suporte de espiga de milho ou sílica.</t>
  </si>
  <si>
    <t>19971.001614/2024-35</t>
  </si>
  <si>
    <t>013- Preparação à base de bacitracina metileno dissalicilato (10% em peso), apresentada na forma de pó.</t>
  </si>
  <si>
    <t>19971.001613/2024-91</t>
  </si>
  <si>
    <t>012- Preparação à base de bacitracina zinco (15% em peso), apresentada na forma de pó.</t>
  </si>
  <si>
    <t>19971.001644/2024-41</t>
  </si>
  <si>
    <t>19971.001645/2024-96</t>
  </si>
  <si>
    <t>Acefato</t>
  </si>
  <si>
    <t>UPL do Brasil Industria e Comercio de Insumos Agropecuários S.A.</t>
  </si>
  <si>
    <t>19971.001634/2024-14</t>
  </si>
  <si>
    <t>19971.001635/2024-51 </t>
  </si>
  <si>
    <t xml:space="preserve">2823.00.10 </t>
  </si>
  <si>
    <t>Óxidos de titânio, tipo anatase</t>
  </si>
  <si>
    <t xml:space="preserve">002- 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 </t>
  </si>
  <si>
    <t>19971.001652/2024-98</t>
  </si>
  <si>
    <t>19971.001653/2024-32</t>
  </si>
  <si>
    <t>2909.60.90</t>
  </si>
  <si>
    <t>Outros peróxidos de álcoois, peróxidos de éteres, peróxidos de acetais e de hemiacetais, peróxidos de cetonas, e seus derivados halogenados, sulfonados, nitrados ou nitrosados</t>
  </si>
  <si>
    <t>001 - 1,4-Di-(2-terbutil-peroxi-isopropil) benzeno</t>
  </si>
  <si>
    <t>10.8%</t>
  </si>
  <si>
    <t>500</t>
  </si>
  <si>
    <t>Arkema Coatex Brasil Indústria e Comércio Ltda.</t>
  </si>
  <si>
    <t>19971.001672/2024-69</t>
  </si>
  <si>
    <t>19971.001673/2024-11</t>
  </si>
  <si>
    <t>000- Esta nomenclatura diz acima diz 0%, mas hoje temos uma alíquota de 12,5% p/ o II, este seria o proposito de nosso pleito voltar a 0% com a 3 meses atrás.
Hidroxipropil Metil Celulose (HPMC); polímero em pó branco, não iônico, higroscópico, hidrofílico, solúvel em água; capacitando trabalho de argamassas misturadas a seco em aderência em azulejos C0/C1/C2; capacidade de umedecimento e alisamento; densidade entre 250~550 kg/m3; tamanho de partícula passando 0,212 mm a 92%; teor de umidade máx.6%; viscosidade entre 65.000~84.0002 mPa·s, viscosidade da solução de água 2%@20°C, fuso 4@6 rotação conforme JC/T2190-2013.</t>
  </si>
  <si>
    <t>30000</t>
  </si>
  <si>
    <t>Gracon Consults do Brasil Ltda</t>
  </si>
  <si>
    <t>19971.001663/2024-78</t>
  </si>
  <si>
    <t>19971.001664/2024-12 </t>
  </si>
  <si>
    <t>3912.31.29</t>
  </si>
  <si>
    <t>Outros sais de carboximetilcelulose, em formas primárias</t>
  </si>
  <si>
    <t>000- Éter metílico de celulose, éter 2-hidroxietílico modificado; aditivo reológico utilizado em tintas e aditivos para argamassa, CAS: 9032-42-2, percentual entre 90~95%; cor esbranquiçada, inodoro, densidade entre 200~600 g/l, pmax 10bar, KSt &lt; 200 bar*m/s, carência química de oxigénio (CQO) &lt; 1500 mg/, Log Pow &lt;0, não bioacumulável, biodegradável.</t>
  </si>
  <si>
    <t>80000</t>
  </si>
  <si>
    <t>19971.001665/2024-67</t>
  </si>
  <si>
    <t>19971.001666/2024-10</t>
  </si>
  <si>
    <t>3912.31.19</t>
  </si>
  <si>
    <t>000- Éter metílico de celulose, éter 2-hidroxietílico; aditivo reológico para utilização ou mistura em química da construção civil, CAS: 9032-42-2, percentual &gt; 92,5 %; cor esbranquiçada, inodoro, densidade entre 200~600 g/l, pmax 10bar, KSt &lt; 200 bar*m/s, carência química de oxigénio (CQO) &lt; 1500 mg/, Log Pow &lt;0, não bioacumulável, biodegradável.</t>
  </si>
  <si>
    <t>75000</t>
  </si>
  <si>
    <t>19971.001656/2024-76</t>
  </si>
  <si>
    <t>19971.001657/2024-11</t>
  </si>
  <si>
    <t>4002.19.19</t>
  </si>
  <si>
    <t xml:space="preserve">Borracha de butadieno estireno S-SBR composta por 55% de butadieno, 40% de estireno (35% estão presentes como bloco de poliestireno) </t>
  </si>
  <si>
    <t>18500</t>
  </si>
  <si>
    <t>Daniela Floriano Sociedade de Individual de Advocacia</t>
  </si>
  <si>
    <t>19971.001721/2024-63</t>
  </si>
  <si>
    <t>19971.001722/2024-16</t>
  </si>
  <si>
    <t>Novo (medida vencida)</t>
  </si>
  <si>
    <t>3907.99.99</t>
  </si>
  <si>
    <t>001 - 'Outros poliésteres em forma primária</t>
  </si>
  <si>
    <t>Usina Fortaleza Ind e Com de Massa Fina Ltda</t>
  </si>
  <si>
    <t>19971.001730/2024-54</t>
  </si>
  <si>
    <t>19971.001731/2024-07</t>
  </si>
  <si>
    <t>3002.49.99</t>
  </si>
  <si>
    <t xml:space="preserve">001 -Culturas de microorganismos, liofilizados ou congeladas, empregadas como fermento lácteo na preparação de derivados de leite ou como fermentos para embutidos cárnicos. </t>
  </si>
  <si>
    <t>CHR HANSEN INDUSTRIA E COMERCIO LTDA</t>
  </si>
  <si>
    <t>19971.001746/2024-67</t>
  </si>
  <si>
    <t>19971.001747/2024-10 </t>
  </si>
  <si>
    <t>3907.29.99</t>
  </si>
  <si>
    <t>Polipropileno glicol com monômero butil éter com grau de concentração 99%, para uso exclusivo na formulação de aerossol antiperspirante.</t>
  </si>
  <si>
    <t>Unilever Brasil Industrial LTDA</t>
  </si>
  <si>
    <t>19971.001759/2024-36</t>
  </si>
  <si>
    <t>19971.001760/2024-61</t>
  </si>
  <si>
    <t xml:space="preserve">1302.13.00 </t>
  </si>
  <si>
    <t>De lúpulo</t>
  </si>
  <si>
    <t>toneladas</t>
  </si>
  <si>
    <t>HNK BR INDUSTRIA DE BEBIDAS LTDA</t>
  </si>
  <si>
    <t>19971.000173/2024-54</t>
  </si>
  <si>
    <t>9018.31.90</t>
  </si>
  <si>
    <t>Seringas, mesmo com agulhas, de outras matérias</t>
  </si>
  <si>
    <t>19971.000212/2024-13</t>
  </si>
  <si>
    <t>3926.90.40</t>
  </si>
  <si>
    <t>Exclusivamente para utilização em seringas</t>
  </si>
  <si>
    <t>19971.001770/2024-04</t>
  </si>
  <si>
    <t>19971.001771/2024-41 </t>
  </si>
  <si>
    <t xml:space="preserve">8482.99.90 </t>
  </si>
  <si>
    <t>001 - Anéis de rolamentos com diâmetro externo 2.500mm fabricados em aço 42CrMo4+QT, classificados de acordo com a norma DIN EN 683-2 utilizados nos rolamentos de esferas e roletes para aerogeradores.</t>
  </si>
  <si>
    <t>LIEBHERR BRASIL LTDA.</t>
  </si>
  <si>
    <t>19971.001739/2024-65</t>
  </si>
  <si>
    <t>19971.001740/2024-90</t>
  </si>
  <si>
    <t>7606.92.00</t>
  </si>
  <si>
    <t>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</si>
  <si>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</si>
  <si>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BALL AEROSOL PACKAGING BRASIL LTDA.</t>
  </si>
  <si>
    <t>19971.001813/2024-43</t>
  </si>
  <si>
    <t>19971.001814/2024-98</t>
  </si>
  <si>
    <t>1901.10.90</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</si>
  <si>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</si>
  <si>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Nestlé Brasil LTDA</t>
  </si>
  <si>
    <t>19971.001744/2024-78</t>
  </si>
  <si>
    <t>19971.001745/2024-12</t>
  </si>
  <si>
    <t>8452.10.00</t>
  </si>
  <si>
    <t>Máquinas de costura de uso doméstico</t>
  </si>
  <si>
    <t>ASSOCIACAO BRASILEIRA DE MAQUINAS E EQUIPAMENTOS PARA CONFECCAO - ABRAMACO</t>
  </si>
  <si>
    <t>19971.001839/2024-91</t>
  </si>
  <si>
    <t>19971.001840/2024-16</t>
  </si>
  <si>
    <t>7315.11.00</t>
  </si>
  <si>
    <t>Correntes de rolos</t>
  </si>
  <si>
    <t>Corrente de rolos, de ferro fundido, de ferro ou aço para bicicletas.</t>
  </si>
  <si>
    <t>Quilos</t>
  </si>
  <si>
    <t>19971.001837/2024-01</t>
  </si>
  <si>
    <t>19971.001838/2024-47</t>
  </si>
  <si>
    <t>Quadros e garfos, e suas partes</t>
  </si>
  <si>
    <t>Quadros de fibra de carbono.</t>
  </si>
  <si>
    <t>19971.001843/2024-50</t>
  </si>
  <si>
    <t>19971.001844/2024-02</t>
  </si>
  <si>
    <t>8501.31.10</t>
  </si>
  <si>
    <t>Motores</t>
  </si>
  <si>
    <t>Motores para bicicletas elétricas, de potência não superior a 350 W</t>
  </si>
  <si>
    <t>19971.000257/2024-98</t>
  </si>
  <si>
    <t>2933.69.13</t>
  </si>
  <si>
    <t>Atrazina</t>
  </si>
  <si>
    <t>até 31/12/2028</t>
  </si>
  <si>
    <t>SYNGENTA PROTECAO DE CULTIVOS LTDA</t>
  </si>
  <si>
    <t>Inserido Pauta GECEX - Migrado da Letec para Desabastecimento</t>
  </si>
  <si>
    <t>19971.000383/2024-42</t>
  </si>
  <si>
    <t>Outros poliésteres em formas primárias</t>
  </si>
  <si>
    <t xml:space="preserve">4.000 </t>
  </si>
  <si>
    <t>FCC - INDUSTRIA E COMERCIO LTDA</t>
  </si>
  <si>
    <t>19971.001875/2024-55</t>
  </si>
  <si>
    <t>19971.001876/2024-08</t>
  </si>
  <si>
    <t>3919.90.90</t>
  </si>
  <si>
    <t>Outras chapas, folhas, tiras, fitas, películas e outras formas planas, auto-adesivas, de plásticos, mesmo em rolos, de outras matérias</t>
  </si>
  <si>
    <t>000 - 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</si>
  <si>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Solutia Brasil Ltda.</t>
  </si>
  <si>
    <t>19971.001881/2024-11</t>
  </si>
  <si>
    <t>19971.001882/2024-57</t>
  </si>
  <si>
    <t>2815.12.00</t>
  </si>
  <si>
    <t>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</si>
  <si>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</si>
  <si>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Associação Brasileira do Alumínio</t>
  </si>
  <si>
    <t>19971.001893/2024-37</t>
  </si>
  <si>
    <t>19971.001894/2024-81</t>
  </si>
  <si>
    <t>8309.90.00</t>
  </si>
  <si>
    <t>002- 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</si>
  <si>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Danone Ltda</t>
  </si>
  <si>
    <t>19971.001896/2024-71</t>
  </si>
  <si>
    <t>19971.001897/2024-15</t>
  </si>
  <si>
    <t>001- 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</si>
  <si>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 xml:space="preserve">Inserido pauta GECEX - Migrado do CT1 para o Desabastecimento </t>
  </si>
  <si>
    <t>Pleitos dos Demais Estados-Parte do MERCOSUL ao Mecanismo de Desabastecimento</t>
  </si>
  <si>
    <t>Processo SEI</t>
  </si>
  <si>
    <t xml:space="preserve">País </t>
  </si>
  <si>
    <t>Produto (Descrição da TEC)</t>
  </si>
  <si>
    <t>Ex-Tarifário</t>
  </si>
  <si>
    <t>Data do Pedido</t>
  </si>
  <si>
    <t xml:space="preserve">Data de Publicação </t>
  </si>
  <si>
    <t>TEC (%)</t>
  </si>
  <si>
    <t>Alíquota pretendida (%)</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</si>
  <si>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</si>
  <si>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</si>
  <si>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</si>
  <si>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</si>
  <si>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</si>
  <si>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</si>
  <si>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</si>
  <si>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</si>
  <si>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</si>
  <si>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</si>
  <si>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</si>
  <si>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</si>
  <si>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</si>
  <si>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</si>
  <si>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</si>
  <si>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</si>
  <si>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</si>
  <si>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Art. 2º Inciso 3º</t>
  </si>
  <si>
    <t>sim</t>
  </si>
  <si>
    <t>19971.100954/2023-67</t>
  </si>
  <si>
    <t>7606.12.90</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</si>
  <si>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</si>
  <si>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</si>
  <si>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</si>
  <si>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Art. 2º Inciso 2º</t>
  </si>
  <si>
    <t>Brasil apresentou contestação (Indeferido 213ª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</si>
  <si>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</si>
  <si>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Deferido Parcialmente 213ª Gecex</t>
  </si>
  <si>
    <t>19971.000387/2024-21</t>
  </si>
  <si>
    <t>Paraguay</t>
  </si>
  <si>
    <t>3004.90.19</t>
  </si>
  <si>
    <t>Elosulfasa Alfa, solución para perfusión</t>
  </si>
  <si>
    <t>LIBRA PARAGUAY SA</t>
  </si>
  <si>
    <t>frascos</t>
  </si>
  <si>
    <t>Aprovada Diretriz nº 51/24</t>
  </si>
  <si>
    <t>19971.000388/2024-75</t>
  </si>
  <si>
    <t>Cerliponasa alfa, solución para perfusión</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</si>
  <si>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</si>
  <si>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</si>
  <si>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</si>
  <si>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</si>
  <si>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</si>
  <si>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</si>
  <si>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</si>
  <si>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</si>
  <si>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</si>
  <si>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</si>
  <si>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</si>
  <si>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Litros</t>
  </si>
  <si>
    <t>Aprovada Diretriz 62/24</t>
  </si>
  <si>
    <t>19971.001042/2024-94</t>
  </si>
  <si>
    <t>1901.10.10</t>
  </si>
  <si>
    <t>Leche modificada</t>
  </si>
  <si>
    <t xml:space="preserve">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
</t>
  </si>
  <si>
    <t>KASDORF S.A.</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</si>
  <si>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</si>
  <si>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</si>
  <si>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</si>
  <si>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</si>
  <si>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</si>
  <si>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</si>
  <si>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Aprovada Diretriz 65/24</t>
  </si>
  <si>
    <t>19971.001089/2024-58</t>
  </si>
  <si>
    <t>Uruguai</t>
  </si>
  <si>
    <t>3003.20.59</t>
  </si>
  <si>
    <t>Ceftazidima Tamponada esteril</t>
  </si>
  <si>
    <t>Laboratório Libra S.A</t>
  </si>
  <si>
    <t>Kg</t>
  </si>
  <si>
    <t>Aprovada Diretriz 60/24</t>
  </si>
  <si>
    <t>19971.001195/2024-31</t>
  </si>
  <si>
    <t>3004.39.29</t>
  </si>
  <si>
    <t>Análogos del péptido natriurético tipo C (PNC)</t>
  </si>
  <si>
    <t>108 cajas con 10 
unidades</t>
  </si>
  <si>
    <t>Aprovada Diretriz 83/24</t>
  </si>
  <si>
    <t>Medicamento para tratar los problemas causados por deficiência de leptina</t>
  </si>
  <si>
    <t>Aprovada Diretriz 81/24</t>
  </si>
  <si>
    <t>19971.001196/2024-86</t>
  </si>
  <si>
    <t>Gel de extracto de abedul (Betula pendula Roth, Betula pubescens Ehrh)</t>
  </si>
  <si>
    <t>Aprovada Diretriz 82/24</t>
  </si>
  <si>
    <t>19971.001208/2024-72</t>
  </si>
  <si>
    <t xml:space="preserve">Medicamento en solución inyectable, que contiene  elosulfase alfa, acondicionado para la venta al por menor en vial de 5 ml de capacidad </t>
  </si>
  <si>
    <t>Gobbi Novag S.A.</t>
  </si>
  <si>
    <t>Aprovada Diretriz 73/24</t>
  </si>
  <si>
    <t xml:space="preserve">Medicamento en solución inyectable, que contiene  galsulfasa, acondicionado para la venta al por menor en vial de 5 ml de capacidad </t>
  </si>
  <si>
    <t>Aprovada Diretriz 74/24</t>
  </si>
  <si>
    <t>19971.001270/2024-64</t>
  </si>
  <si>
    <t>Medicamento de uso humano para el tratamiento de adultos infectados por el virus de la inmunodeficiencia humana de tipo 1 (VIH-1)</t>
  </si>
  <si>
    <t>Laboratório Gador S.A</t>
  </si>
  <si>
    <t>Retirado pelo Estado-Parte</t>
  </si>
  <si>
    <t>19971.001307/2024-54</t>
  </si>
  <si>
    <t>Acrilonitrilo</t>
  </si>
  <si>
    <t>Nao</t>
  </si>
  <si>
    <t xml:space="preserve"> Cámara de la Industria Química y Petroquímica</t>
  </si>
  <si>
    <t>6 meses</t>
  </si>
  <si>
    <t>Aprovada Diretriz 84/24</t>
  </si>
  <si>
    <t>19971.001537/2024-13</t>
  </si>
  <si>
    <t>Aceite de palma, refinado, los demas</t>
  </si>
  <si>
    <t>Aceite de palma, de grado alimenticio, con un contenido de ácido erúcico menor a 0,20 gramos cada 100 gramos de ácidos grasos.</t>
  </si>
  <si>
    <t>Kasdorf S.A.</t>
  </si>
  <si>
    <t xml:space="preserve">Em análise </t>
  </si>
  <si>
    <t>19971.001622/2024-81</t>
  </si>
  <si>
    <t>Medicamento de uso humano para el tratamiento de adultos infectados
por el virus de la inmunodeficiencia humana de tipo 1 (VIH-1)</t>
  </si>
  <si>
    <t>19971.001627/2024-12</t>
  </si>
  <si>
    <t>Las demás</t>
  </si>
  <si>
    <t>preparación para el relleno de ostomas y pliegues de la piel</t>
  </si>
  <si>
    <t>Coloplast de Argentina S.A</t>
  </si>
  <si>
    <t>loción para la protección de la piel periostomal, con siliconas,</t>
  </si>
  <si>
    <t>loción para la protección de la piel periostomal, con siliconas,
impregnada en tela sin tejer acondicionada en sobres individuales, presentada para la
venta al por menor en envases de 30 unidades</t>
  </si>
  <si>
    <t>19971.001628/2024-59</t>
  </si>
  <si>
    <t>3204.16.00</t>
  </si>
  <si>
    <t xml:space="preserve">Colorantes reactivos y
preparaciones a base de estos colorantes
</t>
  </si>
  <si>
    <t xml:space="preserve"> Federación de Industrias Textiles Argentinas – FITA</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</si>
  <si>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</si>
  <si>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</si>
  <si>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</si>
  <si>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</si>
  <si>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</si>
  <si>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</si>
  <si>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</si>
  <si>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19971.001631/2024-72</t>
  </si>
  <si>
    <t>2921.51.33</t>
  </si>
  <si>
    <t>N-(1,3-Dimetilbutil)-N'-fenil-p –fenilendiamina.</t>
  </si>
  <si>
    <t>FATE S.A.I.C.I , PIRELLI NEUMÁTICOS S.A.I.C. e BRIDGESTONE ARGENT INA S.A.I.C.</t>
  </si>
  <si>
    <t>19971.001793/2024-19</t>
  </si>
  <si>
    <t>3003.20.99</t>
  </si>
  <si>
    <t>MEROPENEM TAMPONADO ESTERIL</t>
  </si>
  <si>
    <t>Kilogramas</t>
  </si>
  <si>
    <t>19971.001794/2024-55</t>
  </si>
  <si>
    <t>Cultivos lácticos ó starters</t>
  </si>
  <si>
    <t>Bioinsumos SRL.</t>
  </si>
  <si>
    <t xml:space="preserve">
19971.001795/2024-08</t>
  </si>
  <si>
    <t>3003.10.19</t>
  </si>
  <si>
    <t>PIPERACILINA + TAZOBACTAM 8:1 ESTERIL</t>
  </si>
  <si>
    <t>19971.001903/2024-34</t>
  </si>
  <si>
    <t>2905.19.92</t>
  </si>
  <si>
    <t>Isononanol</t>
  </si>
  <si>
    <t>CAMARA DE LA INDUSTRIA QUIMICA Y PETROQUIMICA.</t>
  </si>
  <si>
    <t>19971.001904/2024-89</t>
  </si>
  <si>
    <t>2833.11.10</t>
  </si>
  <si>
    <t xml:space="preserve"> Anhidro</t>
  </si>
  <si>
    <t>ALPHA – Asociación Industrial Artículos de Limpieza Personal del Hogar y Afines</t>
  </si>
  <si>
    <t>19971.001905/2024-23</t>
  </si>
  <si>
    <t>Las demas</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</si>
  <si>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</si>
  <si>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Mililitros</t>
  </si>
  <si>
    <t>19971.001906/2024-78</t>
  </si>
  <si>
    <t>3004.90.69.90</t>
  </si>
  <si>
    <t>Murry S.A,</t>
  </si>
  <si>
    <t>19971.001907/2024-12</t>
  </si>
  <si>
    <t>Emulsión para perfusión - Bolsa prellenada de 3 Cámaras para nutrición parenteral.</t>
  </si>
  <si>
    <t>Pleitos à Lista de Exceções a Tarifa Externa Comum - LETEC</t>
  </si>
  <si>
    <t>Efeito Tarifário Pretendido</t>
  </si>
  <si>
    <t>19971.000022/2024-04</t>
  </si>
  <si>
    <t>2917.35.00</t>
  </si>
  <si>
    <t>Anidrido ftálico</t>
  </si>
  <si>
    <t>730 dias</t>
  </si>
  <si>
    <t>PETROM PETROQUIMICA MOGI DAS CRUZES S/A</t>
  </si>
  <si>
    <t>19971.000087/2024-41</t>
  </si>
  <si>
    <t>2917.12.10</t>
  </si>
  <si>
    <t>Acido adípico</t>
  </si>
  <si>
    <t>3. 300</t>
  </si>
  <si>
    <t>RHODIA BRASIL S.A.</t>
  </si>
  <si>
    <t>19971.000088/2024-96</t>
  </si>
  <si>
    <t>2915.33.00</t>
  </si>
  <si>
    <t>Acetato de n-butila</t>
  </si>
  <si>
    <t>19971.000099/2024-76</t>
  </si>
  <si>
    <t>2915.39.21</t>
  </si>
  <si>
    <t>Triacetina</t>
  </si>
  <si>
    <t>DENVER ESPECIALIDADES QUIMICAS LTDA.</t>
  </si>
  <si>
    <t>19971.000028/2024-73</t>
  </si>
  <si>
    <t>2902.50.00</t>
  </si>
  <si>
    <t>Estireno</t>
  </si>
  <si>
    <t>UNIGEL PARTICIPACOES S/A</t>
  </si>
  <si>
    <t>19971.000050/2024-13</t>
  </si>
  <si>
    <t>Ésteres de metila do ácido metacrílico</t>
  </si>
  <si>
    <t>19971.000051/2024-68</t>
  </si>
  <si>
    <t>3906.10.00</t>
  </si>
  <si>
    <t>Polimetacrilato de metila, em forma primária</t>
  </si>
  <si>
    <t>19971.000052/2024-11</t>
  </si>
  <si>
    <t>3903.19.00</t>
  </si>
  <si>
    <t>Outros poliestirenos em formas primárias</t>
  </si>
  <si>
    <t>19971.100862/2023-87</t>
  </si>
  <si>
    <t>2933.39.19</t>
  </si>
  <si>
    <t>19971.101252/2023-09</t>
  </si>
  <si>
    <t>19971.000135/2024-00</t>
  </si>
  <si>
    <t>3904.61.90</t>
  </si>
  <si>
    <t>Outros politetrafluoretilenos em formas primárias</t>
  </si>
  <si>
    <t>60 meses</t>
  </si>
  <si>
    <t>FLUOROMASTERS POLIMEROS INDUSTRIA, COMERCIO, IMPORTACAO E EXPORTACAO LTDA</t>
  </si>
  <si>
    <t>19971.000106/2024-30</t>
  </si>
  <si>
    <t>3912.31.11</t>
  </si>
  <si>
    <t>Carboximetilcelulose com teor&gt; =75%, em formas primárias</t>
  </si>
  <si>
    <t>12 meses</t>
  </si>
  <si>
    <t>DENVER ESPECIALIDADES QUIMICAS LTDA</t>
  </si>
  <si>
    <t>19971.000141/2024-59</t>
  </si>
  <si>
    <t>2811.22.10</t>
  </si>
  <si>
    <t>Dióxido de silício obtido por precipitação química</t>
  </si>
  <si>
    <t>19971.000194/2024-70</t>
  </si>
  <si>
    <t>3903.90.90</t>
  </si>
  <si>
    <t>Outros polímeros de estireno, em formas primárias</t>
  </si>
  <si>
    <t>19971.000196/2024-69</t>
  </si>
  <si>
    <t>2905.14.10</t>
  </si>
  <si>
    <t>Álcool isobutílico (2-metil-1-propanol)</t>
  </si>
  <si>
    <t>ELEKEIROZ S/A</t>
  </si>
  <si>
    <t>19971.000198/2024-58</t>
  </si>
  <si>
    <t>2917.14.00</t>
  </si>
  <si>
    <t>Anidrido maleico</t>
  </si>
  <si>
    <t>19971.000216/2024-00</t>
  </si>
  <si>
    <t>2917.32.00</t>
  </si>
  <si>
    <t>Ortoftalatos de dioctila</t>
  </si>
  <si>
    <t>19971.000217/2024-46</t>
  </si>
  <si>
    <t>2917.34.00</t>
  </si>
  <si>
    <t>Outros ésteres do ácido ortoftálico</t>
  </si>
  <si>
    <t>19971.000197/2024-11</t>
  </si>
  <si>
    <t>2915.90.21</t>
  </si>
  <si>
    <t>Ácido 2-etilexanóico (acido 2-etilexóico)</t>
  </si>
  <si>
    <t>19971.000231/2024-40</t>
  </si>
  <si>
    <t>8414.30.11</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</si>
  <si>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</si>
  <si>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Retirada Pauta CAT - A pedido pleiteante - Nova abertura de prazo para consulta EX indicado</t>
  </si>
  <si>
    <t>19971.000253/2024-18</t>
  </si>
  <si>
    <t>2828.90.20</t>
  </si>
  <si>
    <t>Clorito de sódio</t>
  </si>
  <si>
    <t>SABARA QUIMICOS E INGREDIENTES S/A</t>
  </si>
  <si>
    <t>19971.000384/2024-97</t>
  </si>
  <si>
    <t>19971.000256/2024-43</t>
  </si>
  <si>
    <t>2934.99.35</t>
  </si>
  <si>
    <t>Propiconazol</t>
  </si>
  <si>
    <t>19971.000414/2024-65</t>
  </si>
  <si>
    <t>7303.00.00</t>
  </si>
  <si>
    <t>Tubos e perfis ocos, de ferro fundido</t>
  </si>
  <si>
    <t>ASSOCIACAO BRASILEIRA DOS FABRICANTES DE MATERIAIS PARA SANEAMENTO - ASFAMAS</t>
  </si>
  <si>
    <t>19971.000427/2024-34</t>
  </si>
  <si>
    <t>3909.50.29</t>
  </si>
  <si>
    <t>Outros poliuretanos em blocos irregulares, pedaços, pós, etc</t>
  </si>
  <si>
    <t>PU - POLYMERS DO BRASIL LTDA</t>
  </si>
  <si>
    <t>19971.000478/2024-66</t>
  </si>
  <si>
    <t>3908.10.25</t>
  </si>
  <si>
    <t>Ex 003 - Poliamida-6, apresentada sob a forma de grânulos, sem carga, concebida para ser utilizada na fabricação de tripas plásticas para embutidos cozidos.</t>
  </si>
  <si>
    <t>VISCOFAN DO BRASIL SOCIEDADE COMERCIAL E INDUSTRIAL LTDA</t>
  </si>
  <si>
    <t>19971.000521/2024-93</t>
  </si>
  <si>
    <t>8705.30.00</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</si>
  <si>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</si>
  <si>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ON-HIGHWAY BRASIL LTDA</t>
  </si>
  <si>
    <t>19971.000495/2024-01</t>
  </si>
  <si>
    <t>2905.13.00</t>
  </si>
  <si>
    <t>Butan-1-ol (álcool n-butílico)</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</si>
  <si>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</si>
  <si>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</si>
  <si>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</si>
  <si>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8606.91.00</t>
  </si>
  <si>
    <t>Vagões cobertos e fechados, para transporte de mercadorias sobre vias férreas</t>
  </si>
  <si>
    <t>5 anos</t>
  </si>
  <si>
    <t>SIND INTERESTADUAL DA IND DE MAT E EQUIP FERROV E RODOV</t>
  </si>
  <si>
    <t>19971.000547/2024-31</t>
  </si>
  <si>
    <t>8504.40.10</t>
  </si>
  <si>
    <t>Sistema de carregamento com fios de baterias de íons de lítio de 24V para uso em motocicletas elétricas, com sistema composto por: placa controladora IoT (Internet of things), protocolo de comunicação MQTT, com a função de conectar o gabinete ao software de gerenciamento da rede de baterias; 9 compartimentos (slots) de bateria que são utilizados para guardar e carregar a bateria; 9 placas controladoras de bateria, com a função de gerenciar o carregamento da bateria, controlar o compartimento e reporta informações da bateria para a placa IoT;  9 carregadores com fio; provido de sistema de controle térmico; provido de sistema de supressão de eventos térmicos de bateria; o sistema de carregamento possui tensão de entrada de 230 V em rede monofásica ou rede trifásica, estrutura metálica, peso de 275 00 Kgs, com dimesões de 170 x 122 x 55 cm</t>
  </si>
  <si>
    <t>Vammo Ltda</t>
  </si>
  <si>
    <t>19971.000564/2024-79</t>
  </si>
  <si>
    <t>Outras cordas e cabos, de ferro ou aço, não isolados para usos elétricos</t>
  </si>
  <si>
    <t>SICETEL - Sindicato Nacional da Indústria de Trefilação e Laminação de Metais Ferrosos</t>
  </si>
  <si>
    <t>19971.000602/2024-93</t>
  </si>
  <si>
    <t>7217.20.10</t>
  </si>
  <si>
    <t>Fios de ferro ou aço não ligado, galvanizados, com um teor de carbono superior ou igual a 0,6 %, em peso</t>
  </si>
  <si>
    <t>19971.000598/2024-63</t>
  </si>
  <si>
    <t>7317.00.90</t>
  </si>
  <si>
    <t>Pregos, percevejos e artefatos semelhantes, de ferro fundido, ferro ou aço</t>
  </si>
  <si>
    <t>19971.000596/2024-74</t>
  </si>
  <si>
    <t>7308.40.00</t>
  </si>
  <si>
    <t>Material para andaimes, para armações ou para escoramentos, de ferro fundido, ferro ou aço</t>
  </si>
  <si>
    <t>19971.000577/2024-48</t>
  </si>
  <si>
    <t>7314.31.00</t>
  </si>
  <si>
    <t>Outras grades e redes, soldadas nos pontos de interseção, de fios de ferro ou aço, galvanizadas</t>
  </si>
  <si>
    <t>19971.000566/2024-68</t>
  </si>
  <si>
    <t>7312.10.10</t>
  </si>
  <si>
    <t>Cordas e cabos, de fios de aço revestidos de bronze ou latão, não isolados para usos elétricos</t>
  </si>
  <si>
    <t>19971.000567/2024-11</t>
  </si>
  <si>
    <t>7229.20.00</t>
  </si>
  <si>
    <t>Fios de ligas de aços silício-manganês</t>
  </si>
  <si>
    <t>19971.000568/2024-57</t>
  </si>
  <si>
    <t>7229.90.00</t>
  </si>
  <si>
    <t>Fios de outras ligas de aços</t>
  </si>
  <si>
    <t>19971.000603/2024-38</t>
  </si>
  <si>
    <t>7217.20.90</t>
  </si>
  <si>
    <t>Outros fios de ferro ou aço não ligado, galvanizados</t>
  </si>
  <si>
    <t>19971.000576/2024-01</t>
  </si>
  <si>
    <t>7217.30.10</t>
  </si>
  <si>
    <t>Fios de ferro ou aço não ligado, revestidos de outros metais comuns, com um teor de carbono superior ou igual a 0,6 %, em peso</t>
  </si>
  <si>
    <t>19971.000575/2024-59</t>
  </si>
  <si>
    <t>7217.10.90</t>
  </si>
  <si>
    <t>Outros fios de ferro ou aço não ligado, não revestidos</t>
  </si>
  <si>
    <t>19971.001032/2024-59</t>
  </si>
  <si>
    <t>2925.11.00</t>
  </si>
  <si>
    <t>Sacarina e seus sais</t>
  </si>
  <si>
    <t>CHR. OLESEN NUTRITION COMERCIO DE INSUMOS ALIMENTARES LTDA</t>
  </si>
  <si>
    <t>19971.001037/2024-81</t>
  </si>
  <si>
    <t>Outros medicamentos contendo produtos para fins terapêuticos, etc, doses</t>
  </si>
  <si>
    <t>CAIXAS</t>
  </si>
  <si>
    <t>ASTRAZENECA DO BRASIL LTDA</t>
  </si>
  <si>
    <t>19971.101620/2023-19</t>
  </si>
  <si>
    <t>BOSTON SCIENTIFIC DO BRASIL LTDA</t>
  </si>
  <si>
    <t>19971.001102/2024-79</t>
  </si>
  <si>
    <t>Outras chapas e tiras, de ligas alumínio, espessura &gt; 0.2mm</t>
  </si>
  <si>
    <t>PAPAIZ - UDINESE METAIS INDÚSTRIA E COMÉRCIO LTDA</t>
  </si>
  <si>
    <t>19971.001116/2024-92</t>
  </si>
  <si>
    <t>3701.10.29</t>
  </si>
  <si>
    <t>Outras chapas e filmes planos para raios X, sensibilizados nas duas faces, não impressionados</t>
  </si>
  <si>
    <t>ASSOCIACAO BRASILEIRA DA INDUSTRIA DE MATERIAL FOTOGRAFICO E IMAGEM</t>
  </si>
  <si>
    <t>Em Análise</t>
  </si>
  <si>
    <t>19971.001146/2024-07</t>
  </si>
  <si>
    <t>19971.001227/2024-07</t>
  </si>
  <si>
    <t>6307.90.90</t>
  </si>
  <si>
    <t>TRIPAS ARTIFICIAIS CONFECCIONADAS EM MATÉRIAS TÊXTEIS, EM FORMATO TUBULAR OU EM FOLHAS, IMPREGNADAS COM ESPECIARIAS PARA PRODUÇÃO DE ALIMENTOS EMBUTIDOS</t>
  </si>
  <si>
    <t>9 anos</t>
  </si>
  <si>
    <t>L3 TRADE COMERCIAL IMPORTADORA E EXPORTADORA LTDA</t>
  </si>
  <si>
    <t>19971.001163/2024-36</t>
  </si>
  <si>
    <t>Dispositivo médico desenvolvido para tratar os sintomas urinários associados à Hiperplasia Prostática Benigna (BPH) por meio da terapia de vapor de água</t>
  </si>
  <si>
    <t>19971.001233/2024-56</t>
  </si>
  <si>
    <t>Sistema SpaceOAR Hidrogel – Sendo componentes para a preparação de um espaçador de hidrogel absorvível sintético e um sistema introdutor embalado para uma única utilização</t>
  </si>
  <si>
    <t>19971.001265/2024-51</t>
  </si>
  <si>
    <t xml:space="preserve">8713.10.00 </t>
  </si>
  <si>
    <t>Cadeiras de rodas, etc, sem mecanismo de propulsão</t>
  </si>
  <si>
    <t>19971.001302/2024-21</t>
  </si>
  <si>
    <t xml:space="preserve">Sliter de alumínio, fabricado em liga 3005 e/ou 3105, têmpera H46, largura de 100mm a 200mm e espessura de 0,20mm a 0,35 mm, com acabamento de pintura coil coating. </t>
  </si>
  <si>
    <t>36 meses</t>
  </si>
  <si>
    <t>MUNDI ASSESSORIA EMPRESARIAL LTDA</t>
  </si>
  <si>
    <t>19971.001316/2024-45</t>
  </si>
  <si>
    <t xml:space="preserve">7019.11.00 </t>
  </si>
  <si>
    <t>Fios de fibra de vidro cortados (chopped strands), de comprimento não superior a 50 mm</t>
  </si>
  <si>
    <t>OWENS CORNING FIBERGLAS A S LTDA</t>
  </si>
  <si>
    <t>19971.001317/2024-90</t>
  </si>
  <si>
    <t>7019.12.90</t>
  </si>
  <si>
    <t>Outras mechas de vidro, ligeiramente torcidas</t>
  </si>
  <si>
    <t>19971.001349/2024-95</t>
  </si>
  <si>
    <t>8606.92.00</t>
  </si>
  <si>
    <t>Vagões abertos, com paredes fixas de altura superior a 60 cm, para transporte de mercadorias sobre vias férreas</t>
  </si>
  <si>
    <t>19971.001394/2024-40</t>
  </si>
  <si>
    <t>9022.14.19</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</si>
  <si>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</si>
  <si>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GE HEALTHCARE DO BRASIL COMERCIO E SERVICOS PARA EQUIPAMENTOS MEDICO-HOSPITALARES LTDA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</si>
  <si>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</si>
  <si>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</si>
  <si>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</si>
  <si>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</si>
  <si>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</si>
  <si>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</si>
  <si>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</si>
  <si>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</si>
  <si>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</si>
  <si>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</si>
  <si>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</si>
  <si>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</si>
  <si>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</si>
  <si>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</si>
  <si>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</si>
  <si>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</si>
  <si>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</si>
  <si>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Outros vagões para transporte de mercadorias sobre vias férreas</t>
  </si>
  <si>
    <t>Em análise. Migrado BITBK</t>
  </si>
  <si>
    <t>19971.001392/2024-51</t>
  </si>
  <si>
    <t>8606.10.00</t>
  </si>
  <si>
    <t>Vagões-tanques e semelhantes, para transporte de mercadorias sobre vias férreas</t>
  </si>
  <si>
    <t>19971.001396/2024-39</t>
  </si>
  <si>
    <t>8501.32.10</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</si>
  <si>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</si>
  <si>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19971.001432/2024-64</t>
  </si>
  <si>
    <t>Exclusão</t>
  </si>
  <si>
    <t>0703.20.90</t>
  </si>
  <si>
    <t>Alhos, frescos ou refrigerados, exceto para semeadura</t>
  </si>
  <si>
    <t>SINDICATO DO COMERCIO ATACADISTA DE GENEROS ALIMENTICIOS NO ESTADO DE SAO PAULO</t>
  </si>
  <si>
    <t>19971.001422/2024-29</t>
  </si>
  <si>
    <t>ASSOCIACAO BRASILEIRA DA INDUSTRIA DE HIGIENE PESSOAL PERFUMARIA E COSMETICOS - ABIHPEC</t>
  </si>
  <si>
    <t>19971.001547/2024-59</t>
  </si>
  <si>
    <t>Contendo Apalutamida</t>
  </si>
  <si>
    <t>Janssen-Cilag Farmacêutica Ltda</t>
  </si>
  <si>
    <t>19971.001559/2024-83</t>
  </si>
  <si>
    <t>3206.11.10</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</si>
  <si>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</si>
  <si>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MUNKSJO CAIEIRAS LTDA</t>
  </si>
  <si>
    <t>19971.001619/2024-68</t>
  </si>
  <si>
    <t>6810.19.00</t>
  </si>
  <si>
    <t>Outras telhas, ladrilhos, semelhantes, de cimento, de concreto ou de pedra artificial, mesmo armadas</t>
  </si>
  <si>
    <t>Guidoni Brasil S/A</t>
  </si>
  <si>
    <t>19971.001621/2024-37</t>
  </si>
  <si>
    <t xml:space="preserve">6810.99.00 </t>
  </si>
  <si>
    <t>Outras obras de cimento, de concreto ou de pedra artificial, mesmo armadas</t>
  </si>
  <si>
    <t>19971.000295/2024-41</t>
  </si>
  <si>
    <t>Outros medicamentos contendo compostos heterocíclicos heteroátomos nitrogenados, em doses</t>
  </si>
  <si>
    <t>BEAUFOUR IPSEN FARMACEUTICA LTDA.</t>
  </si>
  <si>
    <t>19971.001713/2024-17</t>
  </si>
  <si>
    <t>Contendo riociguate.</t>
  </si>
  <si>
    <t>Cartuchos</t>
  </si>
  <si>
    <t>BAYER S.A.</t>
  </si>
  <si>
    <t>19971.001790/2024-77</t>
  </si>
  <si>
    <t>19971.001791/2024-11</t>
  </si>
  <si>
    <t>8704.51.00</t>
  </si>
  <si>
    <t>--De peso em carga máxima (bruto) não superior a 5 toneladas</t>
  </si>
  <si>
    <t>18 meses</t>
  </si>
  <si>
    <t>BYD</t>
  </si>
  <si>
    <t>19971.001786/2024-17</t>
  </si>
  <si>
    <t>19971.001787/2024-53</t>
  </si>
  <si>
    <t xml:space="preserve">Aparelho eletromédico para medição simultânea da pressão arterial em antebraços e tornozelos, concebido para o cálculo automático do índice tornozelo-braquial (ITB) </t>
  </si>
  <si>
    <t>PRD COMERCIO, DISTRIBUICAO, IMPORTACAO E EXPORTACAO LTDA</t>
  </si>
  <si>
    <t>19971.001845/2024-49</t>
  </si>
  <si>
    <t>19971.001846/2024-93</t>
  </si>
  <si>
    <t>8525.89.29</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</si>
  <si>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</si>
  <si>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CANON DO BRASIL INDÚSTRIA E COMÉRCIO LTDA</t>
  </si>
  <si>
    <t>19971.001863/2024-21</t>
  </si>
  <si>
    <t>19971.001864/2024-75</t>
  </si>
  <si>
    <t>Outros - Triptofano</t>
  </si>
  <si>
    <t>11%</t>
  </si>
  <si>
    <t>CJ DO BRASIL INDUSTRIA E COMERCIO DE PRODUTOS ALIMENTICIOS LTDA</t>
  </si>
  <si>
    <t>19971.001865/2024-10</t>
  </si>
  <si>
    <t>19971.001866/2024-64</t>
  </si>
  <si>
    <t>Outros - L-TREONINA</t>
  </si>
  <si>
    <t>19971.000413/2024-11</t>
  </si>
  <si>
    <t>8705.90.90</t>
  </si>
  <si>
    <t>Outros veículos automóveis para usos especiais</t>
  </si>
  <si>
    <t>BLUEGROUND AIRPORT SERVICES LTDA</t>
  </si>
  <si>
    <t>Em análise. Migrado de BIT/BK</t>
  </si>
  <si>
    <t>Pleitos à Lista de Exceções de Bens de Informática e Telecomunicações e de Bens de Capital (LEBIT/BK)</t>
  </si>
  <si>
    <t>Efeito tarifário do pleito</t>
  </si>
  <si>
    <t>19971.001109/2024-91</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</si>
  <si>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</si>
  <si>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</si>
  <si>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</si>
  <si>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</si>
  <si>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</si>
  <si>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</si>
  <si>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</si>
  <si>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</si>
  <si>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</si>
  <si>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</si>
  <si>
    <t>19971.000391/2024-99</t>
  </si>
  <si>
    <t>8607.19.90</t>
  </si>
  <si>
    <t>Eixos, rodas e suas partes de veículos para vias férreas</t>
  </si>
  <si>
    <t>Mantido Pauta CAT - Migrado da LETEC</t>
  </si>
  <si>
    <t>19971.000447/2024-13</t>
  </si>
  <si>
    <t>8607.11.10</t>
  </si>
  <si>
    <t>Bogies de tração de veículos para vias férreas</t>
  </si>
  <si>
    <t>19971.001764/2024-49</t>
  </si>
  <si>
    <t>19971.001765/2024-93</t>
  </si>
  <si>
    <t>8471.50.40</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</si>
  <si>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</si>
  <si>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ABINEE - Associação Brasileira da Indústria Elétrica e Eletrônica</t>
  </si>
  <si>
    <t>19971.001761/2024-13</t>
  </si>
  <si>
    <t> 19971.001762/2024-50</t>
  </si>
  <si>
    <t>8471.70.90</t>
  </si>
  <si>
    <t>Outras, incluídas as combinações de unidades de, pelo menos, dois dos itens precedentes</t>
  </si>
  <si>
    <t>19971.001757/2024-47</t>
  </si>
  <si>
    <t>19971.001758/2024-91 </t>
  </si>
  <si>
    <t xml:space="preserve"> 8471.49.00</t>
  </si>
  <si>
    <t>--Outras, apresentadas sob a forma de sistemas</t>
  </si>
  <si>
    <t>19971.001755/2024-58</t>
  </si>
  <si>
    <t>19971.001756/2024-01</t>
  </si>
  <si>
    <t xml:space="preserve"> 8471.50.90</t>
  </si>
  <si>
    <t xml:space="preserve"> Outras</t>
  </si>
  <si>
    <t>19971.001810/2024-18</t>
  </si>
  <si>
    <t>19971.001811/2024-54</t>
  </si>
  <si>
    <t>8517.62.59</t>
  </si>
  <si>
    <t>Google Brasil Internet Ltda</t>
  </si>
  <si>
    <t>Pleitos ao Mecanismo de Desequilíbrios Comerciais Conjunturais - Decisão CMC 27/15, atualizada pela Decisão CMC 09/21</t>
  </si>
  <si>
    <t xml:space="preserve"> Processo SEI Público</t>
  </si>
  <si>
    <t>Data de Termino da medida em vigor</t>
  </si>
  <si>
    <t>Prazo</t>
  </si>
  <si>
    <t>19971.000304/2024-01</t>
  </si>
  <si>
    <t>Pleito Novo</t>
  </si>
  <si>
    <t>3903.11.20</t>
  </si>
  <si>
    <t>Poliestireno expansivel, sem carga, em forma primária</t>
  </si>
  <si>
    <t>Associação Brasileira da Indústria Química</t>
  </si>
  <si>
    <t>19971.000305/2024-48</t>
  </si>
  <si>
    <t>19971.000331/2024-76</t>
  </si>
  <si>
    <t>19971.000329/2024-05</t>
  </si>
  <si>
    <t>3909.50.19</t>
  </si>
  <si>
    <t>Outros poliuretanos em líquidos e pastas</t>
  </si>
  <si>
    <t>19971.000330/2024-21</t>
  </si>
  <si>
    <t>19971.000328/2024-52</t>
  </si>
  <si>
    <t>2836.30.00</t>
  </si>
  <si>
    <t>Hidrogenocarbonato (bicarbonato) de sódio</t>
  </si>
  <si>
    <t>19971.000370/2024-73</t>
  </si>
  <si>
    <t>3901.40.00</t>
  </si>
  <si>
    <t>Copolímeros de etileno e alfa-olefina, de densidade inferior a 0,94</t>
  </si>
  <si>
    <t>19971.000326/2024-63</t>
  </si>
  <si>
    <t>19971.000306/2024-92</t>
  </si>
  <si>
    <t>19971.000324/2024-74</t>
  </si>
  <si>
    <t>2811.22.90</t>
  </si>
  <si>
    <t>Outros dióxidos de silício</t>
  </si>
  <si>
    <t>19971.000323/2024-20</t>
  </si>
  <si>
    <t>3907.99.91</t>
  </si>
  <si>
    <t>Outros poliésteres em líquidos e pastas</t>
  </si>
  <si>
    <t>19971.000333/2024-65</t>
  </si>
  <si>
    <t>2836.99.13</t>
  </si>
  <si>
    <t>Carbonatos de amônio comercial e outros carbonatos de amônio</t>
  </si>
  <si>
    <t>19971.000322/2024-85</t>
  </si>
  <si>
    <t>3907.91.00</t>
  </si>
  <si>
    <t>Outros poliéteres não saturados, em formas primárias</t>
  </si>
  <si>
    <t>19971.000319/2024-61</t>
  </si>
  <si>
    <t>Poli(tereftalato de etileno), de um índice de viscosidade de 78 ml/g ou mais</t>
  </si>
  <si>
    <t>19971.000318/2024-17</t>
  </si>
  <si>
    <t>2809.20.11</t>
  </si>
  <si>
    <t>Ácido fosfórico com teor de ferro inferior a 750 ppm</t>
  </si>
  <si>
    <t>19971.000317/2024-72</t>
  </si>
  <si>
    <t>2917.33.00</t>
  </si>
  <si>
    <t>Ortoftalatos de dinonila ou de didecila</t>
  </si>
  <si>
    <t>19971.000307/2024-37</t>
  </si>
  <si>
    <t>3904.10.10</t>
  </si>
  <si>
    <t>Poli(cloreto de vinila), não misturado com outras substâncias, obtido por processo de suspensão</t>
  </si>
  <si>
    <t>19971.000308/2024-81</t>
  </si>
  <si>
    <t>3904.10.20</t>
  </si>
  <si>
    <t>Poli(cloreto de vinila), não misturado com outras substâncias, obtido por processo de emulsão</t>
  </si>
  <si>
    <t>19971.000310/2024-51</t>
  </si>
  <si>
    <t>19971.000314/2024-39</t>
  </si>
  <si>
    <t>2710.19.91</t>
  </si>
  <si>
    <t>Óleos minerais brancos (óleos de vaselina ou de parafina)</t>
  </si>
  <si>
    <t>19971.000312/2024-40</t>
  </si>
  <si>
    <t>3907.29.39</t>
  </si>
  <si>
    <t>Outros polieterpolióis, em formas primárias</t>
  </si>
  <si>
    <t>19971.000321/2024-31</t>
  </si>
  <si>
    <t>19971.000339/2024-32</t>
  </si>
  <si>
    <t>4002.59.00</t>
  </si>
  <si>
    <t>Borracha de acrilonitrila-butadieno em chapas, folhas, etc.</t>
  </si>
  <si>
    <t>19971.000349/2024-78</t>
  </si>
  <si>
    <t>3402.39.90</t>
  </si>
  <si>
    <t>Outros agentes orgânicos de superfície aniônicos, mesmo acondicionados para venda a retalho, não classificados em códigos anteriores</t>
  </si>
  <si>
    <t>19971.000351/2024-47</t>
  </si>
  <si>
    <t>2907.11.00</t>
  </si>
  <si>
    <t>Fenol (hidroxibenzeno) e seus sais</t>
  </si>
  <si>
    <t>19971.000380/2024-17</t>
  </si>
  <si>
    <t>2917.19.30</t>
  </si>
  <si>
    <t>Ácido fumárico, seus sais e ésteres</t>
  </si>
  <si>
    <t>19971.000382/2024-06</t>
  </si>
  <si>
    <t>Plastificantes e plásticos.</t>
  </si>
  <si>
    <t>19971.000379/2024-84</t>
  </si>
  <si>
    <t xml:space="preserve">2917.14.00 </t>
  </si>
  <si>
    <t>19971.000378/2024-30</t>
  </si>
  <si>
    <t xml:space="preserve">2917.12.20 </t>
  </si>
  <si>
    <t>Sais e ésteres do ácido adípico</t>
  </si>
  <si>
    <t>19971.000376/2024-41</t>
  </si>
  <si>
    <t xml:space="preserve">3902.30.00 </t>
  </si>
  <si>
    <t>Copolímeros de propileno, em formas primárias</t>
  </si>
  <si>
    <t>19971.000377/2024-95</t>
  </si>
  <si>
    <t xml:space="preserve">2917.12.10 </t>
  </si>
  <si>
    <t>19971.000375/2024-04</t>
  </si>
  <si>
    <t>3902.10.20</t>
  </si>
  <si>
    <t>Polipropileno sem carga, em forma primária</t>
  </si>
  <si>
    <t>19971.000373/2024-15</t>
  </si>
  <si>
    <t>3902.10.10</t>
  </si>
  <si>
    <t>Polipropileno com carga, em forma primária</t>
  </si>
  <si>
    <t>19971.000374/2024-51</t>
  </si>
  <si>
    <t xml:space="preserve">2916.14.10 </t>
  </si>
  <si>
    <t>19971.000372/2024-62</t>
  </si>
  <si>
    <t>3901.90.90</t>
  </si>
  <si>
    <t>Outros polímeros de etileno, em formas primárias</t>
  </si>
  <si>
    <t>19971.000371/2024-18</t>
  </si>
  <si>
    <t>Deferido Parcialmente 215ª Gecex</t>
  </si>
  <si>
    <t>19971.000369/2024-49</t>
  </si>
  <si>
    <t>19971.000368/2024-02</t>
  </si>
  <si>
    <t xml:space="preserve">3901.30.90 </t>
  </si>
  <si>
    <t>19971.000366/2024-13</t>
  </si>
  <si>
    <t>3901.20.29</t>
  </si>
  <si>
    <t>Outros polietilenos sem carga, densidade &gt;= 0.94, em formas primárias</t>
  </si>
  <si>
    <t>19971.000365/2024-61</t>
  </si>
  <si>
    <t xml:space="preserve">3901.10.30 </t>
  </si>
  <si>
    <t>Polietileno de densidade inferior a 0,94, sem carga</t>
  </si>
  <si>
    <t>19971.000367/2024-50</t>
  </si>
  <si>
    <t xml:space="preserve">2915.39.39 </t>
  </si>
  <si>
    <t>Outros acetatos monoalcoóis acíclicos saturados, átomo de c &lt;= 8</t>
  </si>
  <si>
    <t>19971.000364/2024-16</t>
  </si>
  <si>
    <t>3901.10.20</t>
  </si>
  <si>
    <t>Polietileno de densidade inferior a 0,94, com carga</t>
  </si>
  <si>
    <t>19971.000363/2024-71</t>
  </si>
  <si>
    <t>19971.000362/2024-27</t>
  </si>
  <si>
    <t>3824.99.85</t>
  </si>
  <si>
    <t>Metilato de sódio em metanol</t>
  </si>
  <si>
    <t>19971.000360/2024-38</t>
  </si>
  <si>
    <t>3823.70.10</t>
  </si>
  <si>
    <t>Álcool esteárico (álcool graxo industrial)</t>
  </si>
  <si>
    <t>19971.000361/2024-82</t>
  </si>
  <si>
    <t>19971.000359/2024-11</t>
  </si>
  <si>
    <t>3823.11.00</t>
  </si>
  <si>
    <t>Ácido esteárico (ácido graxo monocarboxílico industrial)</t>
  </si>
  <si>
    <t>19971.000358/2024-69</t>
  </si>
  <si>
    <t>3817.00.10</t>
  </si>
  <si>
    <t>Misturas de alquilbenzenos</t>
  </si>
  <si>
    <t>19971.000357/2024-14</t>
  </si>
  <si>
    <t>3402.42.00</t>
  </si>
  <si>
    <t>Agentes orgânicos de superfície, não iônicos</t>
  </si>
  <si>
    <t>19971.000345/2024-90</t>
  </si>
  <si>
    <t>3102.30.00</t>
  </si>
  <si>
    <t>Nitrato de amônio, mesmo em solução aquosa</t>
  </si>
  <si>
    <t>19971.000344/2024-45</t>
  </si>
  <si>
    <t>2922.11.00</t>
  </si>
  <si>
    <t>Monoetanolamina e seus sais</t>
  </si>
  <si>
    <t>19971.000342/2024-56</t>
  </si>
  <si>
    <t>19971.000340/2024-67</t>
  </si>
  <si>
    <t>19971.000337/2024-43</t>
  </si>
  <si>
    <t>4002.19.12</t>
  </si>
  <si>
    <t>Borracha de estireno-butadieno (SBR), grau alimentício de acordo com o estabelecido pelo Food Chemical Codex, em formas primárias</t>
  </si>
  <si>
    <t>19971.000336/2024-07</t>
  </si>
  <si>
    <t>19971.000338/2024-98</t>
  </si>
  <si>
    <t>2921.22.00</t>
  </si>
  <si>
    <t>Hexametilenodiamina e seus sais</t>
  </si>
  <si>
    <t>19971.000341/2024-10</t>
  </si>
  <si>
    <t>4002.91.00</t>
  </si>
  <si>
    <t>Latex de outras borrachas sintéticas ou artificiais</t>
  </si>
  <si>
    <t>19971.000346/2024-34</t>
  </si>
  <si>
    <t>2905.32.00</t>
  </si>
  <si>
    <t>Propilenoglicol (propano-1, 2-diol)</t>
  </si>
  <si>
    <t>19971.000347/2024-89</t>
  </si>
  <si>
    <t>3204.17.00</t>
  </si>
  <si>
    <t>Pigmentos e preparações à base desses pigmentos</t>
  </si>
  <si>
    <t>19971.000348/2024-23</t>
  </si>
  <si>
    <t>3402.31.00</t>
  </si>
  <si>
    <t>Ácidos sulfônicos de alquilbenzenos lineares e seus sais</t>
  </si>
  <si>
    <t>19971.000352/2024-91</t>
  </si>
  <si>
    <t>2907.23.00</t>
  </si>
  <si>
    <t>4,4'-Isopropilidenodifenol (bisfenol A, difenilolpropano) e seus sais</t>
  </si>
  <si>
    <t>Pleito retirado pelo pleiteante</t>
  </si>
  <si>
    <t>19971.000353/2024-36</t>
  </si>
  <si>
    <t>2909.49.31</t>
  </si>
  <si>
    <t>Dipropilenoglicol</t>
  </si>
  <si>
    <t>19971.000354/2024-81</t>
  </si>
  <si>
    <t>2914.12.00</t>
  </si>
  <si>
    <t>Butanona (metiletilcetona)</t>
  </si>
  <si>
    <t>19971.000355/2024-25</t>
  </si>
  <si>
    <t>2915.31.00</t>
  </si>
  <si>
    <t>Acetato de etila</t>
  </si>
  <si>
    <t>19971.101127/2023-91</t>
  </si>
  <si>
    <t>Migrado da Letec. Inserido pauta GECEX</t>
  </si>
  <si>
    <t>19971.101585/2023-20</t>
  </si>
  <si>
    <t>ALPEK POLYESTER PERNAMBUCO S.A.</t>
  </si>
  <si>
    <t>19971.101538/2023-86</t>
  </si>
  <si>
    <t>4806.40.00</t>
  </si>
  <si>
    <t>Papel cristal e outros papéis calandrados transparentes ou translúcidos, em rolos ou em folhas</t>
  </si>
  <si>
    <t>IBÁ - Indústria Brasileira de Árvores</t>
  </si>
  <si>
    <t xml:space="preserve">365 dias </t>
  </si>
  <si>
    <t>19971.101569/2023-37</t>
  </si>
  <si>
    <t>4810.13.99</t>
  </si>
  <si>
    <t>Outros papéis e cartões para escrita, etc, fibra &lt;= 10%, em rolos</t>
  </si>
  <si>
    <t>19971.101570/2023-61</t>
  </si>
  <si>
    <t>4810.19.89</t>
  </si>
  <si>
    <t>Outros papéis e cartões dos tipos utilizados para escrita, impressão ou outras finalidades gráficas,sem fibras obtidas por processo mecânico ou químico</t>
  </si>
  <si>
    <t>19971.101574/2023-40</t>
  </si>
  <si>
    <t>4810.19.99</t>
  </si>
  <si>
    <t>19971.101575/2023-94</t>
  </si>
  <si>
    <t>4810.29.90</t>
  </si>
  <si>
    <t>Outros papéis e cartões dos tipos utilizados para escrita, impressão ou outras finalidades gráficas, em que mais de 10 %, em peso, do conteúdo total de fibras seja constituído por fibras obtidas por processo mecânico ou químico-mecânico</t>
  </si>
  <si>
    <t>19971.101576/2023-39</t>
  </si>
  <si>
    <t>4810.92.90</t>
  </si>
  <si>
    <t>Outros papéis e cartões de camadas múltiplas, revestidos de caulim, em rolos ou folhas</t>
  </si>
  <si>
    <t>19971.101462/2023-99</t>
  </si>
  <si>
    <t>4811.90.90</t>
  </si>
  <si>
    <t>Papéis termossensíveis, em rolos de largura igual ou superior a 200mm, mas inferior ou igual a 1.540mm, com gramatura igual ou superior a 35g/m², mas não superior a 80g/m²</t>
  </si>
  <si>
    <t>19971.101176/2023-23</t>
  </si>
  <si>
    <t>7304.19.00</t>
  </si>
  <si>
    <t>Outros tubos e perfis ocos, sem costura, de ferro ou aço, dos tipos utilizados em oleodutos ou gasodutos</t>
  </si>
  <si>
    <t>Instituto Aço Brasil</t>
  </si>
  <si>
    <t>19971.101180/2023-91</t>
  </si>
  <si>
    <t>7304.29.39</t>
  </si>
  <si>
    <t>Outros tubos de ligas de aços, não revestidos, sem costura, para revestimento de poços, etc</t>
  </si>
  <si>
    <t>19971.101304/2023-39</t>
  </si>
  <si>
    <t>7306.19.00</t>
  </si>
  <si>
    <t>Outros tubos dos tipos utilizados em oleodutos ou gasodutos</t>
  </si>
  <si>
    <t>ABITAM – Associação Brasileira Indústria de Tubos e Acessórios de Metal</t>
  </si>
  <si>
    <t>19971.101310/2023-96</t>
  </si>
  <si>
    <t>7306.69.00</t>
  </si>
  <si>
    <t>Outros tubos soldados de seção não circular</t>
  </si>
  <si>
    <t>19971.000579/2024-37</t>
  </si>
  <si>
    <t>4011.10.00</t>
  </si>
  <si>
    <t>Pneumáticos novos, de borracha, dos tipos utilizados em automóveis de passageiros (incluindo os veículos de uso misto (station wagons) e os automóveis de corrida)</t>
  </si>
  <si>
    <t>Associação Nacional da Indústria de Pneumáticos -ANIP</t>
  </si>
  <si>
    <t>19971.000580/2024-61</t>
  </si>
  <si>
    <t>4011.20.90</t>
  </si>
  <si>
    <t>Outros pneumáticos novos, de borracha, dos tipos utilizados em ônibus ou caminhões</t>
  </si>
  <si>
    <t>19971.001040/2024-03</t>
  </si>
  <si>
    <t>7005.29.00</t>
  </si>
  <si>
    <t>Outras chapas/folhas de vidro flotado, desbastado, etc, não armado</t>
  </si>
  <si>
    <t>ASSOCIAÇÃO BRASILEIRA DAS INDÚSTRIAS DE VIDRO - ABIVIDRO</t>
  </si>
  <si>
    <t xml:space="preserve">Mantido Pauta CAT </t>
  </si>
  <si>
    <t>19971.001090/2024-82</t>
  </si>
  <si>
    <t>7013.49.00</t>
  </si>
  <si>
    <t>Outros objetos para serviços de mesa e cozinha, exceto aqueles citados anteriormente</t>
  </si>
  <si>
    <t>19971.001091/2024-27</t>
  </si>
  <si>
    <t>7005.21.00</t>
  </si>
  <si>
    <t>Outro vidro não armado, corado na massa, opacificado, folheado (chapeado) ou simplesmente desbastado, em chapas ou folhas</t>
  </si>
  <si>
    <t>19971.001069/2024-87</t>
  </si>
  <si>
    <t>7614.90.10</t>
  </si>
  <si>
    <t>Outros cabos de alumínio, não isolados para usos elétricos</t>
  </si>
  <si>
    <t>ASSOCIAÇÃO BRASILEIRA DO ALUMÍNIO (ABAL)</t>
  </si>
  <si>
    <t>19971.001211/2024-96</t>
  </si>
  <si>
    <t>19971.101609/2023-41</t>
  </si>
  <si>
    <t>Deferido 215ª Gecex</t>
  </si>
  <si>
    <t>19971.001325/2024-36</t>
  </si>
  <si>
    <t>7615.10.00</t>
  </si>
  <si>
    <t>Artigos de alumínio utilizados para preparação de alimentos, tais como panelas, caçarola, frigideiras, assadeiras, formas etc., com ou sem revestimento antiaderente.</t>
  </si>
  <si>
    <t>19971.001351/2024-64</t>
  </si>
  <si>
    <t>7013.28.00</t>
  </si>
  <si>
    <t>Outros copos de cristal de chumbo, exceto de vitrocerâmica, com pé</t>
  </si>
  <si>
    <t>19971.001393/2024-03</t>
  </si>
  <si>
    <t>7013.37.00</t>
  </si>
  <si>
    <t>Outros copos de vidro exceto de vitrocerâmica</t>
  </si>
  <si>
    <t>19971.001517/2024-42</t>
  </si>
  <si>
    <t>7606.91.00</t>
  </si>
  <si>
    <t>Outras chapas e tiras, de alumínio não ligado, espessura &gt; 0.2mm</t>
  </si>
  <si>
    <t>19971.001516/2024-06</t>
  </si>
  <si>
    <t>7606.11.90</t>
  </si>
  <si>
    <t>Outras chapas/tiras de alumínio não ligado, espessura &gt; 0.2. mm, quadrada/retangular</t>
  </si>
  <si>
    <t>19971.001487/2024-74</t>
  </si>
  <si>
    <t>Mantido Pauta CAT. Análise retornará à LETEC</t>
  </si>
  <si>
    <t>19971.001717/2024-03</t>
  </si>
  <si>
    <t>19971.001718/2024-40</t>
  </si>
  <si>
    <t>Elastômero termoplástico poliuretano base poliéster.</t>
  </si>
  <si>
    <t>Alterações Referentes a Concessões Tarifárias Decorrentes de Compromissos na Organização Mundial do Comércio - OMC</t>
  </si>
  <si>
    <t>Data Início Prazo de Manifestação</t>
  </si>
  <si>
    <t>Data Término Prazo de Manifestação</t>
  </si>
  <si>
    <t>Data Término de Vigência da Medida</t>
  </si>
  <si>
    <t>19971.001571/2024-98</t>
  </si>
  <si>
    <t>Aumento de Quota</t>
  </si>
  <si>
    <t>1001.19.00
1001.99.00</t>
  </si>
  <si>
    <t>--Outros</t>
  </si>
  <si>
    <t>9%
10%</t>
  </si>
  <si>
    <t>Acréscimo de 500.000 toneladas, totalizando 1.250.000 toneladas</t>
  </si>
  <si>
    <t>Até 31/12/2024</t>
  </si>
  <si>
    <t>Associação Brasileira da Indústria do Trigo - ABITRIGO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</si>
</sst>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0.0%"/>
    <numFmt numFmtId="166" formatCode="d/m/yyyy"/>
    <numFmt numFmtId="167" formatCode="0.0"/>
  </numFmts>
  <fonts count="30" x14ac:knownFonts="1">
    <font>
      <sz val="11"/>
      <color theme="1"/>
      <name val="Calibri"/>
      <scheme val="minor"/>
    </font>
    <font>
      <sz val="10"/>
      <name val="Arial"/>
      <family val="2"/>
    </font>
    <font>
      <b/>
      <sz val="10"/>
      <name val="Arial"/>
      <family val="2"/>
    </font>
    <font>
      <sz val="8"/>
      <name val="Calibri"/>
      <family val="2"/>
      <scheme val="minor"/>
    </font>
    <font>
      <b/>
      <sz val="14"/>
      <color indexed="8"/>
      <name val="Calibri"/>
      <family val="2"/>
    </font>
    <font>
      <sz val="10"/>
      <color indexed="8"/>
      <name val="Arial"/>
      <family val="2"/>
    </font>
    <font>
      <sz val="10"/>
      <color rgb="FF000000"/>
      <name val="Arial"/>
      <family val="2"/>
    </font>
    <font>
      <sz val="10"/>
      <color rgb="FF000000"/>
      <name val="Arial"/>
    </font>
    <font>
      <sz val="10"/>
      <color theme="1"/>
      <name val="Arial"/>
      <family val="2"/>
    </font>
    <font>
      <sz val="10"/>
      <name val="Arial"/>
      <family val="2"/>
      <charset val="1"/>
    </font>
    <font>
      <sz val="10"/>
      <color rgb="FF000000"/>
      <name val="Helvetica"/>
      <family val="2"/>
    </font>
    <font>
      <sz val="11"/>
      <color rgb="FF000000"/>
      <name val="Arial"/>
      <family val="2"/>
    </font>
    <font>
      <sz val="10"/>
      <color indexed="8"/>
      <name val="Arial"/>
    </font>
    <font>
      <b/>
      <sz val="10"/>
      <color indexed="8"/>
      <name val="Arial"/>
      <family val="2"/>
    </font>
    <font>
      <sz val="10"/>
      <name val="Arial"/>
    </font>
    <font>
      <sz val="10"/>
      <color theme="9" tint="-0.249977111117893"/>
      <name val="Arial"/>
    </font>
    <font>
      <sz val="10"/>
      <color theme="1"/>
      <name val="Arial"/>
    </font>
    <font>
      <sz val="11"/>
      <color indexed="8"/>
      <name val="Calibri"/>
      <family val="2"/>
    </font>
    <font>
      <b/>
      <sz val="10"/>
      <name val="Arial"/>
    </font>
    <font>
      <b/>
      <sz val="10"/>
      <color rgb="FF000000"/>
      <name val="Arial"/>
    </font>
    <font>
      <sz val="11"/>
      <color rgb="FF000000"/>
      <name val="Arial"/>
    </font>
    <font>
      <u/>
      <sz val="11"/>
      <color theme="10"/>
      <name val="Calibri"/>
      <scheme val="minor"/>
    </font>
    <font>
      <sz val="10"/>
      <color theme="1"/>
      <name val="Calibri"/>
      <scheme val="minor"/>
    </font>
    <font>
      <u/>
      <sz val="10"/>
      <color theme="10"/>
      <name val="Arial"/>
    </font>
    <font>
      <b/>
      <sz val="14"/>
      <color theme="1"/>
      <name val="Arial"/>
    </font>
    <font>
      <b/>
      <sz val="14"/>
      <color rgb="FF000000"/>
      <name val="Arial"/>
    </font>
    <font>
      <b/>
      <sz val="14"/>
      <color indexed="8"/>
      <name val="Arial"/>
      <family val="2"/>
    </font>
    <font>
      <b/>
      <sz val="14"/>
      <color theme="1"/>
      <name val="Arial"/>
      <family val="2"/>
    </font>
    <font>
      <b/>
      <sz val="14"/>
      <color theme="1"/>
      <name val="Times New Roman"/>
      <family val="1"/>
    </font>
    <font>
      <b/>
      <sz val="14"/>
      <color rgb="FF000000"/>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theme="1"/>
      </left>
      <right style="thin">
        <color theme="1"/>
      </right>
      <top style="thin">
        <color theme="1"/>
      </top>
      <bottom style="thin">
        <color theme="1"/>
      </bottom>
      <diagonal/>
    </border>
  </borders>
  <cellStyleXfs count="4">
    <xf numFmtId="0" fontId="0" fillId="0" borderId="0"/>
    <xf numFmtId="0" fontId="1" fillId="0" borderId="0"/>
    <xf numFmtId="0" fontId="17" fillId="0" borderId="0" applyNumberFormat="0" applyFill="0" applyBorder="0" applyProtection="0"/>
    <xf numFmtId="0" fontId="21" fillId="0" borderId="0" applyNumberFormat="0" applyFill="0" applyBorder="0" applyAlignment="0" applyProtection="0"/>
  </cellStyleXfs>
  <cellXfs count="307">
    <xf numFmtId="0" fontId="0" fillId="0" borderId="0" xfId="0"/>
    <xf numFmtId="0" fontId="0" fillId="2" borderId="0" xfId="0" applyFill="1"/>
    <xf numFmtId="49"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166" fontId="5" fillId="0" borderId="2" xfId="0"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49" fontId="5" fillId="2" borderId="2"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top" wrapText="1"/>
    </xf>
    <xf numFmtId="9"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xf>
    <xf numFmtId="0" fontId="5" fillId="0" borderId="2" xfId="0" applyFont="1" applyBorder="1" applyAlignment="1">
      <alignment horizontal="center" vertical="center"/>
    </xf>
    <xf numFmtId="3" fontId="5" fillId="0" borderId="2" xfId="0" applyNumberFormat="1" applyFont="1" applyBorder="1" applyAlignment="1">
      <alignment horizontal="center" vertical="center"/>
    </xf>
    <xf numFmtId="0" fontId="5" fillId="0" borderId="2" xfId="0" quotePrefix="1" applyFont="1" applyBorder="1" applyAlignment="1">
      <alignment horizontal="center" vertical="center" wrapText="1"/>
    </xf>
    <xf numFmtId="9" fontId="5" fillId="0" borderId="2" xfId="0" applyNumberFormat="1" applyFont="1" applyBorder="1" applyAlignment="1">
      <alignment horizontal="center" vertical="center"/>
    </xf>
    <xf numFmtId="0" fontId="6" fillId="2" borderId="2"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9" fontId="6" fillId="2" borderId="2"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14" fontId="1"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9" fontId="6"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3" fontId="8" fillId="0" borderId="2" xfId="0" applyNumberFormat="1" applyFont="1" applyBorder="1" applyAlignment="1">
      <alignment horizontal="center" vertical="center"/>
    </xf>
    <xf numFmtId="167" fontId="1" fillId="2" borderId="2"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7" fontId="5" fillId="2" borderId="2" xfId="0" applyNumberFormat="1"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9" fontId="6"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top" wrapText="1"/>
    </xf>
    <xf numFmtId="3" fontId="11" fillId="0" borderId="2" xfId="0" applyNumberFormat="1" applyFont="1" applyBorder="1" applyAlignment="1">
      <alignment horizontal="center" vertical="center" wrapText="1"/>
    </xf>
    <xf numFmtId="0" fontId="6" fillId="0" borderId="2" xfId="0" applyFont="1" applyBorder="1" applyAlignment="1">
      <alignment horizontal="center" vertical="top" wrapText="1"/>
    </xf>
    <xf numFmtId="0" fontId="10" fillId="2" borderId="2" xfId="0" applyFont="1" applyFill="1" applyBorder="1" applyAlignment="1">
      <alignment horizontal="center" vertical="center" wrapText="1"/>
    </xf>
    <xf numFmtId="3" fontId="10"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indent="1"/>
    </xf>
    <xf numFmtId="14" fontId="1" fillId="2" borderId="2" xfId="0" applyNumberFormat="1" applyFont="1" applyFill="1" applyBorder="1" applyAlignment="1">
      <alignment horizontal="center" vertical="center" wrapText="1"/>
    </xf>
    <xf numFmtId="0" fontId="0" fillId="2" borderId="2" xfId="0" applyFill="1" applyBorder="1"/>
    <xf numFmtId="0" fontId="12" fillId="0" borderId="2" xfId="0" applyFont="1" applyBorder="1" applyAlignment="1">
      <alignment horizontal="center" vertical="center"/>
    </xf>
    <xf numFmtId="165"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xf>
    <xf numFmtId="0" fontId="0" fillId="0" borderId="2" xfId="0" applyBorder="1"/>
    <xf numFmtId="0" fontId="12" fillId="0" borderId="2" xfId="0" applyFont="1" applyBorder="1" applyAlignment="1">
      <alignment horizontal="center" vertical="center" wrapText="1"/>
    </xf>
    <xf numFmtId="0" fontId="12" fillId="0" borderId="2" xfId="0" applyFont="1" applyBorder="1" applyAlignment="1">
      <alignment horizontal="center" vertical="top"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9" fontId="14"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3" fontId="16" fillId="0" borderId="2" xfId="0" applyNumberFormat="1" applyFont="1" applyBorder="1" applyAlignment="1">
      <alignment horizontal="center" vertical="center" wrapText="1"/>
    </xf>
    <xf numFmtId="14" fontId="16" fillId="0" borderId="2" xfId="0" applyNumberFormat="1" applyFont="1" applyBorder="1" applyAlignment="1">
      <alignment horizontal="center" vertical="center" wrapText="1"/>
    </xf>
    <xf numFmtId="9" fontId="16" fillId="0" borderId="2" xfId="0" applyNumberFormat="1" applyFont="1" applyBorder="1" applyAlignment="1">
      <alignment horizontal="center" vertical="center" wrapText="1"/>
    </xf>
    <xf numFmtId="14" fontId="12" fillId="0" borderId="2" xfId="2" applyNumberFormat="1" applyFont="1" applyFill="1" applyBorder="1" applyAlignment="1">
      <alignment horizontal="center" vertical="center" wrapText="1"/>
    </xf>
    <xf numFmtId="165" fontId="16" fillId="0" borderId="2"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16" fillId="0" borderId="2" xfId="0" applyFont="1" applyBorder="1" applyAlignment="1">
      <alignment horizontal="center" vertical="top" wrapText="1"/>
    </xf>
    <xf numFmtId="9" fontId="7" fillId="0" borderId="2" xfId="0" applyNumberFormat="1" applyFont="1" applyBorder="1" applyAlignment="1">
      <alignment horizontal="center" vertical="center" wrapText="1"/>
    </xf>
    <xf numFmtId="49" fontId="12" fillId="0" borderId="2" xfId="2" applyNumberFormat="1" applyFont="1" applyFill="1" applyBorder="1" applyAlignment="1">
      <alignment horizontal="center" vertical="center" wrapText="1"/>
    </xf>
    <xf numFmtId="10" fontId="16"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165" fontId="5" fillId="2" borderId="2" xfId="0" applyNumberFormat="1" applyFont="1" applyFill="1" applyBorder="1" applyAlignment="1">
      <alignment horizontal="center" vertical="center" wrapText="1"/>
    </xf>
    <xf numFmtId="165" fontId="7" fillId="0" borderId="2"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7" fillId="0" borderId="5" xfId="0" applyFont="1" applyBorder="1" applyAlignment="1">
      <alignment horizontal="center" vertical="center" wrapText="1"/>
    </xf>
    <xf numFmtId="9" fontId="7" fillId="0" borderId="5" xfId="0" applyNumberFormat="1" applyFont="1" applyBorder="1" applyAlignment="1">
      <alignment horizontal="center" vertical="center" wrapText="1"/>
    </xf>
    <xf numFmtId="0" fontId="16" fillId="0" borderId="3" xfId="0" applyFont="1" applyBorder="1" applyAlignment="1">
      <alignment horizontal="center" vertical="center" wrapText="1"/>
    </xf>
    <xf numFmtId="14" fontId="7" fillId="0" borderId="2"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14" fontId="14" fillId="0" borderId="5" xfId="0" applyNumberFormat="1" applyFont="1" applyBorder="1" applyAlignment="1">
      <alignment horizontal="center" vertical="center" wrapText="1"/>
    </xf>
    <xf numFmtId="0" fontId="14" fillId="0" borderId="11" xfId="0" applyFont="1" applyBorder="1" applyAlignment="1">
      <alignment horizontal="center" vertical="center" wrapText="1"/>
    </xf>
    <xf numFmtId="14" fontId="14"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9" fontId="7" fillId="0" borderId="4" xfId="0" applyNumberFormat="1" applyFont="1" applyBorder="1" applyAlignment="1">
      <alignment horizontal="center" vertical="center" wrapText="1"/>
    </xf>
    <xf numFmtId="0" fontId="20" fillId="0" borderId="9" xfId="0" applyFont="1" applyBorder="1" applyAlignment="1">
      <alignment wrapText="1"/>
    </xf>
    <xf numFmtId="0" fontId="16" fillId="0" borderId="12"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5" xfId="0" applyBorder="1" applyAlignment="1">
      <alignment wrapText="1"/>
    </xf>
    <xf numFmtId="0" fontId="0" fillId="0" borderId="4" xfId="0" applyBorder="1" applyAlignment="1">
      <alignment wrapText="1"/>
    </xf>
    <xf numFmtId="14" fontId="1" fillId="0" borderId="2" xfId="0" applyNumberFormat="1" applyFont="1" applyBorder="1" applyAlignment="1">
      <alignment horizontal="center" vertical="center" wrapText="1"/>
    </xf>
    <xf numFmtId="0" fontId="1" fillId="0" borderId="2" xfId="0" quotePrefix="1" applyFont="1" applyBorder="1" applyAlignment="1">
      <alignment horizontal="left" vertical="center" wrapText="1"/>
    </xf>
    <xf numFmtId="9" fontId="1" fillId="0" borderId="2" xfId="0" applyNumberFormat="1" applyFont="1" applyBorder="1" applyAlignment="1">
      <alignment horizontal="center" vertical="center" wrapText="1"/>
    </xf>
    <xf numFmtId="0" fontId="5" fillId="0" borderId="0" xfId="0" applyFont="1"/>
    <xf numFmtId="0" fontId="5" fillId="2" borderId="0" xfId="0" applyFont="1" applyFill="1"/>
    <xf numFmtId="14" fontId="16" fillId="0" borderId="2" xfId="0" applyNumberFormat="1" applyFont="1" applyBorder="1" applyAlignment="1">
      <alignment vertical="center"/>
    </xf>
    <xf numFmtId="14" fontId="9" fillId="0" borderId="2" xfId="0" applyNumberFormat="1" applyFont="1" applyBorder="1" applyAlignment="1">
      <alignment horizontal="center" vertical="center"/>
    </xf>
    <xf numFmtId="3" fontId="16" fillId="0" borderId="3" xfId="0" applyNumberFormat="1" applyFont="1" applyBorder="1" applyAlignment="1">
      <alignment horizontal="center" vertical="center" wrapText="1"/>
    </xf>
    <xf numFmtId="0" fontId="5"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49" fontId="6" fillId="0" borderId="1" xfId="0" applyNumberFormat="1" applyFont="1" applyBorder="1" applyAlignment="1">
      <alignment horizontal="center" vertical="center" wrapText="1"/>
    </xf>
    <xf numFmtId="9" fontId="6" fillId="0" borderId="6" xfId="0" applyNumberFormat="1" applyFont="1" applyBorder="1" applyAlignment="1">
      <alignment horizontal="center" vertical="center"/>
    </xf>
    <xf numFmtId="3" fontId="5" fillId="0" borderId="1" xfId="0" applyNumberFormat="1" applyFont="1" applyBorder="1" applyAlignment="1">
      <alignment horizontal="center" vertical="center"/>
    </xf>
    <xf numFmtId="0" fontId="6"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5" fillId="0" borderId="5" xfId="0" applyFont="1" applyBorder="1" applyAlignment="1">
      <alignment horizontal="center" vertical="center"/>
    </xf>
    <xf numFmtId="14" fontId="9" fillId="0" borderId="3"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165" fontId="14" fillId="0" borderId="2" xfId="0" applyNumberFormat="1" applyFont="1" applyBorder="1" applyAlignment="1">
      <alignment horizontal="center" vertical="center" wrapText="1"/>
    </xf>
    <xf numFmtId="0" fontId="16" fillId="0" borderId="19" xfId="0" applyFont="1" applyBorder="1" applyAlignment="1">
      <alignment horizontal="center" vertical="center" wrapText="1"/>
    </xf>
    <xf numFmtId="9" fontId="16" fillId="0" borderId="18" xfId="0" applyNumberFormat="1" applyFont="1" applyBorder="1" applyAlignment="1">
      <alignment horizontal="center" vertical="center" wrapText="1"/>
    </xf>
    <xf numFmtId="10" fontId="16"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16" fillId="0" borderId="17" xfId="0" applyFont="1" applyBorder="1" applyAlignment="1">
      <alignment horizontal="center" vertical="center" wrapText="1"/>
    </xf>
    <xf numFmtId="9" fontId="16" fillId="0" borderId="12" xfId="0" applyNumberFormat="1" applyFont="1" applyBorder="1" applyAlignment="1">
      <alignment horizontal="center" vertical="center" wrapText="1"/>
    </xf>
    <xf numFmtId="0" fontId="16" fillId="0" borderId="9" xfId="0" applyFont="1" applyBorder="1"/>
    <xf numFmtId="0" fontId="16" fillId="0" borderId="1" xfId="0" applyFont="1" applyBorder="1" applyAlignment="1">
      <alignment horizontal="center" vertical="center"/>
    </xf>
    <xf numFmtId="0" fontId="16" fillId="0" borderId="1" xfId="0" applyFont="1" applyBorder="1"/>
    <xf numFmtId="14" fontId="7" fillId="0" borderId="4"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0" fontId="15" fillId="0" borderId="2"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14" fillId="0" borderId="3" xfId="0" applyFont="1" applyBorder="1" applyAlignment="1">
      <alignment horizontal="center" vertical="center" wrapText="1"/>
    </xf>
    <xf numFmtId="165" fontId="16" fillId="0" borderId="3" xfId="0" applyNumberFormat="1" applyFont="1" applyBorder="1" applyAlignment="1">
      <alignment horizontal="center" vertical="center" wrapText="1"/>
    </xf>
    <xf numFmtId="9" fontId="16" fillId="0" borderId="8"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4" fillId="0" borderId="2" xfId="0" applyFont="1" applyBorder="1" applyAlignment="1">
      <alignment horizontal="center" vertical="top" wrapText="1"/>
    </xf>
    <xf numFmtId="0" fontId="7" fillId="0" borderId="2" xfId="0" applyFont="1" applyBorder="1" applyAlignment="1">
      <alignment horizontal="center" vertical="top" wrapText="1"/>
    </xf>
    <xf numFmtId="0" fontId="0" fillId="0" borderId="0" xfId="0" applyAlignment="1">
      <alignment horizontal="center" vertical="center"/>
    </xf>
    <xf numFmtId="0" fontId="6" fillId="0" borderId="7" xfId="0" applyFont="1" applyBorder="1" applyAlignment="1">
      <alignment horizontal="center" vertical="center"/>
    </xf>
    <xf numFmtId="49" fontId="5" fillId="0" borderId="20"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2" xfId="0" quotePrefix="1" applyNumberFormat="1" applyFont="1" applyBorder="1" applyAlignment="1">
      <alignment horizontal="center" vertical="center"/>
    </xf>
    <xf numFmtId="0" fontId="5" fillId="0" borderId="2" xfId="0" quotePrefix="1" applyFont="1" applyBorder="1" applyAlignment="1">
      <alignment horizontal="center" vertical="top" wrapText="1"/>
    </xf>
    <xf numFmtId="0" fontId="12" fillId="0" borderId="7" xfId="0" applyFont="1" applyBorder="1" applyAlignment="1">
      <alignment horizontal="center" vertical="top" wrapText="1"/>
    </xf>
    <xf numFmtId="0" fontId="7" fillId="0" borderId="0" xfId="0" applyFont="1" applyAlignment="1">
      <alignment horizontal="center" vertical="top" wrapText="1"/>
    </xf>
    <xf numFmtId="49" fontId="5" fillId="0" borderId="2" xfId="0" quotePrefix="1" applyNumberFormat="1" applyFont="1" applyBorder="1" applyAlignment="1">
      <alignment horizontal="center" vertical="top" wrapText="1"/>
    </xf>
    <xf numFmtId="0" fontId="1" fillId="2" borderId="2" xfId="0" applyFont="1" applyFill="1" applyBorder="1" applyAlignment="1">
      <alignment horizontal="center" vertical="top" wrapText="1"/>
    </xf>
    <xf numFmtId="0" fontId="0" fillId="0" borderId="9" xfId="0" applyBorder="1"/>
    <xf numFmtId="0" fontId="7" fillId="0" borderId="10" xfId="0" applyFont="1" applyBorder="1" applyAlignment="1">
      <alignment horizontal="center" vertical="top" wrapText="1"/>
    </xf>
    <xf numFmtId="165" fontId="16" fillId="0" borderId="2" xfId="0" applyNumberFormat="1" applyFont="1" applyBorder="1" applyAlignment="1">
      <alignment horizontal="center" vertical="top" wrapText="1"/>
    </xf>
    <xf numFmtId="0" fontId="16" fillId="0" borderId="16" xfId="0" applyFont="1" applyBorder="1" applyAlignment="1">
      <alignment horizontal="center" vertical="center" wrapText="1"/>
    </xf>
    <xf numFmtId="0" fontId="2" fillId="4" borderId="2" xfId="0"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0" fontId="18" fillId="4" borderId="2"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9" fillId="4" borderId="6"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0" fillId="0" borderId="1" xfId="0" applyBorder="1" applyAlignment="1">
      <alignment horizontal="center" vertical="center"/>
    </xf>
    <xf numFmtId="0" fontId="5" fillId="0" borderId="3" xfId="0" applyFont="1" applyBorder="1" applyAlignment="1">
      <alignment horizontal="center" vertical="center"/>
    </xf>
    <xf numFmtId="14" fontId="5" fillId="0" borderId="3" xfId="0" applyNumberFormat="1" applyFont="1" applyBorder="1" applyAlignment="1">
      <alignment horizontal="center" vertical="center"/>
    </xf>
    <xf numFmtId="14" fontId="5"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49" fontId="5" fillId="0" borderId="3" xfId="0" quotePrefix="1" applyNumberFormat="1" applyFont="1" applyBorder="1" applyAlignment="1">
      <alignment horizontal="center" vertical="top" wrapText="1"/>
    </xf>
    <xf numFmtId="49" fontId="5" fillId="0" borderId="3" xfId="0" applyNumberFormat="1" applyFont="1" applyBorder="1" applyAlignment="1">
      <alignment horizontal="center" vertical="center"/>
    </xf>
    <xf numFmtId="49" fontId="6" fillId="0" borderId="5"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0" fontId="6" fillId="2" borderId="2" xfId="0" applyFont="1" applyFill="1" applyBorder="1" applyAlignment="1">
      <alignment horizontal="center" vertical="top" wrapText="1"/>
    </xf>
    <xf numFmtId="3" fontId="6" fillId="0" borderId="2" xfId="0" applyNumberFormat="1" applyFont="1" applyBorder="1" applyAlignment="1">
      <alignment horizontal="center" vertical="center"/>
    </xf>
    <xf numFmtId="0" fontId="16" fillId="0" borderId="0" xfId="0" applyFont="1" applyAlignment="1">
      <alignment horizontal="center" vertical="center" wrapText="1"/>
    </xf>
    <xf numFmtId="0" fontId="7" fillId="0" borderId="11" xfId="0" applyFont="1" applyBorder="1" applyAlignment="1">
      <alignment horizontal="center" vertical="center" wrapText="1"/>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49" fontId="5" fillId="0" borderId="1" xfId="0" quotePrefix="1" applyNumberFormat="1" applyFont="1" applyBorder="1" applyAlignment="1">
      <alignment horizontal="center" vertical="top" wrapText="1"/>
    </xf>
    <xf numFmtId="49" fontId="12" fillId="0" borderId="1" xfId="2" applyNumberFormat="1" applyFont="1" applyFill="1" applyBorder="1" applyAlignment="1">
      <alignment horizontal="center" vertical="center" wrapText="1"/>
    </xf>
    <xf numFmtId="0" fontId="16" fillId="0" borderId="1" xfId="0" applyFont="1" applyBorder="1" applyAlignment="1">
      <alignment horizontal="center" vertical="top" wrapText="1"/>
    </xf>
    <xf numFmtId="0" fontId="5" fillId="2" borderId="2" xfId="0" applyFont="1" applyFill="1" applyBorder="1" applyAlignment="1">
      <alignment horizontal="center" vertical="top" wrapText="1"/>
    </xf>
    <xf numFmtId="3" fontId="16" fillId="0" borderId="10" xfId="0" applyNumberFormat="1" applyFont="1" applyBorder="1" applyAlignment="1">
      <alignment horizontal="center" vertical="center" wrapText="1"/>
    </xf>
    <xf numFmtId="14" fontId="16" fillId="0" borderId="1" xfId="0" applyNumberFormat="1" applyFont="1" applyBorder="1" applyAlignment="1">
      <alignment horizontal="center" vertical="center" wrapText="1"/>
    </xf>
    <xf numFmtId="0" fontId="2" fillId="4" borderId="7" xfId="0" applyFont="1" applyFill="1" applyBorder="1" applyAlignment="1">
      <alignment horizontal="center" vertical="center" wrapText="1"/>
    </xf>
    <xf numFmtId="0" fontId="16" fillId="0" borderId="1" xfId="0" applyFont="1" applyBorder="1" applyAlignment="1">
      <alignment horizontal="center" vertical="center" wrapText="1" indent="1"/>
    </xf>
    <xf numFmtId="3" fontId="16"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0" fontId="23" fillId="0" borderId="1" xfId="3" applyFont="1" applyFill="1" applyBorder="1" applyAlignment="1">
      <alignment horizontal="center" vertical="center" wrapText="1"/>
    </xf>
    <xf numFmtId="165" fontId="16" fillId="0" borderId="1" xfId="0" applyNumberFormat="1" applyFont="1" applyBorder="1" applyAlignment="1">
      <alignment horizontal="center" vertical="center" wrapText="1"/>
    </xf>
    <xf numFmtId="3" fontId="2" fillId="4" borderId="2" xfId="0" applyNumberFormat="1" applyFont="1" applyFill="1" applyBorder="1" applyAlignment="1">
      <alignment horizontal="center" vertical="center" wrapText="1"/>
    </xf>
    <xf numFmtId="3" fontId="5" fillId="0" borderId="13" xfId="0" applyNumberFormat="1" applyFont="1" applyBorder="1" applyAlignment="1">
      <alignment horizontal="center" vertical="center" wrapText="1"/>
    </xf>
    <xf numFmtId="3" fontId="12" fillId="0" borderId="2" xfId="2" applyNumberFormat="1" applyFont="1" applyFill="1" applyBorder="1" applyAlignment="1">
      <alignment horizontal="center" vertical="center" wrapText="1"/>
    </xf>
    <xf numFmtId="3" fontId="5" fillId="0" borderId="3" xfId="0" applyNumberFormat="1" applyFont="1" applyBorder="1" applyAlignment="1">
      <alignment horizontal="center" vertical="center"/>
    </xf>
    <xf numFmtId="3" fontId="0" fillId="0" borderId="0" xfId="0" applyNumberFormat="1"/>
    <xf numFmtId="0" fontId="7"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22" fillId="0" borderId="0" xfId="0" applyFont="1"/>
    <xf numFmtId="0" fontId="23" fillId="0" borderId="2" xfId="3" applyFont="1" applyFill="1" applyBorder="1" applyAlignment="1">
      <alignment horizontal="center" vertical="center" wrapText="1"/>
    </xf>
    <xf numFmtId="165" fontId="23" fillId="0" borderId="2" xfId="3" applyNumberFormat="1" applyFont="1" applyBorder="1" applyAlignment="1">
      <alignment horizontal="center" vertical="center" wrapText="1"/>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6" fillId="0" borderId="23" xfId="0" applyFont="1" applyBorder="1" applyAlignment="1">
      <alignment horizontal="center" vertical="center" wrapText="1"/>
    </xf>
    <xf numFmtId="49" fontId="6" fillId="0" borderId="3"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16" fillId="0" borderId="23" xfId="0" applyFont="1" applyBorder="1" applyAlignment="1">
      <alignment horizontal="center" vertical="center" wrapText="1"/>
    </xf>
    <xf numFmtId="49" fontId="5" fillId="0" borderId="12" xfId="0" applyNumberFormat="1" applyFont="1" applyBorder="1" applyAlignment="1">
      <alignment horizontal="center" vertical="center" wrapText="1"/>
    </xf>
    <xf numFmtId="14" fontId="5" fillId="0" borderId="16"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165" fontId="5"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165" fontId="6"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10"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indent="1"/>
    </xf>
    <xf numFmtId="0" fontId="10" fillId="0" borderId="2" xfId="0" applyFont="1" applyBorder="1" applyAlignment="1">
      <alignment horizontal="center" vertical="center" wrapText="1"/>
    </xf>
    <xf numFmtId="0" fontId="14" fillId="0" borderId="1" xfId="0" applyFont="1" applyBorder="1" applyAlignment="1">
      <alignment horizontal="center" vertical="top" wrapText="1"/>
    </xf>
    <xf numFmtId="0" fontId="8" fillId="2" borderId="4"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9" fontId="8"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2" fillId="2" borderId="0" xfId="0" applyFont="1" applyFill="1"/>
    <xf numFmtId="0" fontId="8"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6" fillId="0" borderId="5" xfId="0" applyFont="1" applyBorder="1" applyAlignment="1">
      <alignment horizontal="center" vertical="center" wrapText="1" indent="1"/>
    </xf>
    <xf numFmtId="165" fontId="16" fillId="0" borderId="12" xfId="0" applyNumberFormat="1" applyFont="1" applyBorder="1" applyAlignment="1">
      <alignment horizontal="center" vertical="center" wrapText="1"/>
    </xf>
    <xf numFmtId="0" fontId="0" fillId="0" borderId="1" xfId="0" applyBorder="1"/>
    <xf numFmtId="165" fontId="16" fillId="0" borderId="16" xfId="0" applyNumberFormat="1" applyFont="1" applyBorder="1" applyAlignment="1">
      <alignment horizontal="center" vertical="center" wrapText="1"/>
    </xf>
    <xf numFmtId="49" fontId="12" fillId="0" borderId="16" xfId="2" applyNumberFormat="1" applyFont="1" applyFill="1" applyBorder="1" applyAlignment="1">
      <alignment horizontal="center" vertical="center" wrapText="1"/>
    </xf>
    <xf numFmtId="0" fontId="23" fillId="0" borderId="5" xfId="3" applyFont="1" applyFill="1" applyBorder="1" applyAlignment="1">
      <alignment horizontal="center" vertical="center" wrapText="1"/>
    </xf>
    <xf numFmtId="14" fontId="12" fillId="0" borderId="5" xfId="0" applyNumberFormat="1" applyFont="1" applyBorder="1" applyAlignment="1">
      <alignment horizontal="center" vertical="center"/>
    </xf>
    <xf numFmtId="14" fontId="12" fillId="0" borderId="5" xfId="0" applyNumberFormat="1" applyFont="1" applyBorder="1" applyAlignment="1">
      <alignment horizontal="center" vertical="center" wrapText="1"/>
    </xf>
    <xf numFmtId="3" fontId="16" fillId="0" borderId="5" xfId="0" applyNumberFormat="1" applyFont="1" applyBorder="1" applyAlignment="1">
      <alignment horizontal="center" vertical="center" wrapText="1"/>
    </xf>
    <xf numFmtId="0" fontId="16" fillId="0" borderId="5" xfId="0" applyFont="1" applyBorder="1" applyAlignment="1">
      <alignment horizontal="center" vertical="top" wrapText="1" indent="1"/>
    </xf>
    <xf numFmtId="164" fontId="1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0" fontId="7" fillId="0" borderId="0" xfId="3" applyFont="1" applyFill="1" applyAlignment="1">
      <alignment horizontal="center" vertical="center"/>
    </xf>
    <xf numFmtId="0" fontId="7" fillId="0" borderId="3" xfId="0" applyFont="1" applyBorder="1" applyAlignment="1">
      <alignment horizontal="center" vertical="center" wrapText="1"/>
    </xf>
    <xf numFmtId="0" fontId="7" fillId="0" borderId="1" xfId="3" applyFont="1" applyFill="1" applyBorder="1" applyAlignment="1">
      <alignment horizontal="center" vertical="center"/>
    </xf>
    <xf numFmtId="0" fontId="7" fillId="0" borderId="9" xfId="3" applyFont="1" applyFill="1" applyBorder="1" applyAlignment="1">
      <alignment horizontal="center" vertical="center"/>
    </xf>
    <xf numFmtId="9"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0" fillId="0" borderId="5" xfId="0" applyBorder="1"/>
    <xf numFmtId="0" fontId="7"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7" fillId="0" borderId="22" xfId="0" applyFont="1" applyBorder="1" applyAlignment="1">
      <alignment horizontal="center" vertical="center" wrapText="1"/>
    </xf>
    <xf numFmtId="0" fontId="0" fillId="0" borderId="4" xfId="0" applyBorder="1"/>
    <xf numFmtId="0" fontId="6" fillId="0" borderId="25" xfId="0" applyFont="1" applyBorder="1" applyAlignment="1">
      <alignment horizontal="center" vertical="center" wrapText="1"/>
    </xf>
    <xf numFmtId="14" fontId="14" fillId="0" borderId="23"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14" fillId="0" borderId="12" xfId="0" applyFont="1" applyBorder="1" applyAlignment="1">
      <alignment horizontal="center" vertical="center" wrapText="1"/>
    </xf>
    <xf numFmtId="14" fontId="14" fillId="0" borderId="16" xfId="0" applyNumberFormat="1" applyFont="1" applyBorder="1" applyAlignment="1">
      <alignment horizontal="center" vertical="center" wrapText="1"/>
    </xf>
    <xf numFmtId="0" fontId="5" fillId="0" borderId="12" xfId="0" applyFont="1" applyBorder="1" applyAlignment="1">
      <alignment horizontal="center" vertical="center"/>
    </xf>
    <xf numFmtId="14" fontId="6" fillId="0" borderId="24" xfId="0" applyNumberFormat="1" applyFont="1" applyBorder="1" applyAlignment="1">
      <alignment horizontal="center" vertical="center" wrapText="1"/>
    </xf>
    <xf numFmtId="0" fontId="5" fillId="0" borderId="26" xfId="0" applyFont="1" applyBorder="1" applyAlignment="1">
      <alignment horizontal="center" vertical="center"/>
    </xf>
    <xf numFmtId="0" fontId="14" fillId="0" borderId="20" xfId="0" applyFont="1" applyBorder="1" applyAlignment="1">
      <alignment horizontal="center" vertical="center" wrapText="1"/>
    </xf>
    <xf numFmtId="165" fontId="7" fillId="0" borderId="4" xfId="0" applyNumberFormat="1" applyFont="1" applyBorder="1" applyAlignment="1">
      <alignment horizontal="center" vertical="center" wrapText="1"/>
    </xf>
    <xf numFmtId="0" fontId="24" fillId="0" borderId="0" xfId="0" applyFont="1" applyAlignment="1">
      <alignment horizontal="center" wrapText="1"/>
    </xf>
    <xf numFmtId="0" fontId="25"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26" fillId="0" borderId="2" xfId="0" applyNumberFormat="1" applyFont="1" applyBorder="1" applyAlignment="1">
      <alignment horizontal="center" vertical="center" wrapText="1"/>
    </xf>
    <xf numFmtId="0" fontId="27" fillId="3" borderId="2"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24" fillId="0" borderId="2" xfId="0" applyFont="1" applyBorder="1" applyAlignment="1">
      <alignment horizontal="center" vertical="center" wrapText="1"/>
    </xf>
    <xf numFmtId="49" fontId="29" fillId="0" borderId="9" xfId="0" applyNumberFormat="1" applyFont="1" applyBorder="1" applyAlignment="1">
      <alignment horizontal="center" vertical="center" wrapText="1"/>
    </xf>
    <xf numFmtId="49" fontId="25" fillId="0" borderId="9" xfId="0" applyNumberFormat="1" applyFont="1" applyBorder="1" applyAlignment="1">
      <alignment horizontal="center" vertical="center" wrapText="1"/>
    </xf>
  </cellXfs>
  <cellStyles count="4">
    <cellStyle name="Hyperlink" xfId="3" xr:uid="{00000000-000B-0000-0000-000008000000}"/>
    <cellStyle name="Normal" xfId="0" builtinId="0"/>
    <cellStyle name="Normal 2" xfId="1" xr:uid="{8CEE1852-0150-47D5-8DD5-491742809F5E}"/>
    <cellStyle name="Normal 4" xfId="2" xr:uid="{B4C5A9FB-56B5-45D0-9F84-DF0AD27E16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108</xdr:row>
      <xdr:rowOff>0</xdr:rowOff>
    </xdr:from>
    <xdr:to>
      <xdr:col>5</xdr:col>
      <xdr:colOff>771525</xdr:colOff>
      <xdr:row>108</xdr:row>
      <xdr:rowOff>9525</xdr:rowOff>
    </xdr:to>
    <xdr:pic>
      <xdr:nvPicPr>
        <xdr:cNvPr id="2" name="Imagem 1">
          <a:extLst>
            <a:ext uri="{FF2B5EF4-FFF2-40B4-BE49-F238E27FC236}">
              <a16:creationId xmlns:a16="http://schemas.microsoft.com/office/drawing/2014/main" id="{D9405C01-CB7B-F9A6-9D12-5E4896463DB4}"/>
            </a:ext>
          </a:extLst>
        </xdr:cNvPr>
        <xdr:cNvPicPr>
          <a:picLocks noChangeAspect="1"/>
        </xdr:cNvPicPr>
      </xdr:nvPicPr>
      <xdr:blipFill>
        <a:blip xmlns:r="http://schemas.openxmlformats.org/officeDocument/2006/relationships" r:embed="rId1"/>
        <a:stretch>
          <a:fillRect/>
        </a:stretch>
      </xdr:blipFill>
      <xdr:spPr>
        <a:xfrm>
          <a:off x="3457575" y="185966100"/>
          <a:ext cx="771525" cy="9525"/>
        </a:xfrm>
        <a:prstGeom prst="rect">
          <a:avLst/>
        </a:prstGeom>
      </xdr:spPr>
    </xdr:pic>
    <xdr:clientData/>
  </xdr:twoCellAnchor>
  <xdr:twoCellAnchor editAs="oneCell">
    <xdr:from>
      <xdr:col>5</xdr:col>
      <xdr:colOff>0</xdr:colOff>
      <xdr:row>109</xdr:row>
      <xdr:rowOff>0</xdr:rowOff>
    </xdr:from>
    <xdr:to>
      <xdr:col>5</xdr:col>
      <xdr:colOff>771525</xdr:colOff>
      <xdr:row>109</xdr:row>
      <xdr:rowOff>9525</xdr:rowOff>
    </xdr:to>
    <xdr:pic>
      <xdr:nvPicPr>
        <xdr:cNvPr id="3" name="Imagem 1">
          <a:extLst>
            <a:ext uri="{FF2B5EF4-FFF2-40B4-BE49-F238E27FC236}">
              <a16:creationId xmlns:a16="http://schemas.microsoft.com/office/drawing/2014/main" id="{474BA89F-5562-4949-BF2E-E2F263413A5E}"/>
            </a:ext>
            <a:ext uri="{147F2762-F138-4A5C-976F-8EAC2B608ADB}">
              <a16:predDERef xmlns:a16="http://schemas.microsoft.com/office/drawing/2014/main" pred="{D9405C01-CB7B-F9A6-9D12-5E4896463DB4}"/>
            </a:ext>
          </a:extLst>
        </xdr:cNvPr>
        <xdr:cNvPicPr>
          <a:picLocks noChangeAspect="1"/>
        </xdr:cNvPicPr>
      </xdr:nvPicPr>
      <xdr:blipFill>
        <a:blip xmlns:r="http://schemas.openxmlformats.org/officeDocument/2006/relationships" r:embed="rId1"/>
        <a:stretch>
          <a:fillRect/>
        </a:stretch>
      </xdr:blipFill>
      <xdr:spPr>
        <a:xfrm>
          <a:off x="3609975" y="14192250"/>
          <a:ext cx="771525" cy="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225;rio\Downloads\Controle%20de%20Pleitos%20STRAT.xlsm" TargetMode="External"/><Relationship Id="rId1" Type="http://schemas.openxmlformats.org/officeDocument/2006/relationships/externalLinkPath" Target="/Users/Usu&#225;rio/Downloads/Controle%20de%20Pleitos%20STR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eitos em Análise"/>
      <sheetName val="Planilha site"/>
      <sheetName val="Status dos Pleitos"/>
      <sheetName val="Pleitos Em análise na Secex"/>
    </sheetNames>
    <sheetDataSet>
      <sheetData sheetId="0">
        <row r="3">
          <cell r="C3">
            <v>36454</v>
          </cell>
        </row>
        <row r="72">
          <cell r="C72">
            <v>43959</v>
          </cell>
        </row>
        <row r="73">
          <cell r="C73">
            <v>43959</v>
          </cell>
        </row>
        <row r="98">
          <cell r="C98">
            <v>44004</v>
          </cell>
        </row>
        <row r="99">
          <cell r="C99">
            <v>44004</v>
          </cell>
        </row>
        <row r="116">
          <cell r="C116">
            <v>44176</v>
          </cell>
        </row>
        <row r="123">
          <cell r="C123">
            <v>44286</v>
          </cell>
        </row>
        <row r="128">
          <cell r="C128">
            <v>44334</v>
          </cell>
        </row>
        <row r="134">
          <cell r="C134">
            <v>44340</v>
          </cell>
        </row>
        <row r="214">
          <cell r="C214">
            <v>44518</v>
          </cell>
        </row>
        <row r="216">
          <cell r="C216">
            <v>44539</v>
          </cell>
        </row>
        <row r="217">
          <cell r="C217">
            <v>44543</v>
          </cell>
        </row>
        <row r="229">
          <cell r="C229">
            <v>44701</v>
          </cell>
        </row>
        <row r="234">
          <cell r="C234">
            <v>44719</v>
          </cell>
        </row>
        <row r="235">
          <cell r="C235">
            <v>44732</v>
          </cell>
        </row>
        <row r="238">
          <cell r="C238">
            <v>44748</v>
          </cell>
        </row>
        <row r="239">
          <cell r="C239">
            <v>44764</v>
          </cell>
        </row>
        <row r="240">
          <cell r="C240">
            <v>44764</v>
          </cell>
        </row>
        <row r="241">
          <cell r="C241">
            <v>44775</v>
          </cell>
        </row>
        <row r="242">
          <cell r="C242">
            <v>44776</v>
          </cell>
        </row>
        <row r="243">
          <cell r="C243">
            <v>44802</v>
          </cell>
        </row>
        <row r="244">
          <cell r="C244">
            <v>44802</v>
          </cell>
        </row>
        <row r="258">
          <cell r="C258">
            <v>44868</v>
          </cell>
        </row>
        <row r="259">
          <cell r="C259">
            <v>44875</v>
          </cell>
        </row>
        <row r="260">
          <cell r="C260">
            <v>44875</v>
          </cell>
        </row>
        <row r="262">
          <cell r="C262">
            <v>44895</v>
          </cell>
        </row>
        <row r="263">
          <cell r="C263">
            <v>44895</v>
          </cell>
        </row>
        <row r="266">
          <cell r="C266">
            <v>44936</v>
          </cell>
        </row>
        <row r="268">
          <cell r="C268">
            <v>44972</v>
          </cell>
        </row>
      </sheetData>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processo_acesso_externo_consulta.php?id_acesso_externo=3351992&amp;infra_hash=49486a20ca767d70be6ff27aff5242c3" TargetMode="External"/><Relationship Id="rId1" Type="http://schemas.openxmlformats.org/officeDocument/2006/relationships/hyperlink" Target="https://sei.economia.gov.br/sei/processo_acesso_externo_consulta.php?id_acesso_externo=3351983&amp;infra_hash=b50bb4cf4848f6ea351e90e74c3fbbc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sei.economia.gov.br/sei/processo_acesso_externo_consulta.php?id_acesso_externo=3350734&amp;infra_hash=2603c4c35244050bc71e2c12943bc293" TargetMode="External"/><Relationship Id="rId3" Type="http://schemas.openxmlformats.org/officeDocument/2006/relationships/hyperlink" Target="https://sei.economia.gov.br/sei/processo_acesso_externo_consulta.php?id_acesso_externo=3337012&amp;infra_hash=463e64fc74c2f0625c72f98e3d0d5d6a" TargetMode="External"/><Relationship Id="rId7" Type="http://schemas.openxmlformats.org/officeDocument/2006/relationships/hyperlink" Target="https://sei.economia.gov.br/sei/processo_acesso_externo_consulta.php?id_acesso_externo=3350711&amp;infra_hash=9c4ab5038a1e17220cd31f5e37de8c58" TargetMode="External"/><Relationship Id="rId2" Type="http://schemas.openxmlformats.org/officeDocument/2006/relationships/hyperlink" Target="https://sei.economia.gov.br/sei/processo_acesso_externo_consulta.php?id_acesso_externo=3336999&amp;infra_hash=e67430492a4fd9c1857aa1ab6da87956" TargetMode="External"/><Relationship Id="rId1" Type="http://schemas.openxmlformats.org/officeDocument/2006/relationships/hyperlink" Target="https://sei.economia.gov.br/sei/processo_acesso_externo_consulta.php?id_acesso_externo=3330379&amp;infra_hash=2ca3843a7ffd8131460b2a2c4268003f" TargetMode="External"/><Relationship Id="rId6" Type="http://schemas.openxmlformats.org/officeDocument/2006/relationships/hyperlink" Target="https://sei.economia.gov.br/sei/processo_acesso_externo_consulta.php?id_acesso_externo=3346874&amp;infra_hash=ceb9d9e9639092199acbfc8de310998e" TargetMode="External"/><Relationship Id="rId5" Type="http://schemas.openxmlformats.org/officeDocument/2006/relationships/hyperlink" Target="https://sei.economia.gov.br/sei/processo_acesso_externo_consulta.php?id_acesso_externo=3346860&amp;infra_hash=4f3dec038ac335bfc5dc7c9082979cc8" TargetMode="External"/><Relationship Id="rId4" Type="http://schemas.openxmlformats.org/officeDocument/2006/relationships/hyperlink" Target="https://sei.economia.gov.br/sei/processo_acesso_externo_consulta.php?id_acesso_externo=3337021&amp;infra_hash=17a867c5ac8a2dcb2c8a6634bdcbd89b" TargetMode="External"/><Relationship Id="rId9"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sei.economia.gov.br/sei/processo_acesso_externo_consulta.php?id_acesso_externo=3352578&amp;infra_hash=df5d6a6591acbe3ad62949e1fd30d81f" TargetMode="External"/><Relationship Id="rId3" Type="http://schemas.openxmlformats.org/officeDocument/2006/relationships/hyperlink" Target="https://sei.economia.gov.br/sei/controlador.php?acao=procedimento_trabalhar&amp;acao_origem=rel_bloco_protocolo_listar&amp;acao_retorno=rel_bloco_protocolo_listar&amp;id_procedimento=49389987&amp;id_bloco=640570&amp;infra_sistema=100000100&amp;infra_unidade_atual=110009244&amp;infra_hash=0b45e14851cfe096c73e8df446784910cb7b57e9704f5f1654b56fbcdebdd383" TargetMode="External"/><Relationship Id="rId7" Type="http://schemas.openxmlformats.org/officeDocument/2006/relationships/hyperlink" Target="https://sei.economia.gov.br/sei/processo_acesso_externo_consulta.php?id_acesso_externo=3352576&amp;infra_hash=cad56d590a0e535f9ee732ab3103b13a" TargetMode="External"/><Relationship Id="rId2" Type="http://schemas.openxmlformats.org/officeDocument/2006/relationships/hyperlink" Target="https://sei.economia.gov.br/sei/controlador.php?acao=procedimento_trabalhar&amp;acao_origem=rel_bloco_protocolo_listar&amp;acao_retorno=rel_bloco_protocolo_listar&amp;id_procedimento=49384020&amp;id_bloco=640570&amp;infra_sistema=100000100&amp;infra_unidade_atual=110009244&amp;infra_hash=44c453df7bf0dbeaea34b7e44df5f61d0212589847bdc57ae40b68aa11e7b07b"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9383926&amp;id_bloco=640570&amp;infra_sistema=100000100&amp;infra_unidade_atual=110009244&amp;infra_hash=e7542f19ba3f151d93dd85e053ed8660aa0ea559e288544ce1fa7d4da010cb72" TargetMode="External"/><Relationship Id="rId6" Type="http://schemas.openxmlformats.org/officeDocument/2006/relationships/hyperlink" Target="https://sei.economia.gov.br/sei/processo_acesso_externo_consulta.php?id_acesso_externo=3352572&amp;infra_hash=a2e4533daec6a9b4968c7920de00df8b" TargetMode="External"/><Relationship Id="rId5" Type="http://schemas.openxmlformats.org/officeDocument/2006/relationships/hyperlink" Target="https://sei.economia.gov.br/sei/processo_acesso_externo_consulta.php?id_acesso_externo=3352568&amp;infra_hash=6a86ce5d5a68ed0ede43360cc721a69a" TargetMode="External"/><Relationship Id="rId4" Type="http://schemas.openxmlformats.org/officeDocument/2006/relationships/hyperlink" Target="https://sei.economia.gov.br/sei/processo_acesso_externo_consulta.php?id_acesso_externo=3352535&amp;infra_hash=8b34c38498affd56136c3b3ac8ff389c"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328237&amp;infra_hash=dba048518c7bc9fb23ed5ad4d7a46d8c"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331731&amp;infra_hash=23030eb8a66e489ce7847bb75c507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
  <sheetViews>
    <sheetView tabSelected="1" zoomScaleNormal="90" workbookViewId="0">
      <selection sqref="A1:P1"/>
    </sheetView>
  </sheetViews>
  <sheetFormatPr defaultColWidth="14.44140625" defaultRowHeight="14.4" x14ac:dyDescent="0.3"/>
  <cols>
    <col min="1" max="2" width="21" customWidth="1"/>
    <col min="3" max="3" width="13.5546875" bestFit="1" customWidth="1"/>
    <col min="4" max="4" width="12.5546875" customWidth="1"/>
    <col min="5" max="5" width="10.88671875" customWidth="1"/>
    <col min="6" max="6" width="22.109375" customWidth="1"/>
    <col min="7" max="7" width="23.88671875" customWidth="1"/>
    <col min="8" max="8" width="15.44140625" customWidth="1"/>
    <col min="9" max="9" width="15.88671875" customWidth="1"/>
    <col min="10" max="10" width="12.88671875" customWidth="1"/>
    <col min="11" max="11" width="10.33203125" customWidth="1"/>
    <col min="12" max="12" width="11.44140625" customWidth="1"/>
    <col min="13" max="13" width="13.44140625" customWidth="1"/>
    <col min="14" max="14" width="11.44140625" customWidth="1"/>
    <col min="15" max="15" width="13.5546875" customWidth="1"/>
    <col min="16" max="16" width="15.33203125" customWidth="1"/>
    <col min="17" max="22" width="8.88671875" customWidth="1"/>
  </cols>
  <sheetData>
    <row r="1" spans="1:17" ht="17.399999999999999" x14ac:dyDescent="0.3">
      <c r="A1" s="297" t="s">
        <v>0</v>
      </c>
      <c r="B1" s="297"/>
      <c r="C1" s="297"/>
      <c r="D1" s="297"/>
      <c r="E1" s="297"/>
      <c r="F1" s="297"/>
      <c r="G1" s="297"/>
      <c r="H1" s="297"/>
      <c r="I1" s="297"/>
      <c r="J1" s="297"/>
      <c r="K1" s="297"/>
      <c r="L1" s="297"/>
      <c r="M1" s="297"/>
      <c r="N1" s="297"/>
      <c r="O1" s="297"/>
      <c r="P1" s="297"/>
    </row>
    <row r="2" spans="1:17" ht="52.8" x14ac:dyDescent="0.3">
      <c r="A2" s="204" t="s">
        <v>1</v>
      </c>
      <c r="B2" s="179" t="s">
        <v>2</v>
      </c>
      <c r="C2" s="180" t="s">
        <v>3</v>
      </c>
      <c r="D2" s="178" t="s">
        <v>4</v>
      </c>
      <c r="E2" s="178" t="s">
        <v>5</v>
      </c>
      <c r="F2" s="178" t="s">
        <v>6</v>
      </c>
      <c r="G2" s="178" t="s">
        <v>7</v>
      </c>
      <c r="H2" s="178" t="s">
        <v>8</v>
      </c>
      <c r="I2" s="178" t="s">
        <v>9</v>
      </c>
      <c r="J2" s="178" t="s">
        <v>10</v>
      </c>
      <c r="K2" s="178" t="s">
        <v>11</v>
      </c>
      <c r="L2" s="178" t="s">
        <v>12</v>
      </c>
      <c r="M2" s="178" t="s">
        <v>13</v>
      </c>
      <c r="N2" s="178" t="s">
        <v>14</v>
      </c>
      <c r="O2" s="178" t="s">
        <v>15</v>
      </c>
      <c r="P2" s="178" t="s">
        <v>16</v>
      </c>
    </row>
    <row r="3" spans="1:17" s="1" customFormat="1" ht="85.5" customHeight="1" x14ac:dyDescent="0.3">
      <c r="A3" s="240" t="s">
        <v>17</v>
      </c>
      <c r="B3" s="240"/>
      <c r="C3" s="241">
        <v>42107</v>
      </c>
      <c r="D3" s="242" t="s">
        <v>18</v>
      </c>
      <c r="E3" s="242" t="s">
        <v>19</v>
      </c>
      <c r="F3" s="242" t="s">
        <v>20</v>
      </c>
      <c r="G3" s="243" t="s">
        <v>21</v>
      </c>
      <c r="H3" s="242" t="s">
        <v>22</v>
      </c>
      <c r="I3" s="242" t="s">
        <v>23</v>
      </c>
      <c r="J3" s="244">
        <v>0.26</v>
      </c>
      <c r="K3" s="244">
        <v>0.02</v>
      </c>
      <c r="L3" s="245" t="s">
        <v>24</v>
      </c>
      <c r="M3" s="245" t="s">
        <v>24</v>
      </c>
      <c r="N3" s="242" t="s">
        <v>25</v>
      </c>
      <c r="O3" s="242" t="s">
        <v>26</v>
      </c>
      <c r="P3" s="242" t="s">
        <v>27</v>
      </c>
      <c r="Q3" s="246"/>
    </row>
    <row r="4" spans="1:17" ht="72.75" customHeight="1" x14ac:dyDescent="0.3">
      <c r="A4" s="247" t="s">
        <v>28</v>
      </c>
      <c r="B4" s="247"/>
      <c r="C4" s="248">
        <f>'[1]Pleitos em Análise'!C72</f>
        <v>43959</v>
      </c>
      <c r="D4" s="247" t="s">
        <v>18</v>
      </c>
      <c r="E4" s="247" t="s">
        <v>29</v>
      </c>
      <c r="F4" s="247" t="s">
        <v>30</v>
      </c>
      <c r="G4" s="247" t="s">
        <v>31</v>
      </c>
      <c r="H4" s="247" t="s">
        <v>32</v>
      </c>
      <c r="I4" s="247" t="s">
        <v>33</v>
      </c>
      <c r="J4" s="249">
        <v>0.1</v>
      </c>
      <c r="K4" s="249">
        <v>0.02</v>
      </c>
      <c r="L4" s="250" t="s">
        <v>24</v>
      </c>
      <c r="M4" s="250" t="s">
        <v>24</v>
      </c>
      <c r="N4" s="247" t="s">
        <v>34</v>
      </c>
      <c r="O4" s="247" t="s">
        <v>35</v>
      </c>
      <c r="P4" s="247" t="s">
        <v>25</v>
      </c>
      <c r="Q4" s="218"/>
    </row>
    <row r="5" spans="1:17" ht="70.5" customHeight="1" x14ac:dyDescent="0.3">
      <c r="A5" s="247" t="s">
        <v>36</v>
      </c>
      <c r="B5" s="247"/>
      <c r="C5" s="248">
        <f>'[1]Pleitos em Análise'!C73</f>
        <v>43959</v>
      </c>
      <c r="D5" s="247" t="s">
        <v>18</v>
      </c>
      <c r="E5" s="247" t="s">
        <v>37</v>
      </c>
      <c r="F5" s="247" t="s">
        <v>38</v>
      </c>
      <c r="G5" s="247" t="s">
        <v>38</v>
      </c>
      <c r="H5" s="247" t="s">
        <v>32</v>
      </c>
      <c r="I5" s="247" t="s">
        <v>33</v>
      </c>
      <c r="J5" s="249">
        <v>0.1</v>
      </c>
      <c r="K5" s="249">
        <v>0.02</v>
      </c>
      <c r="L5" s="250" t="s">
        <v>24</v>
      </c>
      <c r="M5" s="250" t="s">
        <v>24</v>
      </c>
      <c r="N5" s="247" t="s">
        <v>34</v>
      </c>
      <c r="O5" s="247" t="s">
        <v>35</v>
      </c>
      <c r="P5" s="247" t="s">
        <v>25</v>
      </c>
      <c r="Q5" s="218"/>
    </row>
    <row r="6" spans="1:17" ht="68.25" customHeight="1" x14ac:dyDescent="0.3">
      <c r="A6" s="247" t="s">
        <v>39</v>
      </c>
      <c r="B6" s="247"/>
      <c r="C6" s="248">
        <f>'[1]Pleitos em Análise'!C98</f>
        <v>44004</v>
      </c>
      <c r="D6" s="247" t="s">
        <v>18</v>
      </c>
      <c r="E6" s="247" t="s">
        <v>29</v>
      </c>
      <c r="F6" s="247" t="s">
        <v>40</v>
      </c>
      <c r="G6" s="247" t="s">
        <v>41</v>
      </c>
      <c r="H6" s="247" t="s">
        <v>22</v>
      </c>
      <c r="I6" s="247" t="s">
        <v>33</v>
      </c>
      <c r="J6" s="249">
        <v>0.1</v>
      </c>
      <c r="K6" s="249">
        <v>0.02</v>
      </c>
      <c r="L6" s="250" t="s">
        <v>24</v>
      </c>
      <c r="M6" s="250" t="s">
        <v>24</v>
      </c>
      <c r="N6" s="247" t="s">
        <v>34</v>
      </c>
      <c r="O6" s="247" t="s">
        <v>35</v>
      </c>
      <c r="P6" s="247" t="s">
        <v>25</v>
      </c>
      <c r="Q6" s="218"/>
    </row>
    <row r="7" spans="1:17" ht="67.5" customHeight="1" x14ac:dyDescent="0.3">
      <c r="A7" s="247" t="s">
        <v>42</v>
      </c>
      <c r="B7" s="247"/>
      <c r="C7" s="248">
        <f>'[1]Pleitos em Análise'!C99</f>
        <v>44004</v>
      </c>
      <c r="D7" s="247" t="s">
        <v>18</v>
      </c>
      <c r="E7" s="247" t="s">
        <v>43</v>
      </c>
      <c r="F7" s="247" t="s">
        <v>44</v>
      </c>
      <c r="G7" s="247" t="s">
        <v>45</v>
      </c>
      <c r="H7" s="247" t="s">
        <v>22</v>
      </c>
      <c r="I7" s="247" t="s">
        <v>33</v>
      </c>
      <c r="J7" s="249">
        <v>0.1</v>
      </c>
      <c r="K7" s="249">
        <v>0.02</v>
      </c>
      <c r="L7" s="250" t="s">
        <v>24</v>
      </c>
      <c r="M7" s="250" t="s">
        <v>24</v>
      </c>
      <c r="N7" s="247" t="s">
        <v>34</v>
      </c>
      <c r="O7" s="247" t="s">
        <v>35</v>
      </c>
      <c r="P7" s="247" t="s">
        <v>25</v>
      </c>
      <c r="Q7" s="218"/>
    </row>
    <row r="8" spans="1:17" ht="39.6" x14ac:dyDescent="0.3">
      <c r="A8" s="247" t="s">
        <v>46</v>
      </c>
      <c r="B8" s="247"/>
      <c r="C8" s="248"/>
      <c r="D8" s="247" t="s">
        <v>18</v>
      </c>
      <c r="E8" s="247" t="s">
        <v>47</v>
      </c>
      <c r="F8" s="247" t="s">
        <v>48</v>
      </c>
      <c r="G8" s="247" t="s">
        <v>48</v>
      </c>
      <c r="H8" s="247" t="s">
        <v>49</v>
      </c>
      <c r="I8" s="247" t="s">
        <v>50</v>
      </c>
      <c r="J8" s="249">
        <v>0.02</v>
      </c>
      <c r="K8" s="249">
        <v>0.12</v>
      </c>
      <c r="L8" s="250" t="s">
        <v>24</v>
      </c>
      <c r="M8" s="250" t="s">
        <v>24</v>
      </c>
      <c r="N8" s="247" t="s">
        <v>25</v>
      </c>
      <c r="O8" s="247" t="s">
        <v>51</v>
      </c>
      <c r="P8" s="247" t="s">
        <v>25</v>
      </c>
      <c r="Q8" s="218"/>
    </row>
    <row r="9" spans="1:17" ht="66" x14ac:dyDescent="0.3">
      <c r="A9" s="247" t="s">
        <v>52</v>
      </c>
      <c r="B9" s="247"/>
      <c r="C9" s="248">
        <f>'[1]Pleitos em Análise'!C116</f>
        <v>44176</v>
      </c>
      <c r="D9" s="247" t="s">
        <v>18</v>
      </c>
      <c r="E9" s="247" t="s">
        <v>53</v>
      </c>
      <c r="F9" s="247" t="s">
        <v>54</v>
      </c>
      <c r="G9" s="247" t="s">
        <v>55</v>
      </c>
      <c r="H9" s="247" t="s">
        <v>56</v>
      </c>
      <c r="I9" s="247" t="s">
        <v>57</v>
      </c>
      <c r="J9" s="249">
        <v>0</v>
      </c>
      <c r="K9" s="249">
        <v>0.14000000000000001</v>
      </c>
      <c r="L9" s="250" t="s">
        <v>24</v>
      </c>
      <c r="M9" s="250" t="s">
        <v>24</v>
      </c>
      <c r="N9" s="247" t="s">
        <v>25</v>
      </c>
      <c r="O9" s="247" t="s">
        <v>51</v>
      </c>
      <c r="P9" s="247" t="s">
        <v>25</v>
      </c>
      <c r="Q9" s="218"/>
    </row>
    <row r="10" spans="1:17" ht="158.4" x14ac:dyDescent="0.3">
      <c r="A10" s="247" t="s">
        <v>58</v>
      </c>
      <c r="B10" s="247"/>
      <c r="C10" s="248">
        <f>'[1]Pleitos em Análise'!C123</f>
        <v>44286</v>
      </c>
      <c r="D10" s="247" t="s">
        <v>18</v>
      </c>
      <c r="E10" s="247" t="s">
        <v>59</v>
      </c>
      <c r="F10" s="247" t="s">
        <v>20</v>
      </c>
      <c r="G10" s="247" t="s">
        <v>60</v>
      </c>
      <c r="H10" s="247" t="s">
        <v>61</v>
      </c>
      <c r="I10" s="247" t="s">
        <v>62</v>
      </c>
      <c r="J10" s="249">
        <v>0.14000000000000001</v>
      </c>
      <c r="K10" s="249">
        <v>0</v>
      </c>
      <c r="L10" s="250" t="s">
        <v>24</v>
      </c>
      <c r="M10" s="250" t="s">
        <v>24</v>
      </c>
      <c r="N10" s="247" t="s">
        <v>34</v>
      </c>
      <c r="O10" s="247" t="s">
        <v>35</v>
      </c>
      <c r="P10" s="247" t="s">
        <v>25</v>
      </c>
      <c r="Q10" s="218"/>
    </row>
    <row r="11" spans="1:17" ht="52.8" x14ac:dyDescent="0.3">
      <c r="A11" s="247" t="s">
        <v>63</v>
      </c>
      <c r="B11" s="247"/>
      <c r="C11" s="248">
        <f>'[1]Pleitos em Análise'!C128</f>
        <v>44334</v>
      </c>
      <c r="D11" s="247" t="s">
        <v>18</v>
      </c>
      <c r="E11" s="247" t="s">
        <v>64</v>
      </c>
      <c r="F11" s="247" t="s">
        <v>20</v>
      </c>
      <c r="G11" s="247" t="s">
        <v>65</v>
      </c>
      <c r="H11" s="247" t="s">
        <v>32</v>
      </c>
      <c r="I11" s="247" t="s">
        <v>66</v>
      </c>
      <c r="J11" s="249">
        <v>0.08</v>
      </c>
      <c r="K11" s="249">
        <v>0</v>
      </c>
      <c r="L11" s="250" t="s">
        <v>24</v>
      </c>
      <c r="M11" s="250" t="s">
        <v>24</v>
      </c>
      <c r="N11" s="247" t="s">
        <v>67</v>
      </c>
      <c r="O11" s="247" t="s">
        <v>51</v>
      </c>
      <c r="P11" s="247" t="s">
        <v>25</v>
      </c>
      <c r="Q11" s="218"/>
    </row>
    <row r="12" spans="1:17" ht="145.19999999999999" x14ac:dyDescent="0.3">
      <c r="A12" s="247" t="s">
        <v>68</v>
      </c>
      <c r="B12" s="247"/>
      <c r="C12" s="248">
        <f>'[1]Pleitos em Análise'!C134</f>
        <v>44340</v>
      </c>
      <c r="D12" s="247" t="s">
        <v>18</v>
      </c>
      <c r="E12" s="247" t="s">
        <v>69</v>
      </c>
      <c r="F12" s="247" t="s">
        <v>70</v>
      </c>
      <c r="G12" s="247" t="s">
        <v>71</v>
      </c>
      <c r="H12" s="247" t="s">
        <v>72</v>
      </c>
      <c r="I12" s="247" t="s">
        <v>73</v>
      </c>
      <c r="J12" s="249">
        <v>0.2</v>
      </c>
      <c r="K12" s="249">
        <v>0.02</v>
      </c>
      <c r="L12" s="250" t="s">
        <v>24</v>
      </c>
      <c r="M12" s="250" t="s">
        <v>24</v>
      </c>
      <c r="N12" s="247" t="s">
        <v>34</v>
      </c>
      <c r="O12" s="247" t="s">
        <v>74</v>
      </c>
      <c r="P12" s="247" t="s">
        <v>25</v>
      </c>
      <c r="Q12" s="218"/>
    </row>
    <row r="13" spans="1:17" s="1" customFormat="1" ht="79.2" x14ac:dyDescent="0.3">
      <c r="A13" s="242" t="s">
        <v>75</v>
      </c>
      <c r="B13" s="242"/>
      <c r="C13" s="241">
        <v>44417</v>
      </c>
      <c r="D13" s="242" t="s">
        <v>18</v>
      </c>
      <c r="E13" s="242" t="s">
        <v>76</v>
      </c>
      <c r="F13" s="242" t="s">
        <v>77</v>
      </c>
      <c r="G13" s="242" t="s">
        <v>77</v>
      </c>
      <c r="H13" s="242" t="s">
        <v>78</v>
      </c>
      <c r="I13" s="242" t="s">
        <v>79</v>
      </c>
      <c r="J13" s="244">
        <v>0.2</v>
      </c>
      <c r="K13" s="244">
        <v>0</v>
      </c>
      <c r="L13" s="242" t="s">
        <v>80</v>
      </c>
      <c r="M13" s="242" t="s">
        <v>25</v>
      </c>
      <c r="N13" s="242" t="s">
        <v>25</v>
      </c>
      <c r="O13" s="242" t="s">
        <v>81</v>
      </c>
      <c r="P13" s="242" t="s">
        <v>27</v>
      </c>
      <c r="Q13" s="246"/>
    </row>
    <row r="14" spans="1:17" ht="66" x14ac:dyDescent="0.3">
      <c r="A14" s="247" t="s">
        <v>82</v>
      </c>
      <c r="B14" s="247"/>
      <c r="C14" s="248">
        <v>44417</v>
      </c>
      <c r="D14" s="247" t="s">
        <v>18</v>
      </c>
      <c r="E14" s="247" t="s">
        <v>83</v>
      </c>
      <c r="F14" s="247" t="s">
        <v>84</v>
      </c>
      <c r="G14" s="247" t="s">
        <v>85</v>
      </c>
      <c r="H14" s="247" t="s">
        <v>78</v>
      </c>
      <c r="I14" s="247" t="s">
        <v>86</v>
      </c>
      <c r="J14" s="249">
        <v>0.16</v>
      </c>
      <c r="K14" s="249">
        <v>0.02</v>
      </c>
      <c r="L14" s="247" t="s">
        <v>80</v>
      </c>
      <c r="M14" s="247" t="s">
        <v>25</v>
      </c>
      <c r="N14" s="247" t="s">
        <v>87</v>
      </c>
      <c r="O14" s="247" t="s">
        <v>87</v>
      </c>
      <c r="P14" s="247" t="s">
        <v>27</v>
      </c>
      <c r="Q14" s="218"/>
    </row>
    <row r="15" spans="1:17" ht="66" x14ac:dyDescent="0.3">
      <c r="A15" s="247" t="s">
        <v>88</v>
      </c>
      <c r="B15" s="247"/>
      <c r="C15" s="248">
        <v>44417</v>
      </c>
      <c r="D15" s="247" t="s">
        <v>18</v>
      </c>
      <c r="E15" s="247" t="s">
        <v>83</v>
      </c>
      <c r="F15" s="247" t="s">
        <v>84</v>
      </c>
      <c r="G15" s="247" t="s">
        <v>89</v>
      </c>
      <c r="H15" s="247" t="s">
        <v>90</v>
      </c>
      <c r="I15" s="247" t="s">
        <v>86</v>
      </c>
      <c r="J15" s="249">
        <v>0.16</v>
      </c>
      <c r="K15" s="249">
        <v>0.02</v>
      </c>
      <c r="L15" s="247" t="s">
        <v>80</v>
      </c>
      <c r="M15" s="247" t="s">
        <v>25</v>
      </c>
      <c r="N15" s="247" t="s">
        <v>87</v>
      </c>
      <c r="O15" s="247" t="s">
        <v>87</v>
      </c>
      <c r="P15" s="247" t="s">
        <v>27</v>
      </c>
      <c r="Q15" s="218"/>
    </row>
    <row r="16" spans="1:17" s="1" customFormat="1" ht="79.2" x14ac:dyDescent="0.3">
      <c r="A16" s="242" t="s">
        <v>91</v>
      </c>
      <c r="B16" s="242"/>
      <c r="C16" s="241">
        <v>44452</v>
      </c>
      <c r="D16" s="242" t="s">
        <v>18</v>
      </c>
      <c r="E16" s="242" t="s">
        <v>92</v>
      </c>
      <c r="F16" s="242" t="s">
        <v>93</v>
      </c>
      <c r="G16" s="242" t="s">
        <v>94</v>
      </c>
      <c r="H16" s="242" t="s">
        <v>95</v>
      </c>
      <c r="I16" s="242" t="s">
        <v>96</v>
      </c>
      <c r="J16" s="244">
        <v>0.2</v>
      </c>
      <c r="K16" s="244">
        <v>0.02</v>
      </c>
      <c r="L16" s="242" t="s">
        <v>97</v>
      </c>
      <c r="M16" s="242" t="s">
        <v>25</v>
      </c>
      <c r="N16" s="242" t="s">
        <v>25</v>
      </c>
      <c r="O16" s="242" t="s">
        <v>81</v>
      </c>
      <c r="P16" s="242" t="s">
        <v>27</v>
      </c>
      <c r="Q16" s="246"/>
    </row>
    <row r="17" spans="1:17" ht="132" x14ac:dyDescent="0.3">
      <c r="A17" s="247" t="s">
        <v>98</v>
      </c>
      <c r="B17" s="247"/>
      <c r="C17" s="248">
        <v>44466</v>
      </c>
      <c r="D17" s="247" t="s">
        <v>18</v>
      </c>
      <c r="E17" s="247" t="s">
        <v>99</v>
      </c>
      <c r="F17" s="247" t="s">
        <v>20</v>
      </c>
      <c r="G17" s="247" t="s">
        <v>100</v>
      </c>
      <c r="H17" s="247" t="s">
        <v>95</v>
      </c>
      <c r="I17" s="247" t="s">
        <v>101</v>
      </c>
      <c r="J17" s="249">
        <v>0.16</v>
      </c>
      <c r="K17" s="249">
        <v>0.02</v>
      </c>
      <c r="L17" s="247" t="s">
        <v>102</v>
      </c>
      <c r="M17" s="247" t="s">
        <v>25</v>
      </c>
      <c r="N17" s="247" t="s">
        <v>87</v>
      </c>
      <c r="O17" s="247" t="s">
        <v>87</v>
      </c>
      <c r="P17" s="247" t="s">
        <v>27</v>
      </c>
      <c r="Q17" s="218"/>
    </row>
    <row r="18" spans="1:17" ht="66" x14ac:dyDescent="0.3">
      <c r="A18" s="247" t="s">
        <v>103</v>
      </c>
      <c r="B18" s="247"/>
      <c r="C18" s="248">
        <v>44466</v>
      </c>
      <c r="D18" s="247" t="s">
        <v>18</v>
      </c>
      <c r="E18" s="247" t="s">
        <v>83</v>
      </c>
      <c r="F18" s="247" t="s">
        <v>104</v>
      </c>
      <c r="G18" s="247" t="s">
        <v>105</v>
      </c>
      <c r="H18" s="247" t="s">
        <v>95</v>
      </c>
      <c r="I18" s="247" t="s">
        <v>101</v>
      </c>
      <c r="J18" s="249">
        <v>0.16</v>
      </c>
      <c r="K18" s="249">
        <v>0.02</v>
      </c>
      <c r="L18" s="247" t="s">
        <v>80</v>
      </c>
      <c r="M18" s="247" t="s">
        <v>25</v>
      </c>
      <c r="N18" s="247" t="s">
        <v>87</v>
      </c>
      <c r="O18" s="247" t="s">
        <v>87</v>
      </c>
      <c r="P18" s="247" t="s">
        <v>27</v>
      </c>
      <c r="Q18" s="218"/>
    </row>
    <row r="19" spans="1:17" ht="39.6" x14ac:dyDescent="0.3">
      <c r="A19" s="247" t="s">
        <v>106</v>
      </c>
      <c r="B19" s="247"/>
      <c r="C19" s="248">
        <f>'[1]Pleitos em Análise'!C214</f>
        <v>44518</v>
      </c>
      <c r="D19" s="247" t="s">
        <v>18</v>
      </c>
      <c r="E19" s="247" t="s">
        <v>107</v>
      </c>
      <c r="F19" s="247" t="s">
        <v>20</v>
      </c>
      <c r="G19" s="247" t="s">
        <v>108</v>
      </c>
      <c r="H19" s="247" t="s">
        <v>109</v>
      </c>
      <c r="I19" s="247" t="s">
        <v>110</v>
      </c>
      <c r="J19" s="249">
        <v>0</v>
      </c>
      <c r="K19" s="249">
        <v>0.18</v>
      </c>
      <c r="L19" s="247" t="s">
        <v>25</v>
      </c>
      <c r="M19" s="247" t="s">
        <v>25</v>
      </c>
      <c r="N19" s="247" t="s">
        <v>25</v>
      </c>
      <c r="O19" s="247" t="s">
        <v>51</v>
      </c>
      <c r="P19" s="247" t="s">
        <v>27</v>
      </c>
      <c r="Q19" s="218"/>
    </row>
    <row r="20" spans="1:17" ht="66" x14ac:dyDescent="0.3">
      <c r="A20" s="247" t="s">
        <v>111</v>
      </c>
      <c r="B20" s="247"/>
      <c r="C20" s="248">
        <f>'[1]Pleitos em Análise'!C216</f>
        <v>44539</v>
      </c>
      <c r="D20" s="247" t="s">
        <v>18</v>
      </c>
      <c r="E20" s="247" t="s">
        <v>112</v>
      </c>
      <c r="F20" s="247" t="s">
        <v>113</v>
      </c>
      <c r="G20" s="247" t="s">
        <v>113</v>
      </c>
      <c r="H20" s="247" t="s">
        <v>49</v>
      </c>
      <c r="I20" s="247" t="s">
        <v>57</v>
      </c>
      <c r="J20" s="247" t="s">
        <v>114</v>
      </c>
      <c r="K20" s="247" t="s">
        <v>115</v>
      </c>
      <c r="L20" s="247" t="s">
        <v>116</v>
      </c>
      <c r="M20" s="247" t="s">
        <v>25</v>
      </c>
      <c r="N20" s="247" t="s">
        <v>25</v>
      </c>
      <c r="O20" s="247" t="s">
        <v>51</v>
      </c>
      <c r="P20" s="247" t="s">
        <v>27</v>
      </c>
      <c r="Q20" s="218"/>
    </row>
    <row r="21" spans="1:17" ht="66" x14ac:dyDescent="0.3">
      <c r="A21" s="247" t="s">
        <v>117</v>
      </c>
      <c r="B21" s="247"/>
      <c r="C21" s="248">
        <f>'[1]Pleitos em Análise'!C217</f>
        <v>44543</v>
      </c>
      <c r="D21" s="247" t="s">
        <v>18</v>
      </c>
      <c r="E21" s="247" t="s">
        <v>118</v>
      </c>
      <c r="F21" s="247" t="s">
        <v>119</v>
      </c>
      <c r="G21" s="247" t="s">
        <v>120</v>
      </c>
      <c r="H21" s="247" t="s">
        <v>121</v>
      </c>
      <c r="I21" s="247" t="s">
        <v>122</v>
      </c>
      <c r="J21" s="247" t="s">
        <v>114</v>
      </c>
      <c r="K21" s="247" t="s">
        <v>123</v>
      </c>
      <c r="L21" s="247" t="s">
        <v>124</v>
      </c>
      <c r="M21" s="247" t="s">
        <v>25</v>
      </c>
      <c r="N21" s="247" t="s">
        <v>25</v>
      </c>
      <c r="O21" s="247" t="s">
        <v>51</v>
      </c>
      <c r="P21" s="247" t="s">
        <v>27</v>
      </c>
      <c r="Q21" s="218"/>
    </row>
    <row r="22" spans="1:17" ht="66" x14ac:dyDescent="0.3">
      <c r="A22" s="247" t="s">
        <v>125</v>
      </c>
      <c r="B22" s="247"/>
      <c r="C22" s="248">
        <f>'[1]Pleitos em Análise'!C229</f>
        <v>44701</v>
      </c>
      <c r="D22" s="247" t="s">
        <v>18</v>
      </c>
      <c r="E22" s="247" t="s">
        <v>126</v>
      </c>
      <c r="F22" s="247" t="s">
        <v>127</v>
      </c>
      <c r="G22" s="247" t="s">
        <v>128</v>
      </c>
      <c r="H22" s="247" t="s">
        <v>78</v>
      </c>
      <c r="I22" s="247" t="s">
        <v>129</v>
      </c>
      <c r="J22" s="249">
        <v>0.12</v>
      </c>
      <c r="K22" s="249">
        <v>0</v>
      </c>
      <c r="L22" s="247" t="s">
        <v>130</v>
      </c>
      <c r="M22" s="247" t="s">
        <v>25</v>
      </c>
      <c r="N22" s="247" t="s">
        <v>25</v>
      </c>
      <c r="O22" s="247" t="s">
        <v>51</v>
      </c>
      <c r="P22" s="247" t="s">
        <v>27</v>
      </c>
      <c r="Q22" s="218"/>
    </row>
    <row r="23" spans="1:17" ht="79.2" x14ac:dyDescent="0.3">
      <c r="A23" s="247" t="s">
        <v>131</v>
      </c>
      <c r="B23" s="247"/>
      <c r="C23" s="248">
        <f>'[1]Pleitos em Análise'!C234</f>
        <v>44719</v>
      </c>
      <c r="D23" s="247" t="s">
        <v>18</v>
      </c>
      <c r="E23" s="247" t="s">
        <v>132</v>
      </c>
      <c r="F23" s="247" t="s">
        <v>133</v>
      </c>
      <c r="G23" s="247" t="s">
        <v>134</v>
      </c>
      <c r="H23" s="247" t="s">
        <v>78</v>
      </c>
      <c r="I23" s="247" t="s">
        <v>135</v>
      </c>
      <c r="J23" s="249">
        <v>0.2</v>
      </c>
      <c r="K23" s="249">
        <v>0</v>
      </c>
      <c r="L23" s="247" t="s">
        <v>136</v>
      </c>
      <c r="M23" s="247" t="s">
        <v>25</v>
      </c>
      <c r="N23" s="247" t="s">
        <v>25</v>
      </c>
      <c r="O23" s="247" t="s">
        <v>51</v>
      </c>
      <c r="P23" s="247" t="s">
        <v>27</v>
      </c>
      <c r="Q23" s="218"/>
    </row>
    <row r="24" spans="1:17" ht="66" x14ac:dyDescent="0.3">
      <c r="A24" s="247" t="s">
        <v>137</v>
      </c>
      <c r="B24" s="247"/>
      <c r="C24" s="248">
        <f>'[1]Pleitos em Análise'!C235</f>
        <v>44732</v>
      </c>
      <c r="D24" s="247" t="s">
        <v>18</v>
      </c>
      <c r="E24" s="247" t="s">
        <v>138</v>
      </c>
      <c r="F24" s="247" t="s">
        <v>93</v>
      </c>
      <c r="G24" s="247" t="s">
        <v>139</v>
      </c>
      <c r="H24" s="247" t="s">
        <v>140</v>
      </c>
      <c r="I24" s="247" t="s">
        <v>141</v>
      </c>
      <c r="J24" s="249">
        <v>0.16</v>
      </c>
      <c r="K24" s="247" t="s">
        <v>142</v>
      </c>
      <c r="L24" s="247" t="s">
        <v>136</v>
      </c>
      <c r="M24" s="247" t="s">
        <v>25</v>
      </c>
      <c r="N24" s="247" t="s">
        <v>25</v>
      </c>
      <c r="O24" s="247" t="s">
        <v>51</v>
      </c>
      <c r="P24" s="247" t="s">
        <v>27</v>
      </c>
      <c r="Q24" s="218"/>
    </row>
    <row r="25" spans="1:17" ht="66" x14ac:dyDescent="0.3">
      <c r="A25" s="247" t="s">
        <v>143</v>
      </c>
      <c r="B25" s="247"/>
      <c r="C25" s="248">
        <f>'[1]Pleitos em Análise'!C238</f>
        <v>44748</v>
      </c>
      <c r="D25" s="247" t="s">
        <v>18</v>
      </c>
      <c r="E25" s="247" t="s">
        <v>144</v>
      </c>
      <c r="F25" s="247" t="s">
        <v>93</v>
      </c>
      <c r="G25" s="247" t="s">
        <v>145</v>
      </c>
      <c r="H25" s="247" t="s">
        <v>146</v>
      </c>
      <c r="I25" s="247" t="s">
        <v>147</v>
      </c>
      <c r="J25" s="249">
        <v>0.14000000000000001</v>
      </c>
      <c r="K25" s="249">
        <v>0</v>
      </c>
      <c r="L25" s="247" t="s">
        <v>136</v>
      </c>
      <c r="M25" s="247" t="s">
        <v>25</v>
      </c>
      <c r="N25" s="247" t="s">
        <v>25</v>
      </c>
      <c r="O25" s="247" t="s">
        <v>51</v>
      </c>
      <c r="P25" s="247" t="s">
        <v>27</v>
      </c>
      <c r="Q25" s="218"/>
    </row>
    <row r="26" spans="1:17" ht="66" x14ac:dyDescent="0.3">
      <c r="A26" s="247" t="s">
        <v>148</v>
      </c>
      <c r="B26" s="247"/>
      <c r="C26" s="248">
        <f>'[1]Pleitos em Análise'!C239</f>
        <v>44764</v>
      </c>
      <c r="D26" s="247" t="s">
        <v>18</v>
      </c>
      <c r="E26" s="247" t="s">
        <v>149</v>
      </c>
      <c r="F26" s="247" t="s">
        <v>93</v>
      </c>
      <c r="G26" s="247" t="s">
        <v>150</v>
      </c>
      <c r="H26" s="247" t="s">
        <v>146</v>
      </c>
      <c r="I26" s="247" t="s">
        <v>151</v>
      </c>
      <c r="J26" s="249">
        <v>0.04</v>
      </c>
      <c r="K26" s="249">
        <v>0.02</v>
      </c>
      <c r="L26" s="247" t="s">
        <v>136</v>
      </c>
      <c r="M26" s="247" t="s">
        <v>25</v>
      </c>
      <c r="N26" s="247" t="s">
        <v>25</v>
      </c>
      <c r="O26" s="247" t="s">
        <v>51</v>
      </c>
      <c r="P26" s="247" t="s">
        <v>27</v>
      </c>
      <c r="Q26" s="218"/>
    </row>
    <row r="27" spans="1:17" ht="66" x14ac:dyDescent="0.3">
      <c r="A27" s="247" t="s">
        <v>152</v>
      </c>
      <c r="B27" s="247"/>
      <c r="C27" s="248">
        <f>'[1]Pleitos em Análise'!C240</f>
        <v>44764</v>
      </c>
      <c r="D27" s="247" t="s">
        <v>18</v>
      </c>
      <c r="E27" s="247" t="s">
        <v>153</v>
      </c>
      <c r="F27" s="247" t="s">
        <v>154</v>
      </c>
      <c r="G27" s="247" t="s">
        <v>155</v>
      </c>
      <c r="H27" s="247" t="s">
        <v>146</v>
      </c>
      <c r="I27" s="247" t="s">
        <v>156</v>
      </c>
      <c r="J27" s="249">
        <v>0.14000000000000001</v>
      </c>
      <c r="K27" s="249">
        <v>0</v>
      </c>
      <c r="L27" s="247" t="s">
        <v>136</v>
      </c>
      <c r="M27" s="247" t="s">
        <v>25</v>
      </c>
      <c r="N27" s="247" t="s">
        <v>25</v>
      </c>
      <c r="O27" s="247" t="s">
        <v>51</v>
      </c>
      <c r="P27" s="247" t="s">
        <v>27</v>
      </c>
      <c r="Q27" s="218"/>
    </row>
    <row r="28" spans="1:17" ht="79.2" x14ac:dyDescent="0.3">
      <c r="A28" s="247" t="s">
        <v>157</v>
      </c>
      <c r="B28" s="247"/>
      <c r="C28" s="248">
        <f>'[1]Pleitos em Análise'!C241</f>
        <v>44775</v>
      </c>
      <c r="D28" s="247" t="s">
        <v>18</v>
      </c>
      <c r="E28" s="247" t="s">
        <v>158</v>
      </c>
      <c r="F28" s="247" t="s">
        <v>159</v>
      </c>
      <c r="G28" s="247" t="s">
        <v>160</v>
      </c>
      <c r="H28" s="247" t="s">
        <v>146</v>
      </c>
      <c r="I28" s="247" t="s">
        <v>161</v>
      </c>
      <c r="J28" s="249">
        <v>0.2</v>
      </c>
      <c r="K28" s="249">
        <v>0</v>
      </c>
      <c r="L28" s="247" t="s">
        <v>136</v>
      </c>
      <c r="M28" s="247" t="s">
        <v>25</v>
      </c>
      <c r="N28" s="247" t="s">
        <v>25</v>
      </c>
      <c r="O28" s="247" t="s">
        <v>51</v>
      </c>
      <c r="P28" s="247" t="s">
        <v>27</v>
      </c>
      <c r="Q28" s="218"/>
    </row>
    <row r="29" spans="1:17" ht="92.4" x14ac:dyDescent="0.3">
      <c r="A29" s="247" t="s">
        <v>162</v>
      </c>
      <c r="B29" s="247"/>
      <c r="C29" s="248">
        <f>'[1]Pleitos em Análise'!C242</f>
        <v>44776</v>
      </c>
      <c r="D29" s="247" t="s">
        <v>18</v>
      </c>
      <c r="E29" s="247" t="s">
        <v>158</v>
      </c>
      <c r="F29" s="247" t="s">
        <v>159</v>
      </c>
      <c r="G29" s="247" t="s">
        <v>160</v>
      </c>
      <c r="H29" s="247" t="s">
        <v>146</v>
      </c>
      <c r="I29" s="247" t="s">
        <v>163</v>
      </c>
      <c r="J29" s="249">
        <v>0.2</v>
      </c>
      <c r="K29" s="249">
        <v>0</v>
      </c>
      <c r="L29" s="247" t="s">
        <v>136</v>
      </c>
      <c r="M29" s="247" t="s">
        <v>25</v>
      </c>
      <c r="N29" s="247" t="s">
        <v>25</v>
      </c>
      <c r="O29" s="247" t="s">
        <v>51</v>
      </c>
      <c r="P29" s="247" t="s">
        <v>27</v>
      </c>
      <c r="Q29" s="218"/>
    </row>
    <row r="30" spans="1:17" ht="66" x14ac:dyDescent="0.3">
      <c r="A30" s="247" t="s">
        <v>164</v>
      </c>
      <c r="B30" s="247"/>
      <c r="C30" s="248">
        <f>'[1]Pleitos em Análise'!C243</f>
        <v>44802</v>
      </c>
      <c r="D30" s="247" t="s">
        <v>18</v>
      </c>
      <c r="E30" s="247" t="s">
        <v>165</v>
      </c>
      <c r="F30" s="247" t="s">
        <v>20</v>
      </c>
      <c r="G30" s="247" t="s">
        <v>166</v>
      </c>
      <c r="H30" s="247" t="s">
        <v>167</v>
      </c>
      <c r="I30" s="247" t="s">
        <v>168</v>
      </c>
      <c r="J30" s="249">
        <v>0.02</v>
      </c>
      <c r="K30" s="249">
        <v>0.14000000000000001</v>
      </c>
      <c r="L30" s="247" t="s">
        <v>25</v>
      </c>
      <c r="M30" s="247" t="s">
        <v>25</v>
      </c>
      <c r="N30" s="247" t="s">
        <v>25</v>
      </c>
      <c r="O30" s="247" t="s">
        <v>51</v>
      </c>
      <c r="P30" s="247" t="s">
        <v>169</v>
      </c>
      <c r="Q30" s="218"/>
    </row>
    <row r="31" spans="1:17" ht="66" x14ac:dyDescent="0.3">
      <c r="A31" s="247" t="s">
        <v>170</v>
      </c>
      <c r="B31" s="247"/>
      <c r="C31" s="248">
        <f>'[1]Pleitos em Análise'!C244</f>
        <v>44802</v>
      </c>
      <c r="D31" s="247" t="s">
        <v>18</v>
      </c>
      <c r="E31" s="247" t="s">
        <v>171</v>
      </c>
      <c r="F31" s="247" t="s">
        <v>20</v>
      </c>
      <c r="G31" s="247" t="s">
        <v>172</v>
      </c>
      <c r="H31" s="247" t="s">
        <v>167</v>
      </c>
      <c r="I31" s="247" t="s">
        <v>168</v>
      </c>
      <c r="J31" s="249">
        <v>0.02</v>
      </c>
      <c r="K31" s="249">
        <v>0.14000000000000001</v>
      </c>
      <c r="L31" s="247" t="s">
        <v>25</v>
      </c>
      <c r="M31" s="247" t="s">
        <v>25</v>
      </c>
      <c r="N31" s="247" t="s">
        <v>25</v>
      </c>
      <c r="O31" s="247" t="s">
        <v>51</v>
      </c>
      <c r="P31" s="247" t="s">
        <v>169</v>
      </c>
      <c r="Q31" s="218"/>
    </row>
    <row r="32" spans="1:17" s="1" customFormat="1" ht="66" x14ac:dyDescent="0.3">
      <c r="A32" s="242" t="s">
        <v>173</v>
      </c>
      <c r="B32" s="242"/>
      <c r="C32" s="241">
        <v>44809</v>
      </c>
      <c r="D32" s="242" t="s">
        <v>18</v>
      </c>
      <c r="E32" s="242" t="s">
        <v>174</v>
      </c>
      <c r="F32" s="242" t="s">
        <v>20</v>
      </c>
      <c r="G32" s="242" t="s">
        <v>175</v>
      </c>
      <c r="H32" s="242" t="s">
        <v>176</v>
      </c>
      <c r="I32" s="242" t="s">
        <v>177</v>
      </c>
      <c r="J32" s="244">
        <v>0.18</v>
      </c>
      <c r="K32" s="244">
        <v>0.14000000000000001</v>
      </c>
      <c r="L32" s="242" t="s">
        <v>178</v>
      </c>
      <c r="M32" s="242" t="s">
        <v>25</v>
      </c>
      <c r="N32" s="242" t="s">
        <v>179</v>
      </c>
      <c r="O32" s="242" t="s">
        <v>180</v>
      </c>
      <c r="P32" s="242" t="s">
        <v>27</v>
      </c>
      <c r="Q32" s="246"/>
    </row>
    <row r="33" spans="1:17" s="1" customFormat="1" ht="79.2" x14ac:dyDescent="0.3">
      <c r="A33" s="251" t="s">
        <v>181</v>
      </c>
      <c r="B33" s="251"/>
      <c r="C33" s="241">
        <v>44852</v>
      </c>
      <c r="D33" s="251" t="s">
        <v>18</v>
      </c>
      <c r="E33" s="251" t="s">
        <v>182</v>
      </c>
      <c r="F33" s="251" t="s">
        <v>20</v>
      </c>
      <c r="G33" s="251" t="s">
        <v>183</v>
      </c>
      <c r="H33" s="251" t="s">
        <v>146</v>
      </c>
      <c r="I33" s="251" t="s">
        <v>184</v>
      </c>
      <c r="J33" s="252">
        <v>0.126</v>
      </c>
      <c r="K33" s="253">
        <v>0</v>
      </c>
      <c r="L33" s="251" t="s">
        <v>185</v>
      </c>
      <c r="M33" s="251" t="s">
        <v>25</v>
      </c>
      <c r="N33" s="251" t="s">
        <v>186</v>
      </c>
      <c r="O33" s="251" t="s">
        <v>180</v>
      </c>
      <c r="P33" s="251" t="s">
        <v>27</v>
      </c>
      <c r="Q33" s="246"/>
    </row>
    <row r="34" spans="1:17" ht="79.2" x14ac:dyDescent="0.3">
      <c r="A34" s="247" t="s">
        <v>187</v>
      </c>
      <c r="B34" s="247"/>
      <c r="C34" s="248">
        <f>'[1]Pleitos em Análise'!C258</f>
        <v>44868</v>
      </c>
      <c r="D34" s="247" t="s">
        <v>18</v>
      </c>
      <c r="E34" s="247" t="s">
        <v>188</v>
      </c>
      <c r="F34" s="247" t="s">
        <v>20</v>
      </c>
      <c r="G34" s="247" t="s">
        <v>189</v>
      </c>
      <c r="H34" s="247" t="s">
        <v>146</v>
      </c>
      <c r="I34" s="247" t="s">
        <v>190</v>
      </c>
      <c r="J34" s="249">
        <v>0.1</v>
      </c>
      <c r="K34" s="249">
        <v>0</v>
      </c>
      <c r="L34" s="247" t="s">
        <v>185</v>
      </c>
      <c r="M34" s="247" t="s">
        <v>25</v>
      </c>
      <c r="N34" s="247" t="s">
        <v>191</v>
      </c>
      <c r="O34" s="247" t="s">
        <v>191</v>
      </c>
      <c r="P34" s="247" t="s">
        <v>192</v>
      </c>
      <c r="Q34" s="218"/>
    </row>
    <row r="35" spans="1:17" ht="39.6" x14ac:dyDescent="0.3">
      <c r="A35" s="247" t="s">
        <v>193</v>
      </c>
      <c r="B35" s="247"/>
      <c r="C35" s="248">
        <f>'[1]Pleitos em Análise'!C259</f>
        <v>44875</v>
      </c>
      <c r="D35" s="247" t="s">
        <v>18</v>
      </c>
      <c r="E35" s="247" t="s">
        <v>194</v>
      </c>
      <c r="F35" s="247" t="s">
        <v>195</v>
      </c>
      <c r="G35" s="247" t="s">
        <v>195</v>
      </c>
      <c r="H35" s="247" t="s">
        <v>196</v>
      </c>
      <c r="I35" s="247" t="s">
        <v>197</v>
      </c>
      <c r="J35" s="249">
        <v>0</v>
      </c>
      <c r="K35" s="249">
        <v>0.1</v>
      </c>
      <c r="L35" s="247" t="s">
        <v>25</v>
      </c>
      <c r="M35" s="247" t="s">
        <v>25</v>
      </c>
      <c r="N35" s="247" t="s">
        <v>25</v>
      </c>
      <c r="O35" s="247" t="s">
        <v>51</v>
      </c>
      <c r="P35" s="247" t="s">
        <v>27</v>
      </c>
      <c r="Q35" s="218"/>
    </row>
    <row r="36" spans="1:17" ht="39.6" x14ac:dyDescent="0.3">
      <c r="A36" s="247" t="s">
        <v>198</v>
      </c>
      <c r="B36" s="247"/>
      <c r="C36" s="248">
        <f>'[1]Pleitos em Análise'!C260</f>
        <v>44875</v>
      </c>
      <c r="D36" s="247" t="s">
        <v>18</v>
      </c>
      <c r="E36" s="247" t="s">
        <v>199</v>
      </c>
      <c r="F36" s="247" t="s">
        <v>20</v>
      </c>
      <c r="G36" s="247" t="s">
        <v>200</v>
      </c>
      <c r="H36" s="247" t="s">
        <v>201</v>
      </c>
      <c r="I36" s="247" t="s">
        <v>197</v>
      </c>
      <c r="J36" s="249">
        <v>0</v>
      </c>
      <c r="K36" s="249">
        <v>0.1</v>
      </c>
      <c r="L36" s="247" t="s">
        <v>25</v>
      </c>
      <c r="M36" s="247" t="s">
        <v>25</v>
      </c>
      <c r="N36" s="247" t="s">
        <v>25</v>
      </c>
      <c r="O36" s="247" t="s">
        <v>51</v>
      </c>
      <c r="P36" s="247" t="s">
        <v>27</v>
      </c>
      <c r="Q36" s="218"/>
    </row>
    <row r="37" spans="1:17" ht="264" x14ac:dyDescent="0.3">
      <c r="A37" s="247" t="s">
        <v>202</v>
      </c>
      <c r="B37" s="247"/>
      <c r="C37" s="248">
        <f>'[1]Pleitos em Análise'!C262</f>
        <v>44895</v>
      </c>
      <c r="D37" s="247" t="s">
        <v>18</v>
      </c>
      <c r="E37" s="247" t="s">
        <v>203</v>
      </c>
      <c r="F37" s="247" t="s">
        <v>204</v>
      </c>
      <c r="G37" s="247" t="s">
        <v>205</v>
      </c>
      <c r="H37" s="247" t="s">
        <v>146</v>
      </c>
      <c r="I37" s="247" t="s">
        <v>206</v>
      </c>
      <c r="J37" s="249">
        <v>0.16</v>
      </c>
      <c r="K37" s="249">
        <v>0</v>
      </c>
      <c r="L37" s="247" t="s">
        <v>207</v>
      </c>
      <c r="M37" s="247" t="s">
        <v>25</v>
      </c>
      <c r="N37" s="242" t="s">
        <v>208</v>
      </c>
      <c r="O37" s="242" t="s">
        <v>208</v>
      </c>
      <c r="P37" s="247" t="s">
        <v>27</v>
      </c>
      <c r="Q37" s="218"/>
    </row>
    <row r="38" spans="1:17" ht="224.4" x14ac:dyDescent="0.3">
      <c r="A38" s="247" t="s">
        <v>209</v>
      </c>
      <c r="B38" s="247"/>
      <c r="C38" s="248">
        <f>'[1]Pleitos em Análise'!C263</f>
        <v>44895</v>
      </c>
      <c r="D38" s="247" t="s">
        <v>18</v>
      </c>
      <c r="E38" s="247" t="s">
        <v>203</v>
      </c>
      <c r="F38" s="247" t="s">
        <v>204</v>
      </c>
      <c r="G38" s="247" t="s">
        <v>210</v>
      </c>
      <c r="H38" s="247" t="s">
        <v>146</v>
      </c>
      <c r="I38" s="247" t="s">
        <v>206</v>
      </c>
      <c r="J38" s="249">
        <v>0.16</v>
      </c>
      <c r="K38" s="249">
        <v>0</v>
      </c>
      <c r="L38" s="247" t="s">
        <v>207</v>
      </c>
      <c r="M38" s="247" t="s">
        <v>25</v>
      </c>
      <c r="N38" s="242" t="s">
        <v>208</v>
      </c>
      <c r="O38" s="242" t="s">
        <v>208</v>
      </c>
      <c r="P38" s="247" t="s">
        <v>27</v>
      </c>
      <c r="Q38" s="218"/>
    </row>
    <row r="39" spans="1:17" ht="132" x14ac:dyDescent="0.3">
      <c r="A39" s="247" t="s">
        <v>211</v>
      </c>
      <c r="B39" s="247"/>
      <c r="C39" s="248">
        <f>'[1]Pleitos em Análise'!C266</f>
        <v>44936</v>
      </c>
      <c r="D39" s="247" t="s">
        <v>18</v>
      </c>
      <c r="E39" s="247" t="s">
        <v>212</v>
      </c>
      <c r="F39" s="247" t="s">
        <v>213</v>
      </c>
      <c r="G39" s="247" t="s">
        <v>214</v>
      </c>
      <c r="H39" s="247" t="s">
        <v>196</v>
      </c>
      <c r="I39" s="247" t="s">
        <v>215</v>
      </c>
      <c r="J39" s="249">
        <v>0</v>
      </c>
      <c r="K39" s="249">
        <v>0.08</v>
      </c>
      <c r="L39" s="247" t="s">
        <v>185</v>
      </c>
      <c r="M39" s="247" t="s">
        <v>25</v>
      </c>
      <c r="N39" s="247" t="s">
        <v>25</v>
      </c>
      <c r="O39" s="247" t="s">
        <v>51</v>
      </c>
      <c r="P39" s="247" t="s">
        <v>27</v>
      </c>
      <c r="Q39" s="218"/>
    </row>
    <row r="40" spans="1:17" ht="66" x14ac:dyDescent="0.3">
      <c r="A40" s="247" t="s">
        <v>216</v>
      </c>
      <c r="B40" s="247"/>
      <c r="C40" s="248">
        <f>'[1]Pleitos em Análise'!C268</f>
        <v>44972</v>
      </c>
      <c r="D40" s="247" t="s">
        <v>18</v>
      </c>
      <c r="E40" s="247" t="s">
        <v>217</v>
      </c>
      <c r="F40" s="247" t="s">
        <v>20</v>
      </c>
      <c r="G40" s="247" t="s">
        <v>218</v>
      </c>
      <c r="H40" s="247" t="s">
        <v>146</v>
      </c>
      <c r="I40" s="247" t="s">
        <v>219</v>
      </c>
      <c r="J40" s="254">
        <v>7.1999999999999995E-2</v>
      </c>
      <c r="K40" s="249">
        <v>0</v>
      </c>
      <c r="L40" s="247" t="s">
        <v>185</v>
      </c>
      <c r="M40" s="247" t="s">
        <v>25</v>
      </c>
      <c r="N40" s="247" t="s">
        <v>191</v>
      </c>
      <c r="O40" s="247" t="s">
        <v>191</v>
      </c>
      <c r="P40" s="247" t="s">
        <v>192</v>
      </c>
      <c r="Q40" s="218"/>
    </row>
    <row r="41" spans="1:17" ht="39.6" x14ac:dyDescent="0.3">
      <c r="A41" s="247" t="s">
        <v>220</v>
      </c>
      <c r="B41" s="247"/>
      <c r="C41" s="248">
        <v>45049</v>
      </c>
      <c r="D41" s="247" t="s">
        <v>18</v>
      </c>
      <c r="E41" s="255" t="s">
        <v>221</v>
      </c>
      <c r="F41" s="247" t="s">
        <v>222</v>
      </c>
      <c r="G41" s="247" t="s">
        <v>223</v>
      </c>
      <c r="H41" s="247" t="s">
        <v>224</v>
      </c>
      <c r="I41" s="247" t="s">
        <v>225</v>
      </c>
      <c r="J41" s="254">
        <v>0.108</v>
      </c>
      <c r="K41" s="254">
        <v>0.108</v>
      </c>
      <c r="L41" s="250" t="s">
        <v>25</v>
      </c>
      <c r="M41" s="250" t="s">
        <v>25</v>
      </c>
      <c r="N41" s="250" t="s">
        <v>191</v>
      </c>
      <c r="O41" s="250" t="s">
        <v>191</v>
      </c>
      <c r="P41" s="250" t="s">
        <v>27</v>
      </c>
      <c r="Q41" s="218"/>
    </row>
    <row r="42" spans="1:17" ht="79.2" x14ac:dyDescent="0.3">
      <c r="A42" s="247" t="s">
        <v>226</v>
      </c>
      <c r="B42" s="247"/>
      <c r="C42" s="248">
        <v>45084</v>
      </c>
      <c r="D42" s="247" t="s">
        <v>18</v>
      </c>
      <c r="E42" s="255" t="s">
        <v>227</v>
      </c>
      <c r="F42" s="247" t="s">
        <v>228</v>
      </c>
      <c r="G42" s="247" t="s">
        <v>229</v>
      </c>
      <c r="H42" s="247" t="s">
        <v>196</v>
      </c>
      <c r="I42" s="247" t="s">
        <v>230</v>
      </c>
      <c r="J42" s="254">
        <v>0.108</v>
      </c>
      <c r="K42" s="249">
        <v>0.12</v>
      </c>
      <c r="L42" s="250" t="s">
        <v>25</v>
      </c>
      <c r="M42" s="250" t="s">
        <v>25</v>
      </c>
      <c r="N42" s="250" t="s">
        <v>25</v>
      </c>
      <c r="O42" s="247" t="s">
        <v>51</v>
      </c>
      <c r="P42" s="250" t="s">
        <v>27</v>
      </c>
      <c r="Q42" s="218"/>
    </row>
    <row r="43" spans="1:17" ht="52.8" x14ac:dyDescent="0.3">
      <c r="A43" s="247" t="s">
        <v>231</v>
      </c>
      <c r="B43" s="247"/>
      <c r="C43" s="248">
        <v>45119</v>
      </c>
      <c r="D43" s="247" t="s">
        <v>18</v>
      </c>
      <c r="E43" s="255" t="s">
        <v>232</v>
      </c>
      <c r="F43" s="247" t="s">
        <v>233</v>
      </c>
      <c r="G43" s="247" t="s">
        <v>234</v>
      </c>
      <c r="H43" s="247" t="s">
        <v>196</v>
      </c>
      <c r="I43" s="247" t="s">
        <v>235</v>
      </c>
      <c r="J43" s="254">
        <v>0.126</v>
      </c>
      <c r="K43" s="249">
        <v>0.2</v>
      </c>
      <c r="L43" s="250" t="s">
        <v>25</v>
      </c>
      <c r="M43" s="250" t="s">
        <v>25</v>
      </c>
      <c r="N43" s="250" t="s">
        <v>25</v>
      </c>
      <c r="O43" s="247" t="s">
        <v>51</v>
      </c>
      <c r="P43" s="250" t="s">
        <v>27</v>
      </c>
      <c r="Q43" s="218"/>
    </row>
    <row r="44" spans="1:17" ht="52.8" x14ac:dyDescent="0.3">
      <c r="A44" s="247" t="s">
        <v>236</v>
      </c>
      <c r="B44" s="247"/>
      <c r="C44" s="248">
        <v>45117</v>
      </c>
      <c r="D44" s="247" t="s">
        <v>18</v>
      </c>
      <c r="E44" s="255" t="s">
        <v>237</v>
      </c>
      <c r="F44" s="247" t="s">
        <v>238</v>
      </c>
      <c r="G44" s="247" t="s">
        <v>239</v>
      </c>
      <c r="H44" s="247" t="s">
        <v>201</v>
      </c>
      <c r="I44" s="247" t="s">
        <v>240</v>
      </c>
      <c r="J44" s="249">
        <v>0</v>
      </c>
      <c r="K44" s="249">
        <v>0.14000000000000001</v>
      </c>
      <c r="L44" s="250" t="s">
        <v>25</v>
      </c>
      <c r="M44" s="250" t="s">
        <v>25</v>
      </c>
      <c r="N44" s="250" t="s">
        <v>25</v>
      </c>
      <c r="O44" s="247" t="s">
        <v>51</v>
      </c>
      <c r="P44" s="250" t="s">
        <v>27</v>
      </c>
      <c r="Q44" s="218"/>
    </row>
    <row r="45" spans="1:17" ht="39.6" x14ac:dyDescent="0.3">
      <c r="A45" s="247" t="s">
        <v>241</v>
      </c>
      <c r="B45" s="247"/>
      <c r="C45" s="248">
        <v>45117</v>
      </c>
      <c r="D45" s="247" t="s">
        <v>18</v>
      </c>
      <c r="E45" s="255" t="s">
        <v>242</v>
      </c>
      <c r="F45" s="247" t="s">
        <v>243</v>
      </c>
      <c r="G45" s="247" t="s">
        <v>244</v>
      </c>
      <c r="H45" s="247" t="s">
        <v>201</v>
      </c>
      <c r="I45" s="247" t="s">
        <v>240</v>
      </c>
      <c r="J45" s="249">
        <v>0</v>
      </c>
      <c r="K45" s="249">
        <v>0.14000000000000001</v>
      </c>
      <c r="L45" s="250" t="s">
        <v>25</v>
      </c>
      <c r="M45" s="250" t="s">
        <v>25</v>
      </c>
      <c r="N45" s="250" t="s">
        <v>25</v>
      </c>
      <c r="O45" s="247" t="s">
        <v>51</v>
      </c>
      <c r="P45" s="250" t="s">
        <v>27</v>
      </c>
      <c r="Q45" s="218"/>
    </row>
    <row r="46" spans="1:17" ht="39.6" x14ac:dyDescent="0.3">
      <c r="A46" s="247" t="s">
        <v>245</v>
      </c>
      <c r="B46" s="247"/>
      <c r="C46" s="248">
        <v>45088</v>
      </c>
      <c r="D46" s="247" t="s">
        <v>18</v>
      </c>
      <c r="E46" s="255" t="s">
        <v>246</v>
      </c>
      <c r="F46" s="247" t="s">
        <v>247</v>
      </c>
      <c r="G46" s="247" t="s">
        <v>248</v>
      </c>
      <c r="H46" s="247" t="s">
        <v>201</v>
      </c>
      <c r="I46" s="247" t="s">
        <v>249</v>
      </c>
      <c r="J46" s="249">
        <v>0.16</v>
      </c>
      <c r="K46" s="249">
        <v>0.2</v>
      </c>
      <c r="L46" s="250" t="s">
        <v>25</v>
      </c>
      <c r="M46" s="250" t="s">
        <v>25</v>
      </c>
      <c r="N46" s="250" t="s">
        <v>25</v>
      </c>
      <c r="O46" s="247" t="s">
        <v>51</v>
      </c>
      <c r="P46" s="250" t="s">
        <v>27</v>
      </c>
      <c r="Q46" s="218"/>
    </row>
    <row r="47" spans="1:17" ht="52.8" x14ac:dyDescent="0.3">
      <c r="A47" s="247" t="s">
        <v>250</v>
      </c>
      <c r="B47" s="247"/>
      <c r="C47" s="248">
        <v>45089</v>
      </c>
      <c r="D47" s="247" t="s">
        <v>18</v>
      </c>
      <c r="E47" s="255" t="s">
        <v>251</v>
      </c>
      <c r="F47" s="247" t="s">
        <v>252</v>
      </c>
      <c r="G47" s="247" t="s">
        <v>253</v>
      </c>
      <c r="H47" s="247" t="s">
        <v>201</v>
      </c>
      <c r="I47" s="247" t="s">
        <v>249</v>
      </c>
      <c r="J47" s="249">
        <v>0</v>
      </c>
      <c r="K47" s="249">
        <v>0.2</v>
      </c>
      <c r="L47" s="250" t="s">
        <v>25</v>
      </c>
      <c r="M47" s="250" t="s">
        <v>25</v>
      </c>
      <c r="N47" s="250" t="s">
        <v>25</v>
      </c>
      <c r="O47" s="247" t="s">
        <v>51</v>
      </c>
      <c r="P47" s="250" t="s">
        <v>27</v>
      </c>
      <c r="Q47" s="218"/>
    </row>
    <row r="48" spans="1:17" ht="52.8" x14ac:dyDescent="0.3">
      <c r="A48" s="247" t="s">
        <v>254</v>
      </c>
      <c r="B48" s="247"/>
      <c r="C48" s="248">
        <v>45089</v>
      </c>
      <c r="D48" s="247" t="s">
        <v>18</v>
      </c>
      <c r="E48" s="255" t="s">
        <v>255</v>
      </c>
      <c r="F48" s="247" t="s">
        <v>256</v>
      </c>
      <c r="G48" s="247" t="s">
        <v>234</v>
      </c>
      <c r="H48" s="247" t="s">
        <v>201</v>
      </c>
      <c r="I48" s="247" t="s">
        <v>249</v>
      </c>
      <c r="J48" s="254">
        <v>0.126</v>
      </c>
      <c r="K48" s="249">
        <v>0.2</v>
      </c>
      <c r="L48" s="250" t="s">
        <v>25</v>
      </c>
      <c r="M48" s="250" t="s">
        <v>25</v>
      </c>
      <c r="N48" s="250" t="s">
        <v>25</v>
      </c>
      <c r="O48" s="247" t="s">
        <v>51</v>
      </c>
      <c r="P48" s="250" t="s">
        <v>192</v>
      </c>
      <c r="Q48" s="218"/>
    </row>
    <row r="49" spans="1:17" s="1" customFormat="1" ht="132" x14ac:dyDescent="0.3">
      <c r="A49" s="242" t="s">
        <v>257</v>
      </c>
      <c r="B49" s="242"/>
      <c r="C49" s="241">
        <v>45077</v>
      </c>
      <c r="D49" s="242" t="s">
        <v>18</v>
      </c>
      <c r="E49" s="256" t="s">
        <v>258</v>
      </c>
      <c r="F49" s="242" t="s">
        <v>259</v>
      </c>
      <c r="G49" s="242" t="s">
        <v>260</v>
      </c>
      <c r="H49" s="242" t="s">
        <v>261</v>
      </c>
      <c r="I49" s="242" t="s">
        <v>262</v>
      </c>
      <c r="J49" s="244">
        <v>0</v>
      </c>
      <c r="K49" s="244">
        <v>0</v>
      </c>
      <c r="L49" s="245" t="s">
        <v>25</v>
      </c>
      <c r="M49" s="245" t="s">
        <v>25</v>
      </c>
      <c r="N49" s="245" t="s">
        <v>25</v>
      </c>
      <c r="O49" s="245" t="s">
        <v>180</v>
      </c>
      <c r="P49" s="245" t="s">
        <v>27</v>
      </c>
      <c r="Q49" s="246"/>
    </row>
    <row r="50" spans="1:17" ht="92.4" x14ac:dyDescent="0.3">
      <c r="A50" s="247" t="s">
        <v>263</v>
      </c>
      <c r="B50" s="247"/>
      <c r="C50" s="248">
        <v>45170</v>
      </c>
      <c r="D50" s="247" t="s">
        <v>18</v>
      </c>
      <c r="E50" s="255" t="s">
        <v>264</v>
      </c>
      <c r="F50" s="247" t="s">
        <v>265</v>
      </c>
      <c r="G50" s="247" t="s">
        <v>266</v>
      </c>
      <c r="H50" s="247" t="s">
        <v>22</v>
      </c>
      <c r="I50" s="247" t="s">
        <v>267</v>
      </c>
      <c r="J50" s="249">
        <v>0.26</v>
      </c>
      <c r="K50" s="249">
        <v>0.25</v>
      </c>
      <c r="L50" s="250" t="s">
        <v>25</v>
      </c>
      <c r="M50" s="250" t="s">
        <v>25</v>
      </c>
      <c r="N50" s="250" t="s">
        <v>191</v>
      </c>
      <c r="O50" s="250" t="s">
        <v>191</v>
      </c>
      <c r="P50" s="250" t="s">
        <v>27</v>
      </c>
      <c r="Q50" s="218"/>
    </row>
    <row r="51" spans="1:17" ht="66" x14ac:dyDescent="0.3">
      <c r="A51" s="247" t="s">
        <v>268</v>
      </c>
      <c r="B51" s="247"/>
      <c r="C51" s="248">
        <v>45182</v>
      </c>
      <c r="D51" s="247" t="s">
        <v>18</v>
      </c>
      <c r="E51" s="255" t="s">
        <v>269</v>
      </c>
      <c r="F51" s="247" t="s">
        <v>270</v>
      </c>
      <c r="G51" s="247" t="s">
        <v>271</v>
      </c>
      <c r="H51" s="247" t="s">
        <v>22</v>
      </c>
      <c r="I51" s="247" t="s">
        <v>272</v>
      </c>
      <c r="J51" s="249">
        <v>0.2</v>
      </c>
      <c r="K51" s="249">
        <v>0</v>
      </c>
      <c r="L51" s="250" t="s">
        <v>25</v>
      </c>
      <c r="M51" s="250" t="s">
        <v>25</v>
      </c>
      <c r="N51" s="250" t="s">
        <v>25</v>
      </c>
      <c r="O51" s="247" t="s">
        <v>51</v>
      </c>
      <c r="P51" s="250" t="s">
        <v>27</v>
      </c>
      <c r="Q51" s="218"/>
    </row>
    <row r="52" spans="1:17" ht="52.8" x14ac:dyDescent="0.3">
      <c r="A52" s="257" t="s">
        <v>273</v>
      </c>
      <c r="B52" s="257"/>
      <c r="C52" s="248">
        <v>45216</v>
      </c>
      <c r="D52" s="257" t="s">
        <v>18</v>
      </c>
      <c r="E52" s="258" t="s">
        <v>274</v>
      </c>
      <c r="F52" s="257" t="s">
        <v>275</v>
      </c>
      <c r="G52" s="257" t="s">
        <v>276</v>
      </c>
      <c r="H52" s="257" t="s">
        <v>78</v>
      </c>
      <c r="I52" s="257" t="s">
        <v>277</v>
      </c>
      <c r="J52" s="259">
        <v>0.14000000000000001</v>
      </c>
      <c r="K52" s="259">
        <v>0</v>
      </c>
      <c r="L52" s="257" t="s">
        <v>25</v>
      </c>
      <c r="M52" s="257" t="s">
        <v>25</v>
      </c>
      <c r="N52" s="257" t="s">
        <v>25</v>
      </c>
      <c r="O52" s="247" t="s">
        <v>278</v>
      </c>
      <c r="P52" s="257" t="s">
        <v>279</v>
      </c>
      <c r="Q52" s="218"/>
    </row>
    <row r="53" spans="1:17" ht="66" x14ac:dyDescent="0.3">
      <c r="A53" s="257" t="s">
        <v>280</v>
      </c>
      <c r="B53" s="257"/>
      <c r="C53" s="248">
        <v>45296</v>
      </c>
      <c r="D53" s="257" t="s">
        <v>18</v>
      </c>
      <c r="E53" s="258" t="s">
        <v>281</v>
      </c>
      <c r="F53" s="257" t="s">
        <v>282</v>
      </c>
      <c r="G53" s="257" t="s">
        <v>283</v>
      </c>
      <c r="H53" s="257" t="s">
        <v>78</v>
      </c>
      <c r="I53" s="257" t="s">
        <v>284</v>
      </c>
      <c r="J53" s="260">
        <v>9.6000000000000002E-2</v>
      </c>
      <c r="K53" s="259">
        <v>0</v>
      </c>
      <c r="L53" s="257" t="s">
        <v>25</v>
      </c>
      <c r="M53" s="257" t="s">
        <v>25</v>
      </c>
      <c r="N53" s="257" t="s">
        <v>25</v>
      </c>
      <c r="O53" s="247" t="s">
        <v>51</v>
      </c>
      <c r="P53" s="250" t="s">
        <v>27</v>
      </c>
      <c r="Q53" s="218"/>
    </row>
    <row r="54" spans="1:17" ht="66" x14ac:dyDescent="0.3">
      <c r="A54" s="257" t="s">
        <v>285</v>
      </c>
      <c r="B54" s="257"/>
      <c r="C54" s="248">
        <v>45296</v>
      </c>
      <c r="D54" s="257" t="s">
        <v>18</v>
      </c>
      <c r="E54" s="258" t="s">
        <v>286</v>
      </c>
      <c r="F54" s="257" t="s">
        <v>287</v>
      </c>
      <c r="G54" s="257" t="s">
        <v>287</v>
      </c>
      <c r="H54" s="257" t="s">
        <v>78</v>
      </c>
      <c r="I54" s="257" t="s">
        <v>284</v>
      </c>
      <c r="J54" s="260">
        <v>9.6000000000000002E-2</v>
      </c>
      <c r="K54" s="259">
        <v>0</v>
      </c>
      <c r="L54" s="257" t="s">
        <v>25</v>
      </c>
      <c r="M54" s="257" t="s">
        <v>25</v>
      </c>
      <c r="N54" s="257" t="s">
        <v>25</v>
      </c>
      <c r="O54" s="247" t="s">
        <v>288</v>
      </c>
      <c r="P54" s="250" t="s">
        <v>27</v>
      </c>
      <c r="Q54" s="218"/>
    </row>
    <row r="55" spans="1:17" ht="66" x14ac:dyDescent="0.3">
      <c r="A55" s="257" t="s">
        <v>289</v>
      </c>
      <c r="B55" s="257"/>
      <c r="C55" s="248">
        <v>45296</v>
      </c>
      <c r="D55" s="257" t="s">
        <v>18</v>
      </c>
      <c r="E55" s="258" t="s">
        <v>290</v>
      </c>
      <c r="F55" s="257" t="s">
        <v>291</v>
      </c>
      <c r="G55" s="257" t="s">
        <v>291</v>
      </c>
      <c r="H55" s="257" t="s">
        <v>78</v>
      </c>
      <c r="I55" s="257" t="s">
        <v>284</v>
      </c>
      <c r="J55" s="260">
        <v>9.6000000000000002E-2</v>
      </c>
      <c r="K55" s="259">
        <v>0</v>
      </c>
      <c r="L55" s="257" t="s">
        <v>25</v>
      </c>
      <c r="M55" s="257" t="s">
        <v>25</v>
      </c>
      <c r="N55" s="257" t="s">
        <v>25</v>
      </c>
      <c r="O55" s="247" t="s">
        <v>288</v>
      </c>
      <c r="P55" s="250" t="s">
        <v>27</v>
      </c>
      <c r="Q55" s="218"/>
    </row>
    <row r="56" spans="1:17" ht="66" x14ac:dyDescent="0.3">
      <c r="A56" s="257" t="s">
        <v>292</v>
      </c>
      <c r="B56" s="257"/>
      <c r="C56" s="248">
        <v>45296</v>
      </c>
      <c r="D56" s="257" t="s">
        <v>18</v>
      </c>
      <c r="E56" s="258" t="s">
        <v>293</v>
      </c>
      <c r="F56" s="257" t="s">
        <v>294</v>
      </c>
      <c r="G56" s="257" t="s">
        <v>294</v>
      </c>
      <c r="H56" s="257" t="s">
        <v>78</v>
      </c>
      <c r="I56" s="257" t="s">
        <v>284</v>
      </c>
      <c r="J56" s="260">
        <v>0.112</v>
      </c>
      <c r="K56" s="259">
        <v>0</v>
      </c>
      <c r="L56" s="257" t="s">
        <v>25</v>
      </c>
      <c r="M56" s="257" t="s">
        <v>25</v>
      </c>
      <c r="N56" s="257" t="s">
        <v>295</v>
      </c>
      <c r="O56" s="247" t="s">
        <v>296</v>
      </c>
      <c r="P56" s="250" t="s">
        <v>27</v>
      </c>
      <c r="Q56" s="218"/>
    </row>
    <row r="57" spans="1:17" ht="66" x14ac:dyDescent="0.3">
      <c r="A57" s="257" t="s">
        <v>297</v>
      </c>
      <c r="B57" s="257"/>
      <c r="C57" s="248">
        <v>45296</v>
      </c>
      <c r="D57" s="257" t="s">
        <v>18</v>
      </c>
      <c r="E57" s="258" t="s">
        <v>298</v>
      </c>
      <c r="F57" s="257" t="s">
        <v>299</v>
      </c>
      <c r="G57" s="257" t="s">
        <v>300</v>
      </c>
      <c r="H57" s="257" t="s">
        <v>78</v>
      </c>
      <c r="I57" s="257" t="s">
        <v>284</v>
      </c>
      <c r="J57" s="260">
        <v>0.112</v>
      </c>
      <c r="K57" s="259">
        <v>0</v>
      </c>
      <c r="L57" s="257" t="s">
        <v>25</v>
      </c>
      <c r="M57" s="257" t="s">
        <v>25</v>
      </c>
      <c r="N57" s="257" t="s">
        <v>25</v>
      </c>
      <c r="O57" s="247" t="s">
        <v>301</v>
      </c>
      <c r="P57" s="250" t="s">
        <v>27</v>
      </c>
      <c r="Q57" s="218"/>
    </row>
    <row r="58" spans="1:17" ht="66" x14ac:dyDescent="0.3">
      <c r="A58" s="257" t="s">
        <v>302</v>
      </c>
      <c r="B58" s="257"/>
      <c r="C58" s="248">
        <v>45296</v>
      </c>
      <c r="D58" s="257" t="s">
        <v>18</v>
      </c>
      <c r="E58" s="258" t="s">
        <v>303</v>
      </c>
      <c r="F58" s="257" t="s">
        <v>304</v>
      </c>
      <c r="G58" s="257" t="s">
        <v>305</v>
      </c>
      <c r="H58" s="257" t="s">
        <v>78</v>
      </c>
      <c r="I58" s="257" t="s">
        <v>284</v>
      </c>
      <c r="J58" s="260">
        <v>0.112</v>
      </c>
      <c r="K58" s="259">
        <v>0</v>
      </c>
      <c r="L58" s="257" t="s">
        <v>25</v>
      </c>
      <c r="M58" s="257" t="s">
        <v>25</v>
      </c>
      <c r="N58" s="257" t="s">
        <v>25</v>
      </c>
      <c r="O58" s="247" t="s">
        <v>301</v>
      </c>
      <c r="P58" s="250" t="s">
        <v>27</v>
      </c>
      <c r="Q58" s="218"/>
    </row>
    <row r="59" spans="1:17" ht="79.2" x14ac:dyDescent="0.3">
      <c r="A59" s="257" t="s">
        <v>306</v>
      </c>
      <c r="B59" s="257"/>
      <c r="C59" s="248">
        <v>45296</v>
      </c>
      <c r="D59" s="257" t="s">
        <v>18</v>
      </c>
      <c r="E59" s="258" t="s">
        <v>307</v>
      </c>
      <c r="F59" s="257" t="s">
        <v>20</v>
      </c>
      <c r="G59" s="257" t="s">
        <v>308</v>
      </c>
      <c r="H59" s="257" t="s">
        <v>78</v>
      </c>
      <c r="I59" s="257" t="s">
        <v>309</v>
      </c>
      <c r="J59" s="259">
        <v>0.26</v>
      </c>
      <c r="K59" s="259">
        <v>0</v>
      </c>
      <c r="L59" s="257" t="s">
        <v>25</v>
      </c>
      <c r="M59" s="257" t="s">
        <v>25</v>
      </c>
      <c r="N59" s="257" t="s">
        <v>25</v>
      </c>
      <c r="O59" s="247" t="s">
        <v>191</v>
      </c>
      <c r="P59" s="250" t="s">
        <v>27</v>
      </c>
      <c r="Q59" s="218"/>
    </row>
    <row r="60" spans="1:17" ht="79.2" x14ac:dyDescent="0.3">
      <c r="A60" s="257" t="s">
        <v>310</v>
      </c>
      <c r="B60" s="257"/>
      <c r="C60" s="248">
        <v>45296</v>
      </c>
      <c r="D60" s="257" t="s">
        <v>18</v>
      </c>
      <c r="E60" s="258" t="s">
        <v>311</v>
      </c>
      <c r="F60" s="257" t="s">
        <v>312</v>
      </c>
      <c r="G60" s="257" t="s">
        <v>313</v>
      </c>
      <c r="H60" s="257" t="s">
        <v>314</v>
      </c>
      <c r="I60" s="257" t="s">
        <v>315</v>
      </c>
      <c r="J60" s="260" t="s">
        <v>25</v>
      </c>
      <c r="K60" s="260" t="s">
        <v>25</v>
      </c>
      <c r="L60" s="257" t="s">
        <v>25</v>
      </c>
      <c r="M60" s="257" t="s">
        <v>25</v>
      </c>
      <c r="N60" s="257" t="s">
        <v>34</v>
      </c>
      <c r="O60" s="257" t="s">
        <v>316</v>
      </c>
      <c r="P60" s="250" t="s">
        <v>27</v>
      </c>
      <c r="Q60" s="218"/>
    </row>
    <row r="61" spans="1:17" ht="79.2" x14ac:dyDescent="0.3">
      <c r="A61" s="257" t="s">
        <v>317</v>
      </c>
      <c r="B61" s="257"/>
      <c r="C61" s="248">
        <v>45289</v>
      </c>
      <c r="D61" s="257" t="s">
        <v>18</v>
      </c>
      <c r="E61" s="258" t="s">
        <v>318</v>
      </c>
      <c r="F61" s="257" t="s">
        <v>20</v>
      </c>
      <c r="G61" s="257" t="s">
        <v>319</v>
      </c>
      <c r="H61" s="257" t="s">
        <v>320</v>
      </c>
      <c r="I61" s="257" t="s">
        <v>315</v>
      </c>
      <c r="J61" s="259">
        <v>0</v>
      </c>
      <c r="K61" s="259">
        <v>0</v>
      </c>
      <c r="L61" s="257" t="s">
        <v>25</v>
      </c>
      <c r="M61" s="257" t="s">
        <v>25</v>
      </c>
      <c r="N61" s="257" t="s">
        <v>34</v>
      </c>
      <c r="O61" s="257" t="s">
        <v>316</v>
      </c>
      <c r="P61" s="250" t="s">
        <v>27</v>
      </c>
      <c r="Q61" s="218"/>
    </row>
    <row r="62" spans="1:17" ht="92.4" x14ac:dyDescent="0.3">
      <c r="A62" s="257" t="s">
        <v>321</v>
      </c>
      <c r="B62" s="257"/>
      <c r="C62" s="248">
        <v>45303</v>
      </c>
      <c r="D62" s="257" t="s">
        <v>18</v>
      </c>
      <c r="E62" s="258" t="s">
        <v>322</v>
      </c>
      <c r="F62" s="257" t="s">
        <v>323</v>
      </c>
      <c r="G62" s="257" t="s">
        <v>324</v>
      </c>
      <c r="H62" s="257" t="s">
        <v>78</v>
      </c>
      <c r="I62" s="257" t="s">
        <v>325</v>
      </c>
      <c r="J62" s="259">
        <v>0.2</v>
      </c>
      <c r="K62" s="259">
        <v>0</v>
      </c>
      <c r="L62" s="257" t="s">
        <v>25</v>
      </c>
      <c r="M62" s="257" t="s">
        <v>25</v>
      </c>
      <c r="N62" s="257" t="s">
        <v>25</v>
      </c>
      <c r="O62" s="247" t="s">
        <v>278</v>
      </c>
      <c r="P62" s="250" t="s">
        <v>27</v>
      </c>
      <c r="Q62" s="218"/>
    </row>
    <row r="63" spans="1:17" ht="26.4" x14ac:dyDescent="0.3">
      <c r="A63" s="257" t="s">
        <v>326</v>
      </c>
      <c r="B63" s="257"/>
      <c r="C63" s="248">
        <v>45303</v>
      </c>
      <c r="D63" s="257" t="s">
        <v>18</v>
      </c>
      <c r="E63" s="258" t="s">
        <v>327</v>
      </c>
      <c r="F63" s="257" t="s">
        <v>328</v>
      </c>
      <c r="G63" s="257" t="s">
        <v>329</v>
      </c>
      <c r="H63" s="257" t="s">
        <v>196</v>
      </c>
      <c r="I63" s="257" t="s">
        <v>330</v>
      </c>
      <c r="J63" s="259">
        <v>0</v>
      </c>
      <c r="K63" s="259">
        <v>0.11</v>
      </c>
      <c r="L63" s="257" t="s">
        <v>25</v>
      </c>
      <c r="M63" s="257" t="s">
        <v>25</v>
      </c>
      <c r="N63" s="257" t="s">
        <v>25</v>
      </c>
      <c r="O63" s="247" t="s">
        <v>301</v>
      </c>
      <c r="P63" s="250" t="s">
        <v>27</v>
      </c>
      <c r="Q63" s="218"/>
    </row>
    <row r="64" spans="1:17" ht="66" x14ac:dyDescent="0.3">
      <c r="A64" s="250" t="s">
        <v>331</v>
      </c>
      <c r="B64" s="250"/>
      <c r="C64" s="248">
        <v>45350</v>
      </c>
      <c r="D64" s="257" t="s">
        <v>18</v>
      </c>
      <c r="E64" s="258" t="s">
        <v>69</v>
      </c>
      <c r="F64" s="257" t="s">
        <v>70</v>
      </c>
      <c r="G64" s="257" t="s">
        <v>70</v>
      </c>
      <c r="H64" s="257" t="s">
        <v>78</v>
      </c>
      <c r="I64" s="257" t="s">
        <v>332</v>
      </c>
      <c r="J64" s="259">
        <v>0.2</v>
      </c>
      <c r="K64" s="259">
        <v>0</v>
      </c>
      <c r="L64" s="257" t="s">
        <v>25</v>
      </c>
      <c r="M64" s="257" t="s">
        <v>25</v>
      </c>
      <c r="N64" s="257" t="s">
        <v>25</v>
      </c>
      <c r="O64" s="247" t="s">
        <v>301</v>
      </c>
      <c r="P64" s="250" t="s">
        <v>27</v>
      </c>
      <c r="Q64" s="218"/>
    </row>
    <row r="65" spans="1:17" ht="118.8" x14ac:dyDescent="0.3">
      <c r="A65" s="250" t="s">
        <v>333</v>
      </c>
      <c r="B65" s="250"/>
      <c r="C65" s="248">
        <v>45387</v>
      </c>
      <c r="D65" s="257" t="s">
        <v>18</v>
      </c>
      <c r="E65" s="258" t="s">
        <v>334</v>
      </c>
      <c r="F65" s="257" t="s">
        <v>335</v>
      </c>
      <c r="G65" s="257" t="s">
        <v>336</v>
      </c>
      <c r="H65" s="257" t="s">
        <v>78</v>
      </c>
      <c r="I65" s="257" t="s">
        <v>337</v>
      </c>
      <c r="J65" s="260">
        <v>0.108</v>
      </c>
      <c r="K65" s="259">
        <v>0</v>
      </c>
      <c r="L65" s="257" t="s">
        <v>25</v>
      </c>
      <c r="M65" s="257" t="s">
        <v>25</v>
      </c>
      <c r="N65" s="257" t="s">
        <v>25</v>
      </c>
      <c r="O65" s="247" t="s">
        <v>338</v>
      </c>
      <c r="P65" s="250" t="s">
        <v>27</v>
      </c>
      <c r="Q65" s="218"/>
    </row>
    <row r="66" spans="1:17" ht="52.8" x14ac:dyDescent="0.3">
      <c r="A66" s="250" t="s">
        <v>339</v>
      </c>
      <c r="B66" s="250"/>
      <c r="C66" s="248">
        <v>45448</v>
      </c>
      <c r="D66" s="257" t="s">
        <v>18</v>
      </c>
      <c r="E66" s="258" t="s">
        <v>340</v>
      </c>
      <c r="F66" s="257" t="s">
        <v>341</v>
      </c>
      <c r="G66" s="257" t="s">
        <v>342</v>
      </c>
      <c r="H66" s="257" t="s">
        <v>78</v>
      </c>
      <c r="I66" s="257" t="s">
        <v>343</v>
      </c>
      <c r="J66" s="259">
        <v>0.2</v>
      </c>
      <c r="K66" s="259">
        <v>0</v>
      </c>
      <c r="L66" s="257" t="s">
        <v>25</v>
      </c>
      <c r="M66" s="257" t="s">
        <v>25</v>
      </c>
      <c r="N66" s="257" t="s">
        <v>25</v>
      </c>
      <c r="O66" s="247" t="s">
        <v>51</v>
      </c>
      <c r="P66" s="250" t="s">
        <v>27</v>
      </c>
      <c r="Q66" s="218"/>
    </row>
    <row r="67" spans="1:17" ht="79.2" x14ac:dyDescent="0.3">
      <c r="A67" s="250" t="s">
        <v>344</v>
      </c>
      <c r="B67" s="250"/>
      <c r="C67" s="248">
        <v>45471</v>
      </c>
      <c r="D67" s="257" t="s">
        <v>18</v>
      </c>
      <c r="E67" s="258" t="s">
        <v>345</v>
      </c>
      <c r="F67" s="257" t="s">
        <v>346</v>
      </c>
      <c r="G67" s="257" t="s">
        <v>347</v>
      </c>
      <c r="H67" s="257" t="s">
        <v>196</v>
      </c>
      <c r="I67" s="257" t="s">
        <v>348</v>
      </c>
      <c r="J67" s="259">
        <v>0.09</v>
      </c>
      <c r="K67" s="259">
        <v>0.32</v>
      </c>
      <c r="L67" s="257" t="s">
        <v>25</v>
      </c>
      <c r="M67" s="257" t="s">
        <v>25</v>
      </c>
      <c r="N67" s="257" t="s">
        <v>25</v>
      </c>
      <c r="O67" s="247" t="s">
        <v>51</v>
      </c>
      <c r="P67" s="250" t="s">
        <v>349</v>
      </c>
      <c r="Q67" s="218"/>
    </row>
    <row r="68" spans="1:17" ht="66" x14ac:dyDescent="0.3">
      <c r="A68" s="257" t="s">
        <v>350</v>
      </c>
      <c r="B68" s="257"/>
      <c r="C68" s="248">
        <v>45222</v>
      </c>
      <c r="D68" s="257" t="s">
        <v>18</v>
      </c>
      <c r="E68" s="257" t="s">
        <v>351</v>
      </c>
      <c r="F68" s="257" t="s">
        <v>352</v>
      </c>
      <c r="G68" s="257" t="s">
        <v>353</v>
      </c>
      <c r="H68" s="257" t="s">
        <v>196</v>
      </c>
      <c r="I68" s="257" t="s">
        <v>354</v>
      </c>
      <c r="J68" s="257">
        <v>0</v>
      </c>
      <c r="K68" s="257">
        <v>0.18</v>
      </c>
      <c r="L68" s="257" t="s">
        <v>352</v>
      </c>
      <c r="M68" s="257"/>
      <c r="N68" s="257" t="s">
        <v>34</v>
      </c>
      <c r="O68" s="257" t="s">
        <v>355</v>
      </c>
      <c r="P68" s="257" t="s">
        <v>27</v>
      </c>
      <c r="Q68" s="218"/>
    </row>
    <row r="69" spans="1:17" ht="66" x14ac:dyDescent="0.3">
      <c r="A69" s="257" t="s">
        <v>356</v>
      </c>
      <c r="B69" s="257"/>
      <c r="C69" s="248">
        <v>45295</v>
      </c>
      <c r="D69" s="257" t="s">
        <v>18</v>
      </c>
      <c r="E69" s="257" t="s">
        <v>357</v>
      </c>
      <c r="F69" s="257" t="s">
        <v>352</v>
      </c>
      <c r="G69" s="257" t="s">
        <v>358</v>
      </c>
      <c r="H69" s="257" t="s">
        <v>196</v>
      </c>
      <c r="I69" s="257" t="s">
        <v>359</v>
      </c>
      <c r="J69" s="257">
        <v>0</v>
      </c>
      <c r="K69" s="257">
        <v>0.18</v>
      </c>
      <c r="L69" s="257" t="s">
        <v>352</v>
      </c>
      <c r="M69" s="257"/>
      <c r="N69" s="257" t="s">
        <v>34</v>
      </c>
      <c r="O69" s="257" t="s">
        <v>355</v>
      </c>
      <c r="P69" s="257" t="s">
        <v>27</v>
      </c>
      <c r="Q69" s="218"/>
    </row>
    <row r="70" spans="1:17" ht="66" x14ac:dyDescent="0.3">
      <c r="A70" s="257" t="s">
        <v>360</v>
      </c>
      <c r="B70" s="257"/>
      <c r="C70" s="248">
        <v>45295</v>
      </c>
      <c r="D70" s="257" t="s">
        <v>18</v>
      </c>
      <c r="E70" s="257" t="s">
        <v>361</v>
      </c>
      <c r="F70" s="257" t="s">
        <v>352</v>
      </c>
      <c r="G70" s="257" t="s">
        <v>362</v>
      </c>
      <c r="H70" s="257" t="s">
        <v>196</v>
      </c>
      <c r="I70" s="257" t="s">
        <v>359</v>
      </c>
      <c r="J70" s="257">
        <v>0</v>
      </c>
      <c r="K70" s="257">
        <v>0.18</v>
      </c>
      <c r="L70" s="257" t="s">
        <v>352</v>
      </c>
      <c r="M70" s="257"/>
      <c r="N70" s="257" t="s">
        <v>34</v>
      </c>
      <c r="O70" s="257" t="s">
        <v>355</v>
      </c>
      <c r="P70" s="257" t="s">
        <v>27</v>
      </c>
      <c r="Q70" s="218"/>
    </row>
    <row r="71" spans="1:17" ht="66" x14ac:dyDescent="0.3">
      <c r="A71" s="257" t="s">
        <v>363</v>
      </c>
      <c r="B71" s="257" t="s">
        <v>364</v>
      </c>
      <c r="C71" s="248">
        <v>45495</v>
      </c>
      <c r="D71" s="257" t="s">
        <v>18</v>
      </c>
      <c r="E71" s="257" t="s">
        <v>365</v>
      </c>
      <c r="F71" s="257" t="s">
        <v>366</v>
      </c>
      <c r="G71" s="257" t="s">
        <v>352</v>
      </c>
      <c r="H71" s="247" t="s">
        <v>140</v>
      </c>
      <c r="I71" s="257" t="s">
        <v>367</v>
      </c>
      <c r="J71" s="259">
        <v>0.18</v>
      </c>
      <c r="K71" s="259">
        <v>0.18</v>
      </c>
      <c r="L71" s="257" t="s">
        <v>352</v>
      </c>
      <c r="M71" s="257" t="s">
        <v>352</v>
      </c>
      <c r="N71" s="257" t="s">
        <v>352</v>
      </c>
      <c r="O71" s="247" t="s">
        <v>51</v>
      </c>
      <c r="P71" s="257" t="s">
        <v>27</v>
      </c>
      <c r="Q71" s="218"/>
    </row>
    <row r="72" spans="1:17" ht="66" x14ac:dyDescent="0.3">
      <c r="A72" s="257" t="s">
        <v>368</v>
      </c>
      <c r="B72" s="257" t="s">
        <v>369</v>
      </c>
      <c r="C72" s="248">
        <v>45509</v>
      </c>
      <c r="D72" s="257" t="s">
        <v>18</v>
      </c>
      <c r="E72" s="257" t="s">
        <v>370</v>
      </c>
      <c r="F72" s="257" t="s">
        <v>20</v>
      </c>
      <c r="G72" s="257" t="s">
        <v>371</v>
      </c>
      <c r="H72" s="247" t="s">
        <v>140</v>
      </c>
      <c r="I72" s="257" t="s">
        <v>272</v>
      </c>
      <c r="J72" s="259">
        <v>0.18</v>
      </c>
      <c r="K72" s="259">
        <v>0</v>
      </c>
      <c r="L72" s="257" t="s">
        <v>352</v>
      </c>
      <c r="M72" s="257" t="s">
        <v>352</v>
      </c>
      <c r="N72" s="257" t="s">
        <v>352</v>
      </c>
      <c r="O72" s="247" t="s">
        <v>51</v>
      </c>
      <c r="P72" s="257" t="s">
        <v>27</v>
      </c>
      <c r="Q72" s="218"/>
    </row>
    <row r="73" spans="1:17" ht="39.6" x14ac:dyDescent="0.3">
      <c r="A73" s="257" t="s">
        <v>372</v>
      </c>
      <c r="B73" s="257" t="s">
        <v>373</v>
      </c>
      <c r="C73" s="248">
        <v>45509</v>
      </c>
      <c r="D73" s="257" t="s">
        <v>18</v>
      </c>
      <c r="E73" s="257" t="s">
        <v>374</v>
      </c>
      <c r="F73" s="257" t="s">
        <v>375</v>
      </c>
      <c r="G73" s="257" t="s">
        <v>376</v>
      </c>
      <c r="H73" s="247" t="s">
        <v>140</v>
      </c>
      <c r="I73" s="257" t="s">
        <v>377</v>
      </c>
      <c r="J73" s="260">
        <v>3.5999999999999997E-2</v>
      </c>
      <c r="K73" s="259">
        <v>0</v>
      </c>
      <c r="L73" s="257" t="s">
        <v>352</v>
      </c>
      <c r="M73" s="257" t="s">
        <v>352</v>
      </c>
      <c r="N73" s="257" t="s">
        <v>352</v>
      </c>
      <c r="O73" s="247" t="s">
        <v>51</v>
      </c>
      <c r="P73" s="257" t="s">
        <v>27</v>
      </c>
      <c r="Q73" s="218"/>
    </row>
    <row r="74" spans="1:17" ht="39.6" x14ac:dyDescent="0.3">
      <c r="A74" s="257" t="s">
        <v>378</v>
      </c>
      <c r="B74" s="257"/>
      <c r="C74" s="248">
        <v>45509</v>
      </c>
      <c r="D74" s="257" t="s">
        <v>18</v>
      </c>
      <c r="E74" s="257" t="s">
        <v>379</v>
      </c>
      <c r="F74" s="257" t="s">
        <v>20</v>
      </c>
      <c r="G74" s="257" t="s">
        <v>380</v>
      </c>
      <c r="H74" s="247" t="s">
        <v>140</v>
      </c>
      <c r="I74" s="257" t="s">
        <v>377</v>
      </c>
      <c r="J74" s="260" t="s">
        <v>381</v>
      </c>
      <c r="K74" s="259">
        <v>0</v>
      </c>
      <c r="L74" s="257" t="s">
        <v>352</v>
      </c>
      <c r="M74" s="257" t="s">
        <v>352</v>
      </c>
      <c r="N74" s="257" t="s">
        <v>352</v>
      </c>
      <c r="O74" s="247" t="s">
        <v>51</v>
      </c>
      <c r="P74" s="257" t="s">
        <v>27</v>
      </c>
      <c r="Q74" s="218"/>
    </row>
    <row r="75" spans="1:17" ht="39.6" x14ac:dyDescent="0.3">
      <c r="A75" s="257" t="s">
        <v>382</v>
      </c>
      <c r="B75" s="257" t="s">
        <v>383</v>
      </c>
      <c r="C75" s="248">
        <v>45519</v>
      </c>
      <c r="D75" s="257" t="s">
        <v>18</v>
      </c>
      <c r="E75" s="257" t="s">
        <v>384</v>
      </c>
      <c r="F75" s="257" t="s">
        <v>385</v>
      </c>
      <c r="G75" s="257" t="s">
        <v>386</v>
      </c>
      <c r="H75" s="247" t="s">
        <v>78</v>
      </c>
      <c r="I75" s="257" t="s">
        <v>387</v>
      </c>
      <c r="J75" s="260">
        <v>0</v>
      </c>
      <c r="K75" s="259">
        <v>0</v>
      </c>
      <c r="L75" s="257" t="s">
        <v>352</v>
      </c>
      <c r="M75" s="257" t="s">
        <v>352</v>
      </c>
      <c r="N75" s="257" t="s">
        <v>352</v>
      </c>
      <c r="O75" s="247" t="s">
        <v>51</v>
      </c>
      <c r="P75" s="257" t="s">
        <v>27</v>
      </c>
      <c r="Q75" s="218"/>
    </row>
    <row r="76" spans="1:17" ht="39.6" x14ac:dyDescent="0.3">
      <c r="A76" s="209" t="s">
        <v>388</v>
      </c>
      <c r="B76" s="257" t="s">
        <v>389</v>
      </c>
      <c r="C76" s="248">
        <v>45540</v>
      </c>
      <c r="D76" s="257" t="s">
        <v>18</v>
      </c>
      <c r="E76" s="257" t="s">
        <v>199</v>
      </c>
      <c r="F76" s="257" t="s">
        <v>20</v>
      </c>
      <c r="G76" s="257" t="s">
        <v>390</v>
      </c>
      <c r="H76" s="247" t="s">
        <v>196</v>
      </c>
      <c r="I76" s="257" t="s">
        <v>197</v>
      </c>
      <c r="J76" s="260">
        <v>0</v>
      </c>
      <c r="K76" s="259">
        <v>0.09</v>
      </c>
      <c r="L76" s="257" t="s">
        <v>352</v>
      </c>
      <c r="M76" s="257" t="s">
        <v>352</v>
      </c>
      <c r="N76" s="257" t="s">
        <v>352</v>
      </c>
      <c r="O76" s="247" t="s">
        <v>51</v>
      </c>
      <c r="P76" s="257" t="s">
        <v>27</v>
      </c>
      <c r="Q76" s="218"/>
    </row>
    <row r="77" spans="1:17" ht="39.6" x14ac:dyDescent="0.3">
      <c r="A77" s="209" t="s">
        <v>391</v>
      </c>
      <c r="B77" s="257" t="s">
        <v>392</v>
      </c>
      <c r="C77" s="248">
        <v>45540</v>
      </c>
      <c r="D77" s="257" t="s">
        <v>18</v>
      </c>
      <c r="E77" s="257" t="s">
        <v>194</v>
      </c>
      <c r="F77" s="257" t="s">
        <v>195</v>
      </c>
      <c r="G77" s="257" t="s">
        <v>393</v>
      </c>
      <c r="H77" s="247" t="s">
        <v>196</v>
      </c>
      <c r="I77" s="257" t="s">
        <v>197</v>
      </c>
      <c r="J77" s="260">
        <v>0</v>
      </c>
      <c r="K77" s="259">
        <v>0.1</v>
      </c>
      <c r="L77" s="257" t="s">
        <v>352</v>
      </c>
      <c r="M77" s="257" t="s">
        <v>352</v>
      </c>
      <c r="N77" s="257" t="s">
        <v>352</v>
      </c>
      <c r="O77" s="247" t="s">
        <v>51</v>
      </c>
      <c r="P77" s="257" t="s">
        <v>27</v>
      </c>
      <c r="Q77" s="218"/>
    </row>
    <row r="78" spans="1:17" x14ac:dyDescent="0.3">
      <c r="A78" s="218"/>
      <c r="B78" s="218"/>
      <c r="C78" s="218"/>
      <c r="D78" s="218"/>
      <c r="E78" s="218"/>
      <c r="F78" s="218"/>
      <c r="G78" s="218"/>
      <c r="H78" s="218"/>
      <c r="I78" s="218"/>
      <c r="J78" s="218"/>
      <c r="K78" s="218"/>
      <c r="L78" s="218"/>
      <c r="M78" s="218"/>
      <c r="N78" s="218"/>
      <c r="O78" s="218"/>
      <c r="P78" s="218"/>
      <c r="Q78" s="218"/>
    </row>
  </sheetData>
  <autoFilter ref="A2:P77" xr:uid="{00000000-0001-0000-0000-000000000000}"/>
  <mergeCells count="1">
    <mergeCell ref="A1:P1"/>
  </mergeCells>
  <phoneticPr fontId="3" type="noConversion"/>
  <hyperlinks>
    <hyperlink ref="A76" r:id="rId1" xr:uid="{DDCBC0B2-D250-4F57-9543-436C333BB348}"/>
    <hyperlink ref="A77" r:id="rId2" xr:uid="{8710491F-21ED-47BF-A0D2-8985A2370504}"/>
  </hyperlinks>
  <pageMargins left="0.511811024" right="0.511811024" top="0.78740157499999996" bottom="0.78740157499999996"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4047-8C9D-43FA-B5F1-6FDA69CB1ACB}">
  <dimension ref="A1:AI159"/>
  <sheetViews>
    <sheetView zoomScaleNormal="100" workbookViewId="0">
      <selection activeCell="A119" sqref="A119"/>
    </sheetView>
  </sheetViews>
  <sheetFormatPr defaultRowHeight="14.4" x14ac:dyDescent="0.3"/>
  <cols>
    <col min="1" max="2" width="22.5546875" customWidth="1"/>
    <col min="3" max="3" width="11.6640625" customWidth="1"/>
    <col min="4" max="4" width="13.6640625" customWidth="1"/>
    <col min="5" max="5" width="10.5546875" customWidth="1"/>
    <col min="6" max="6" width="11.88671875" bestFit="1" customWidth="1"/>
    <col min="7" max="7" width="11.5546875" customWidth="1"/>
    <col min="8" max="8" width="31.88671875" customWidth="1"/>
    <col min="9" max="9" width="22.109375" customWidth="1"/>
    <col min="10" max="10" width="7.33203125" customWidth="1"/>
    <col min="11" max="11" width="11.33203125" customWidth="1"/>
    <col min="12" max="12" width="11.88671875" style="215" customWidth="1"/>
    <col min="13" max="13" width="11.5546875" customWidth="1"/>
    <col min="14" max="14" width="11.33203125" customWidth="1"/>
    <col min="15" max="15" width="18.33203125" customWidth="1"/>
    <col min="16" max="16" width="18.5546875" customWidth="1"/>
  </cols>
  <sheetData>
    <row r="1" spans="1:16" ht="18" customHeight="1" x14ac:dyDescent="0.3">
      <c r="A1" s="298" t="s">
        <v>394</v>
      </c>
      <c r="B1" s="298"/>
      <c r="C1" s="299"/>
      <c r="D1" s="299"/>
      <c r="E1" s="299"/>
      <c r="F1" s="299"/>
      <c r="G1" s="299"/>
      <c r="H1" s="299"/>
      <c r="I1" s="299"/>
      <c r="J1" s="299"/>
      <c r="K1" s="299"/>
      <c r="L1" s="299"/>
      <c r="M1" s="299"/>
      <c r="N1" s="299"/>
      <c r="O1" s="299"/>
      <c r="P1" s="299"/>
    </row>
    <row r="2" spans="1:16" ht="79.2" x14ac:dyDescent="0.3">
      <c r="A2" s="173" t="s">
        <v>1</v>
      </c>
      <c r="B2" s="173" t="s">
        <v>2</v>
      </c>
      <c r="C2" s="173" t="s">
        <v>395</v>
      </c>
      <c r="D2" s="173" t="s">
        <v>396</v>
      </c>
      <c r="E2" s="173" t="s">
        <v>397</v>
      </c>
      <c r="F2" s="173" t="s">
        <v>398</v>
      </c>
      <c r="G2" s="173" t="s">
        <v>5</v>
      </c>
      <c r="H2" s="173" t="s">
        <v>399</v>
      </c>
      <c r="I2" s="173" t="s">
        <v>400</v>
      </c>
      <c r="J2" s="173" t="s">
        <v>401</v>
      </c>
      <c r="K2" s="173" t="s">
        <v>402</v>
      </c>
      <c r="L2" s="211" t="s">
        <v>403</v>
      </c>
      <c r="M2" s="173" t="s">
        <v>404</v>
      </c>
      <c r="N2" s="173" t="s">
        <v>405</v>
      </c>
      <c r="O2" s="173" t="s">
        <v>406</v>
      </c>
      <c r="P2" s="173" t="s">
        <v>407</v>
      </c>
    </row>
    <row r="3" spans="1:16" ht="79.2" x14ac:dyDescent="0.3">
      <c r="A3" s="2" t="s">
        <v>408</v>
      </c>
      <c r="B3" s="2"/>
      <c r="C3" s="3">
        <v>44837</v>
      </c>
      <c r="D3" s="3">
        <v>44882</v>
      </c>
      <c r="E3" s="2" t="s">
        <v>409</v>
      </c>
      <c r="F3" s="2" t="s">
        <v>352</v>
      </c>
      <c r="G3" s="2" t="s">
        <v>410</v>
      </c>
      <c r="H3" s="2" t="s">
        <v>411</v>
      </c>
      <c r="I3" s="2" t="s">
        <v>412</v>
      </c>
      <c r="J3" s="2" t="s">
        <v>413</v>
      </c>
      <c r="K3" s="2" t="s">
        <v>414</v>
      </c>
      <c r="L3" s="13" t="s">
        <v>415</v>
      </c>
      <c r="M3" s="2" t="s">
        <v>416</v>
      </c>
      <c r="N3" s="2" t="s">
        <v>417</v>
      </c>
      <c r="O3" s="2" t="s">
        <v>418</v>
      </c>
      <c r="P3" s="2" t="s">
        <v>419</v>
      </c>
    </row>
    <row r="4" spans="1:16" ht="39.6" x14ac:dyDescent="0.3">
      <c r="A4" s="8" t="s">
        <v>420</v>
      </c>
      <c r="B4" s="8"/>
      <c r="C4" s="5">
        <v>45155</v>
      </c>
      <c r="D4" s="5">
        <f t="shared" ref="D4:D15" si="0">C4+45</f>
        <v>45200</v>
      </c>
      <c r="E4" s="2" t="s">
        <v>421</v>
      </c>
      <c r="F4" s="3">
        <v>45290</v>
      </c>
      <c r="G4" s="4" t="s">
        <v>422</v>
      </c>
      <c r="H4" s="2" t="s">
        <v>423</v>
      </c>
      <c r="I4" s="6" t="s">
        <v>424</v>
      </c>
      <c r="J4" s="2" t="s">
        <v>425</v>
      </c>
      <c r="K4" s="2" t="s">
        <v>414</v>
      </c>
      <c r="L4" s="13" t="s">
        <v>426</v>
      </c>
      <c r="M4" s="2" t="s">
        <v>427</v>
      </c>
      <c r="N4" s="2" t="s">
        <v>417</v>
      </c>
      <c r="O4" s="2" t="s">
        <v>428</v>
      </c>
      <c r="P4" s="2" t="s">
        <v>429</v>
      </c>
    </row>
    <row r="5" spans="1:16" ht="92.4" x14ac:dyDescent="0.3">
      <c r="A5" s="2" t="s">
        <v>430</v>
      </c>
      <c r="B5" s="2"/>
      <c r="C5" s="3">
        <v>45219</v>
      </c>
      <c r="D5" s="3">
        <f t="shared" si="0"/>
        <v>45264</v>
      </c>
      <c r="E5" s="2" t="s">
        <v>409</v>
      </c>
      <c r="F5" s="2" t="s">
        <v>352</v>
      </c>
      <c r="G5" s="2" t="s">
        <v>431</v>
      </c>
      <c r="H5" s="11" t="s">
        <v>432</v>
      </c>
      <c r="I5" s="6" t="s">
        <v>424</v>
      </c>
      <c r="J5" s="2" t="s">
        <v>433</v>
      </c>
      <c r="K5" s="2" t="s">
        <v>414</v>
      </c>
      <c r="L5" s="13">
        <v>1700</v>
      </c>
      <c r="M5" s="2" t="s">
        <v>427</v>
      </c>
      <c r="N5" s="2" t="s">
        <v>417</v>
      </c>
      <c r="O5" s="2" t="s">
        <v>434</v>
      </c>
      <c r="P5" s="2" t="s">
        <v>435</v>
      </c>
    </row>
    <row r="6" spans="1:16" ht="92.4" x14ac:dyDescent="0.3">
      <c r="A6" s="2" t="s">
        <v>436</v>
      </c>
      <c r="B6" s="2"/>
      <c r="C6" s="3">
        <v>45219</v>
      </c>
      <c r="D6" s="3">
        <f>C6+45</f>
        <v>45264</v>
      </c>
      <c r="E6" s="2" t="s">
        <v>409</v>
      </c>
      <c r="F6" s="2" t="s">
        <v>352</v>
      </c>
      <c r="G6" s="2" t="s">
        <v>437</v>
      </c>
      <c r="H6" s="2" t="s">
        <v>438</v>
      </c>
      <c r="I6" s="2" t="s">
        <v>412</v>
      </c>
      <c r="J6" s="2" t="s">
        <v>439</v>
      </c>
      <c r="K6" s="2" t="s">
        <v>414</v>
      </c>
      <c r="L6" s="13" t="s">
        <v>440</v>
      </c>
      <c r="M6" s="2" t="s">
        <v>427</v>
      </c>
      <c r="N6" s="2" t="s">
        <v>417</v>
      </c>
      <c r="O6" s="2" t="s">
        <v>441</v>
      </c>
      <c r="P6" s="2" t="s">
        <v>442</v>
      </c>
    </row>
    <row r="7" spans="1:16" s="106" customFormat="1" ht="105.6" x14ac:dyDescent="0.25">
      <c r="A7" s="2" t="s">
        <v>443</v>
      </c>
      <c r="B7" s="185"/>
      <c r="C7" s="3">
        <v>45231</v>
      </c>
      <c r="D7" s="3">
        <f t="shared" ref="D7" si="1">C7+45</f>
        <v>45276</v>
      </c>
      <c r="E7" s="2" t="s">
        <v>409</v>
      </c>
      <c r="F7" s="2" t="s">
        <v>352</v>
      </c>
      <c r="G7" s="2" t="s">
        <v>444</v>
      </c>
      <c r="H7" s="11" t="s">
        <v>445</v>
      </c>
      <c r="I7" s="2" t="s">
        <v>412</v>
      </c>
      <c r="J7" s="2" t="s">
        <v>446</v>
      </c>
      <c r="K7" s="2" t="s">
        <v>414</v>
      </c>
      <c r="L7" s="13">
        <v>1000000</v>
      </c>
      <c r="M7" s="2" t="s">
        <v>416</v>
      </c>
      <c r="N7" s="2" t="s">
        <v>417</v>
      </c>
      <c r="O7" s="2" t="s">
        <v>447</v>
      </c>
      <c r="P7" s="2" t="s">
        <v>448</v>
      </c>
    </row>
    <row r="8" spans="1:16" s="106" customFormat="1" ht="36.75" customHeight="1" x14ac:dyDescent="0.25">
      <c r="A8" s="161" t="s">
        <v>449</v>
      </c>
      <c r="B8" s="121"/>
      <c r="C8" s="230">
        <v>45231</v>
      </c>
      <c r="D8" s="3">
        <f t="shared" si="0"/>
        <v>45276</v>
      </c>
      <c r="E8" s="2" t="s">
        <v>409</v>
      </c>
      <c r="F8" s="2" t="s">
        <v>352</v>
      </c>
      <c r="G8" s="161" t="s">
        <v>450</v>
      </c>
      <c r="H8" s="73" t="s">
        <v>451</v>
      </c>
      <c r="I8" s="162" t="s">
        <v>452</v>
      </c>
      <c r="J8" s="160" t="s">
        <v>453</v>
      </c>
      <c r="K8" s="160" t="s">
        <v>414</v>
      </c>
      <c r="L8" s="212" t="s">
        <v>454</v>
      </c>
      <c r="M8" s="160" t="s">
        <v>427</v>
      </c>
      <c r="N8" s="160" t="s">
        <v>417</v>
      </c>
      <c r="O8" s="160" t="s">
        <v>455</v>
      </c>
      <c r="P8" s="2" t="s">
        <v>448</v>
      </c>
    </row>
    <row r="9" spans="1:16" s="106" customFormat="1" ht="36.75" customHeight="1" x14ac:dyDescent="0.25">
      <c r="A9" s="161" t="s">
        <v>456</v>
      </c>
      <c r="B9" s="121"/>
      <c r="C9" s="230">
        <v>45231</v>
      </c>
      <c r="D9" s="3">
        <f t="shared" si="0"/>
        <v>45276</v>
      </c>
      <c r="E9" s="2" t="s">
        <v>409</v>
      </c>
      <c r="F9" s="2" t="s">
        <v>352</v>
      </c>
      <c r="G9" s="161" t="s">
        <v>450</v>
      </c>
      <c r="H9" s="73" t="s">
        <v>451</v>
      </c>
      <c r="I9" s="162" t="s">
        <v>457</v>
      </c>
      <c r="J9" s="160" t="s">
        <v>453</v>
      </c>
      <c r="K9" s="160" t="s">
        <v>414</v>
      </c>
      <c r="L9" s="212" t="s">
        <v>458</v>
      </c>
      <c r="M9" s="160" t="s">
        <v>427</v>
      </c>
      <c r="N9" s="160" t="s">
        <v>417</v>
      </c>
      <c r="O9" s="160" t="s">
        <v>455</v>
      </c>
      <c r="P9" s="2" t="s">
        <v>448</v>
      </c>
    </row>
    <row r="10" spans="1:16" ht="66" x14ac:dyDescent="0.3">
      <c r="A10" s="229" t="s">
        <v>459</v>
      </c>
      <c r="B10" s="121"/>
      <c r="C10" s="230">
        <v>45231</v>
      </c>
      <c r="D10" s="3">
        <f t="shared" si="0"/>
        <v>45276</v>
      </c>
      <c r="E10" s="2" t="s">
        <v>409</v>
      </c>
      <c r="F10" s="2" t="s">
        <v>352</v>
      </c>
      <c r="G10" s="2" t="s">
        <v>450</v>
      </c>
      <c r="H10" s="46" t="s">
        <v>451</v>
      </c>
      <c r="I10" s="2" t="s">
        <v>460</v>
      </c>
      <c r="J10" s="2" t="s">
        <v>453</v>
      </c>
      <c r="K10" s="2" t="s">
        <v>414</v>
      </c>
      <c r="L10" s="13" t="s">
        <v>461</v>
      </c>
      <c r="M10" s="2" t="s">
        <v>427</v>
      </c>
      <c r="N10" s="2" t="s">
        <v>417</v>
      </c>
      <c r="O10" s="2" t="s">
        <v>455</v>
      </c>
      <c r="P10" s="2" t="s">
        <v>462</v>
      </c>
    </row>
    <row r="11" spans="1:16" ht="39.6" x14ac:dyDescent="0.3">
      <c r="A11" s="2" t="s">
        <v>463</v>
      </c>
      <c r="B11" s="231"/>
      <c r="C11" s="3">
        <v>45231</v>
      </c>
      <c r="D11" s="3">
        <f t="shared" si="0"/>
        <v>45276</v>
      </c>
      <c r="E11" s="2" t="s">
        <v>409</v>
      </c>
      <c r="F11" s="2" t="s">
        <v>352</v>
      </c>
      <c r="G11" s="2" t="s">
        <v>464</v>
      </c>
      <c r="H11" s="2" t="s">
        <v>465</v>
      </c>
      <c r="I11" s="2" t="s">
        <v>466</v>
      </c>
      <c r="J11" s="2" t="s">
        <v>453</v>
      </c>
      <c r="K11" s="2" t="s">
        <v>414</v>
      </c>
      <c r="L11" s="13" t="s">
        <v>467</v>
      </c>
      <c r="M11" s="2" t="s">
        <v>468</v>
      </c>
      <c r="N11" s="2" t="s">
        <v>417</v>
      </c>
      <c r="O11" s="2" t="s">
        <v>469</v>
      </c>
      <c r="P11" s="9" t="s">
        <v>448</v>
      </c>
    </row>
    <row r="12" spans="1:16" s="106" customFormat="1" ht="39" customHeight="1" x14ac:dyDescent="0.25">
      <c r="A12" s="4" t="s">
        <v>470</v>
      </c>
      <c r="B12" s="4"/>
      <c r="C12" s="3">
        <v>45329</v>
      </c>
      <c r="D12" s="3">
        <f t="shared" si="0"/>
        <v>45374</v>
      </c>
      <c r="E12" s="2" t="s">
        <v>421</v>
      </c>
      <c r="F12" s="3">
        <v>45584</v>
      </c>
      <c r="G12" s="4" t="s">
        <v>471</v>
      </c>
      <c r="H12" s="2" t="s">
        <v>472</v>
      </c>
      <c r="I12" s="6" t="s">
        <v>424</v>
      </c>
      <c r="J12" s="2" t="s">
        <v>433</v>
      </c>
      <c r="K12" s="2" t="s">
        <v>414</v>
      </c>
      <c r="L12" s="16" t="s">
        <v>473</v>
      </c>
      <c r="M12" s="2" t="s">
        <v>427</v>
      </c>
      <c r="N12" s="2" t="s">
        <v>417</v>
      </c>
      <c r="O12" s="4" t="s">
        <v>474</v>
      </c>
      <c r="P12" s="2" t="s">
        <v>475</v>
      </c>
    </row>
    <row r="13" spans="1:16" s="107" customFormat="1" ht="54.75" customHeight="1" x14ac:dyDescent="0.25">
      <c r="A13" s="4" t="s">
        <v>476</v>
      </c>
      <c r="B13" s="4"/>
      <c r="C13" s="3">
        <v>45329</v>
      </c>
      <c r="D13" s="3">
        <f t="shared" si="0"/>
        <v>45374</v>
      </c>
      <c r="E13" s="2" t="s">
        <v>421</v>
      </c>
      <c r="F13" s="3">
        <v>45531</v>
      </c>
      <c r="G13" s="4" t="s">
        <v>471</v>
      </c>
      <c r="H13" s="2" t="s">
        <v>477</v>
      </c>
      <c r="I13" s="6" t="s">
        <v>478</v>
      </c>
      <c r="J13" s="2" t="s">
        <v>433</v>
      </c>
      <c r="K13" s="2" t="s">
        <v>414</v>
      </c>
      <c r="L13" s="16" t="s">
        <v>479</v>
      </c>
      <c r="M13" s="2" t="s">
        <v>427</v>
      </c>
      <c r="N13" s="2" t="s">
        <v>417</v>
      </c>
      <c r="O13" s="4" t="s">
        <v>474</v>
      </c>
      <c r="P13" s="2" t="s">
        <v>475</v>
      </c>
    </row>
    <row r="14" spans="1:16" s="107" customFormat="1" ht="39.75" customHeight="1" x14ac:dyDescent="0.25">
      <c r="A14" s="4" t="s">
        <v>480</v>
      </c>
      <c r="B14" s="4"/>
      <c r="C14" s="3">
        <v>45329</v>
      </c>
      <c r="D14" s="3">
        <f t="shared" si="0"/>
        <v>45374</v>
      </c>
      <c r="E14" s="2" t="s">
        <v>421</v>
      </c>
      <c r="F14" s="3">
        <v>45531</v>
      </c>
      <c r="G14" s="4" t="s">
        <v>471</v>
      </c>
      <c r="H14" s="2" t="s">
        <v>481</v>
      </c>
      <c r="I14" s="6" t="s">
        <v>482</v>
      </c>
      <c r="J14" s="2" t="s">
        <v>433</v>
      </c>
      <c r="K14" s="2" t="s">
        <v>414</v>
      </c>
      <c r="L14" s="16" t="s">
        <v>483</v>
      </c>
      <c r="M14" s="2" t="s">
        <v>427</v>
      </c>
      <c r="N14" s="2" t="s">
        <v>417</v>
      </c>
      <c r="O14" s="4" t="s">
        <v>474</v>
      </c>
      <c r="P14" s="2" t="s">
        <v>475</v>
      </c>
    </row>
    <row r="15" spans="1:16" ht="79.2" x14ac:dyDescent="0.3">
      <c r="A15" s="4" t="s">
        <v>484</v>
      </c>
      <c r="B15" s="4"/>
      <c r="C15" s="3">
        <v>45329</v>
      </c>
      <c r="D15" s="3">
        <f t="shared" si="0"/>
        <v>45374</v>
      </c>
      <c r="E15" s="2" t="s">
        <v>409</v>
      </c>
      <c r="F15" s="4" t="s">
        <v>352</v>
      </c>
      <c r="G15" s="4" t="s">
        <v>485</v>
      </c>
      <c r="H15" s="2" t="s">
        <v>486</v>
      </c>
      <c r="I15" s="6" t="s">
        <v>487</v>
      </c>
      <c r="J15" s="2" t="s">
        <v>453</v>
      </c>
      <c r="K15" s="2" t="s">
        <v>414</v>
      </c>
      <c r="L15" s="16" t="s">
        <v>488</v>
      </c>
      <c r="M15" s="2" t="s">
        <v>416</v>
      </c>
      <c r="N15" s="2" t="s">
        <v>417</v>
      </c>
      <c r="O15" s="2" t="s">
        <v>489</v>
      </c>
      <c r="P15" s="2" t="s">
        <v>490</v>
      </c>
    </row>
    <row r="16" spans="1:16" s="106" customFormat="1" ht="35.25" customHeight="1" x14ac:dyDescent="0.25">
      <c r="A16" s="4" t="s">
        <v>491</v>
      </c>
      <c r="B16" s="4"/>
      <c r="C16" s="14">
        <v>45343</v>
      </c>
      <c r="D16" s="3">
        <f t="shared" ref="D16:D17" si="2">C16+45</f>
        <v>45388</v>
      </c>
      <c r="E16" s="2" t="s">
        <v>421</v>
      </c>
      <c r="F16" s="14">
        <v>45495</v>
      </c>
      <c r="G16" s="4" t="s">
        <v>492</v>
      </c>
      <c r="H16" s="11" t="s">
        <v>493</v>
      </c>
      <c r="I16" s="6" t="s">
        <v>494</v>
      </c>
      <c r="J16" s="2" t="s">
        <v>425</v>
      </c>
      <c r="K16" s="2" t="s">
        <v>414</v>
      </c>
      <c r="L16" s="13" t="s">
        <v>495</v>
      </c>
      <c r="M16" s="2" t="s">
        <v>416</v>
      </c>
      <c r="N16" s="2" t="s">
        <v>417</v>
      </c>
      <c r="O16" s="2" t="s">
        <v>496</v>
      </c>
      <c r="P16" s="2" t="s">
        <v>448</v>
      </c>
    </row>
    <row r="17" spans="1:16" s="106" customFormat="1" ht="42.75" customHeight="1" x14ac:dyDescent="0.25">
      <c r="A17" s="4" t="s">
        <v>497</v>
      </c>
      <c r="B17" s="4"/>
      <c r="C17" s="14">
        <v>45343</v>
      </c>
      <c r="D17" s="3">
        <f t="shared" si="2"/>
        <v>45388</v>
      </c>
      <c r="E17" s="4" t="s">
        <v>421</v>
      </c>
      <c r="F17" s="14">
        <v>45531</v>
      </c>
      <c r="G17" s="4" t="s">
        <v>471</v>
      </c>
      <c r="H17" s="11" t="s">
        <v>498</v>
      </c>
      <c r="I17" s="6" t="s">
        <v>499</v>
      </c>
      <c r="J17" s="2" t="s">
        <v>433</v>
      </c>
      <c r="K17" s="2" t="s">
        <v>414</v>
      </c>
      <c r="L17" s="16" t="s">
        <v>500</v>
      </c>
      <c r="M17" s="2" t="s">
        <v>427</v>
      </c>
      <c r="N17" s="2" t="s">
        <v>417</v>
      </c>
      <c r="O17" s="4" t="s">
        <v>474</v>
      </c>
      <c r="P17" s="2" t="s">
        <v>475</v>
      </c>
    </row>
    <row r="18" spans="1:16" ht="66" x14ac:dyDescent="0.3">
      <c r="A18" s="4" t="s">
        <v>501</v>
      </c>
      <c r="B18" s="4"/>
      <c r="C18" s="14">
        <v>45343</v>
      </c>
      <c r="D18" s="3">
        <f t="shared" ref="D18:D76" si="3">C18+45</f>
        <v>45388</v>
      </c>
      <c r="E18" s="4" t="s">
        <v>421</v>
      </c>
      <c r="F18" s="14">
        <v>45495</v>
      </c>
      <c r="G18" s="4" t="s">
        <v>502</v>
      </c>
      <c r="H18" s="2" t="s">
        <v>503</v>
      </c>
      <c r="I18" s="6" t="s">
        <v>424</v>
      </c>
      <c r="J18" s="2" t="s">
        <v>425</v>
      </c>
      <c r="K18" s="2" t="s">
        <v>414</v>
      </c>
      <c r="L18" s="16" t="s">
        <v>504</v>
      </c>
      <c r="M18" s="2" t="s">
        <v>427</v>
      </c>
      <c r="N18" s="2" t="s">
        <v>417</v>
      </c>
      <c r="O18" s="2" t="s">
        <v>505</v>
      </c>
      <c r="P18" s="2" t="s">
        <v>506</v>
      </c>
    </row>
    <row r="19" spans="1:16" ht="66" x14ac:dyDescent="0.3">
      <c r="A19" s="4" t="s">
        <v>507</v>
      </c>
      <c r="B19" s="4"/>
      <c r="C19" s="14">
        <v>45343</v>
      </c>
      <c r="D19" s="3">
        <f t="shared" si="3"/>
        <v>45388</v>
      </c>
      <c r="E19" s="4" t="s">
        <v>421</v>
      </c>
      <c r="F19" s="14">
        <v>45495</v>
      </c>
      <c r="G19" s="4" t="s">
        <v>508</v>
      </c>
      <c r="H19" s="4" t="s">
        <v>509</v>
      </c>
      <c r="I19" s="6" t="s">
        <v>424</v>
      </c>
      <c r="J19" s="2" t="s">
        <v>510</v>
      </c>
      <c r="K19" s="2" t="s">
        <v>414</v>
      </c>
      <c r="L19" s="16" t="s">
        <v>511</v>
      </c>
      <c r="M19" s="2" t="s">
        <v>427</v>
      </c>
      <c r="N19" s="2" t="s">
        <v>417</v>
      </c>
      <c r="O19" s="2" t="s">
        <v>455</v>
      </c>
      <c r="P19" s="2" t="s">
        <v>448</v>
      </c>
    </row>
    <row r="20" spans="1:16" s="107" customFormat="1" ht="39.75" customHeight="1" x14ac:dyDescent="0.25">
      <c r="A20" s="4" t="s">
        <v>512</v>
      </c>
      <c r="B20" s="4"/>
      <c r="C20" s="14">
        <v>45343</v>
      </c>
      <c r="D20" s="3">
        <f t="shared" si="3"/>
        <v>45388</v>
      </c>
      <c r="E20" s="4" t="s">
        <v>314</v>
      </c>
      <c r="F20" s="4" t="s">
        <v>352</v>
      </c>
      <c r="G20" s="4" t="s">
        <v>471</v>
      </c>
      <c r="H20" s="11" t="s">
        <v>513</v>
      </c>
      <c r="I20" s="6" t="s">
        <v>514</v>
      </c>
      <c r="J20" s="2" t="s">
        <v>433</v>
      </c>
      <c r="K20" s="2" t="s">
        <v>414</v>
      </c>
      <c r="L20" s="16" t="s">
        <v>515</v>
      </c>
      <c r="M20" s="2" t="s">
        <v>427</v>
      </c>
      <c r="N20" s="2" t="s">
        <v>417</v>
      </c>
      <c r="O20" s="4" t="s">
        <v>516</v>
      </c>
      <c r="P20" s="2" t="s">
        <v>517</v>
      </c>
    </row>
    <row r="21" spans="1:16" s="106" customFormat="1" ht="32.25" customHeight="1" x14ac:dyDescent="0.25">
      <c r="A21" s="4" t="s">
        <v>518</v>
      </c>
      <c r="B21" s="4"/>
      <c r="C21" s="14">
        <v>45343</v>
      </c>
      <c r="D21" s="3">
        <f t="shared" si="3"/>
        <v>45388</v>
      </c>
      <c r="E21" s="4" t="s">
        <v>421</v>
      </c>
      <c r="F21" s="14">
        <v>45609</v>
      </c>
      <c r="G21" s="4" t="s">
        <v>519</v>
      </c>
      <c r="H21" s="2" t="s">
        <v>520</v>
      </c>
      <c r="I21" s="6" t="s">
        <v>424</v>
      </c>
      <c r="J21" s="2" t="s">
        <v>439</v>
      </c>
      <c r="K21" s="2" t="s">
        <v>414</v>
      </c>
      <c r="L21" s="16" t="s">
        <v>521</v>
      </c>
      <c r="M21" s="2" t="s">
        <v>427</v>
      </c>
      <c r="N21" s="2" t="s">
        <v>417</v>
      </c>
      <c r="O21" s="2" t="s">
        <v>522</v>
      </c>
      <c r="P21" s="2" t="s">
        <v>448</v>
      </c>
    </row>
    <row r="22" spans="1:16" ht="52.8" x14ac:dyDescent="0.3">
      <c r="A22" s="4" t="s">
        <v>523</v>
      </c>
      <c r="B22" s="4"/>
      <c r="C22" s="14">
        <v>45343</v>
      </c>
      <c r="D22" s="3">
        <f t="shared" si="3"/>
        <v>45388</v>
      </c>
      <c r="E22" s="4" t="s">
        <v>421</v>
      </c>
      <c r="F22" s="14">
        <v>45531</v>
      </c>
      <c r="G22" s="2" t="s">
        <v>524</v>
      </c>
      <c r="H22" s="2" t="s">
        <v>525</v>
      </c>
      <c r="I22" s="6" t="s">
        <v>424</v>
      </c>
      <c r="J22" s="2" t="s">
        <v>425</v>
      </c>
      <c r="K22" s="2" t="s">
        <v>414</v>
      </c>
      <c r="L22" s="16" t="s">
        <v>526</v>
      </c>
      <c r="M22" s="2" t="s">
        <v>427</v>
      </c>
      <c r="N22" s="2" t="s">
        <v>417</v>
      </c>
      <c r="O22" s="2" t="s">
        <v>527</v>
      </c>
      <c r="P22" s="2" t="s">
        <v>448</v>
      </c>
    </row>
    <row r="23" spans="1:16" ht="52.8" x14ac:dyDescent="0.3">
      <c r="A23" s="4" t="s">
        <v>528</v>
      </c>
      <c r="B23" s="4"/>
      <c r="C23" s="14">
        <v>45343</v>
      </c>
      <c r="D23" s="3">
        <f t="shared" si="3"/>
        <v>45388</v>
      </c>
      <c r="E23" s="4" t="s">
        <v>421</v>
      </c>
      <c r="F23" s="14">
        <v>45531</v>
      </c>
      <c r="G23" s="4" t="s">
        <v>529</v>
      </c>
      <c r="H23" s="2" t="s">
        <v>530</v>
      </c>
      <c r="I23" s="6" t="s">
        <v>424</v>
      </c>
      <c r="J23" s="2" t="s">
        <v>425</v>
      </c>
      <c r="K23" s="2" t="s">
        <v>414</v>
      </c>
      <c r="L23" s="16" t="s">
        <v>531</v>
      </c>
      <c r="M23" s="2" t="s">
        <v>427</v>
      </c>
      <c r="N23" s="2" t="s">
        <v>417</v>
      </c>
      <c r="O23" s="2" t="s">
        <v>532</v>
      </c>
      <c r="P23" s="2" t="s">
        <v>301</v>
      </c>
    </row>
    <row r="24" spans="1:16" ht="52.8" x14ac:dyDescent="0.3">
      <c r="A24" s="4" t="s">
        <v>533</v>
      </c>
      <c r="B24" s="4"/>
      <c r="C24" s="14">
        <v>45343</v>
      </c>
      <c r="D24" s="3">
        <f t="shared" si="3"/>
        <v>45388</v>
      </c>
      <c r="E24" s="4" t="s">
        <v>421</v>
      </c>
      <c r="F24" s="14">
        <v>45531</v>
      </c>
      <c r="G24" s="4" t="s">
        <v>534</v>
      </c>
      <c r="H24" s="2" t="s">
        <v>535</v>
      </c>
      <c r="I24" s="6" t="s">
        <v>424</v>
      </c>
      <c r="J24" s="2" t="s">
        <v>425</v>
      </c>
      <c r="K24" s="2" t="s">
        <v>414</v>
      </c>
      <c r="L24" s="16" t="s">
        <v>536</v>
      </c>
      <c r="M24" s="2" t="s">
        <v>427</v>
      </c>
      <c r="N24" s="2" t="s">
        <v>417</v>
      </c>
      <c r="O24" s="2" t="s">
        <v>532</v>
      </c>
      <c r="P24" s="2" t="s">
        <v>301</v>
      </c>
    </row>
    <row r="25" spans="1:16" ht="52.8" x14ac:dyDescent="0.3">
      <c r="A25" s="4" t="s">
        <v>537</v>
      </c>
      <c r="B25" s="4"/>
      <c r="C25" s="14">
        <v>45343</v>
      </c>
      <c r="D25" s="3">
        <f t="shared" si="3"/>
        <v>45388</v>
      </c>
      <c r="E25" s="4" t="s">
        <v>421</v>
      </c>
      <c r="F25" s="4" t="s">
        <v>352</v>
      </c>
      <c r="G25" s="4" t="s">
        <v>538</v>
      </c>
      <c r="H25" s="2" t="s">
        <v>539</v>
      </c>
      <c r="I25" s="6" t="s">
        <v>540</v>
      </c>
      <c r="J25" s="2" t="s">
        <v>425</v>
      </c>
      <c r="K25" s="2" t="s">
        <v>414</v>
      </c>
      <c r="L25" s="16" t="s">
        <v>541</v>
      </c>
      <c r="M25" s="2" t="s">
        <v>427</v>
      </c>
      <c r="N25" s="2" t="s">
        <v>417</v>
      </c>
      <c r="O25" s="4" t="s">
        <v>330</v>
      </c>
      <c r="P25" s="2" t="s">
        <v>448</v>
      </c>
    </row>
    <row r="26" spans="1:16" ht="79.2" x14ac:dyDescent="0.3">
      <c r="A26" s="4" t="s">
        <v>542</v>
      </c>
      <c r="B26" s="4"/>
      <c r="C26" s="14">
        <v>45343</v>
      </c>
      <c r="D26" s="3">
        <f t="shared" si="3"/>
        <v>45388</v>
      </c>
      <c r="E26" s="4" t="s">
        <v>409</v>
      </c>
      <c r="F26" s="4" t="s">
        <v>352</v>
      </c>
      <c r="G26" s="4" t="s">
        <v>543</v>
      </c>
      <c r="H26" s="2" t="s">
        <v>544</v>
      </c>
      <c r="I26" s="2" t="s">
        <v>412</v>
      </c>
      <c r="J26" s="2" t="s">
        <v>446</v>
      </c>
      <c r="K26" s="2" t="s">
        <v>414</v>
      </c>
      <c r="L26" s="16" t="s">
        <v>545</v>
      </c>
      <c r="M26" s="2" t="s">
        <v>416</v>
      </c>
      <c r="N26" s="2" t="s">
        <v>417</v>
      </c>
      <c r="O26" s="2" t="s">
        <v>546</v>
      </c>
      <c r="P26" s="2" t="s">
        <v>301</v>
      </c>
    </row>
    <row r="27" spans="1:16" ht="39.6" x14ac:dyDescent="0.3">
      <c r="A27" s="4" t="s">
        <v>547</v>
      </c>
      <c r="B27" s="4"/>
      <c r="C27" s="14">
        <v>45343</v>
      </c>
      <c r="D27" s="3">
        <f t="shared" si="3"/>
        <v>45388</v>
      </c>
      <c r="E27" s="4" t="s">
        <v>409</v>
      </c>
      <c r="F27" s="4" t="s">
        <v>352</v>
      </c>
      <c r="G27" s="4" t="s">
        <v>548</v>
      </c>
      <c r="H27" s="2" t="s">
        <v>549</v>
      </c>
      <c r="I27" s="2" t="s">
        <v>550</v>
      </c>
      <c r="J27" s="2" t="s">
        <v>433</v>
      </c>
      <c r="K27" s="2" t="s">
        <v>414</v>
      </c>
      <c r="L27" s="16" t="s">
        <v>551</v>
      </c>
      <c r="M27" s="2" t="s">
        <v>416</v>
      </c>
      <c r="N27" s="2" t="s">
        <v>417</v>
      </c>
      <c r="O27" s="2" t="s">
        <v>552</v>
      </c>
      <c r="P27" s="2" t="s">
        <v>448</v>
      </c>
    </row>
    <row r="28" spans="1:16" s="106" customFormat="1" ht="45" customHeight="1" x14ac:dyDescent="0.25">
      <c r="A28" s="4" t="s">
        <v>553</v>
      </c>
      <c r="B28" s="4"/>
      <c r="C28" s="14">
        <v>45343</v>
      </c>
      <c r="D28" s="3">
        <f t="shared" si="3"/>
        <v>45388</v>
      </c>
      <c r="E28" s="4" t="s">
        <v>314</v>
      </c>
      <c r="F28" s="4" t="s">
        <v>352</v>
      </c>
      <c r="G28" s="4" t="s">
        <v>471</v>
      </c>
      <c r="H28" s="2" t="s">
        <v>554</v>
      </c>
      <c r="I28" s="6" t="s">
        <v>555</v>
      </c>
      <c r="J28" s="2" t="s">
        <v>433</v>
      </c>
      <c r="K28" s="2" t="s">
        <v>414</v>
      </c>
      <c r="L28" s="16" t="s">
        <v>556</v>
      </c>
      <c r="M28" s="2" t="s">
        <v>427</v>
      </c>
      <c r="N28" s="2" t="s">
        <v>417</v>
      </c>
      <c r="O28" s="4" t="s">
        <v>516</v>
      </c>
      <c r="P28" s="2" t="s">
        <v>517</v>
      </c>
    </row>
    <row r="29" spans="1:16" s="106" customFormat="1" ht="264" x14ac:dyDescent="0.25">
      <c r="A29" s="4" t="s">
        <v>557</v>
      </c>
      <c r="B29" s="4"/>
      <c r="C29" s="14">
        <v>45343</v>
      </c>
      <c r="D29" s="3">
        <f t="shared" si="3"/>
        <v>45388</v>
      </c>
      <c r="E29" s="4" t="s">
        <v>409</v>
      </c>
      <c r="F29" s="4" t="s">
        <v>352</v>
      </c>
      <c r="G29" s="4" t="s">
        <v>558</v>
      </c>
      <c r="H29" s="11" t="s">
        <v>559</v>
      </c>
      <c r="I29" s="6" t="s">
        <v>424</v>
      </c>
      <c r="J29" s="2" t="s">
        <v>433</v>
      </c>
      <c r="K29" s="2" t="s">
        <v>414</v>
      </c>
      <c r="L29" s="16" t="s">
        <v>560</v>
      </c>
      <c r="M29" s="2" t="s">
        <v>427</v>
      </c>
      <c r="N29" s="2" t="s">
        <v>417</v>
      </c>
      <c r="O29" s="2" t="s">
        <v>561</v>
      </c>
      <c r="P29" s="2" t="s">
        <v>448</v>
      </c>
    </row>
    <row r="30" spans="1:16" s="106" customFormat="1" ht="264" x14ac:dyDescent="0.25">
      <c r="A30" s="4" t="s">
        <v>557</v>
      </c>
      <c r="B30" s="4"/>
      <c r="C30" s="14">
        <v>45343</v>
      </c>
      <c r="D30" s="3">
        <f t="shared" si="3"/>
        <v>45388</v>
      </c>
      <c r="E30" s="4" t="s">
        <v>409</v>
      </c>
      <c r="F30" s="4" t="s">
        <v>352</v>
      </c>
      <c r="G30" s="4" t="s">
        <v>558</v>
      </c>
      <c r="H30" s="11" t="s">
        <v>562</v>
      </c>
      <c r="I30" s="6" t="s">
        <v>563</v>
      </c>
      <c r="J30" s="2" t="s">
        <v>433</v>
      </c>
      <c r="K30" s="2" t="s">
        <v>414</v>
      </c>
      <c r="L30" s="16" t="s">
        <v>560</v>
      </c>
      <c r="M30" s="2" t="s">
        <v>427</v>
      </c>
      <c r="N30" s="2" t="s">
        <v>417</v>
      </c>
      <c r="O30" s="2" t="s">
        <v>561</v>
      </c>
      <c r="P30" s="2" t="s">
        <v>448</v>
      </c>
    </row>
    <row r="31" spans="1:16" ht="66" x14ac:dyDescent="0.3">
      <c r="A31" s="4" t="s">
        <v>564</v>
      </c>
      <c r="B31" s="4"/>
      <c r="C31" s="14">
        <v>45344</v>
      </c>
      <c r="D31" s="3">
        <f t="shared" si="3"/>
        <v>45389</v>
      </c>
      <c r="E31" s="4" t="s">
        <v>409</v>
      </c>
      <c r="F31" s="4" t="s">
        <v>352</v>
      </c>
      <c r="G31" s="4" t="s">
        <v>565</v>
      </c>
      <c r="H31" s="2" t="s">
        <v>566</v>
      </c>
      <c r="I31" s="6" t="s">
        <v>540</v>
      </c>
      <c r="J31" s="2" t="s">
        <v>453</v>
      </c>
      <c r="K31" s="2" t="s">
        <v>414</v>
      </c>
      <c r="L31" s="16" t="s">
        <v>567</v>
      </c>
      <c r="M31" s="2" t="s">
        <v>427</v>
      </c>
      <c r="N31" s="2" t="s">
        <v>417</v>
      </c>
      <c r="O31" s="2" t="s">
        <v>568</v>
      </c>
      <c r="P31" s="2" t="s">
        <v>301</v>
      </c>
    </row>
    <row r="32" spans="1:16" ht="66" x14ac:dyDescent="0.3">
      <c r="A32" s="4" t="s">
        <v>569</v>
      </c>
      <c r="B32" s="4"/>
      <c r="C32" s="14">
        <v>45344</v>
      </c>
      <c r="D32" s="3">
        <f t="shared" si="3"/>
        <v>45389</v>
      </c>
      <c r="E32" s="4" t="s">
        <v>409</v>
      </c>
      <c r="F32" s="4" t="s">
        <v>352</v>
      </c>
      <c r="G32" s="4" t="s">
        <v>565</v>
      </c>
      <c r="H32" s="2" t="s">
        <v>570</v>
      </c>
      <c r="I32" s="6" t="s">
        <v>571</v>
      </c>
      <c r="J32" s="2" t="s">
        <v>453</v>
      </c>
      <c r="K32" s="2" t="s">
        <v>414</v>
      </c>
      <c r="L32" s="16" t="s">
        <v>572</v>
      </c>
      <c r="M32" s="2" t="s">
        <v>427</v>
      </c>
      <c r="N32" s="2" t="s">
        <v>417</v>
      </c>
      <c r="O32" s="2" t="s">
        <v>568</v>
      </c>
      <c r="P32" s="2" t="s">
        <v>301</v>
      </c>
    </row>
    <row r="33" spans="1:16" ht="66" x14ac:dyDescent="0.3">
      <c r="A33" s="4" t="s">
        <v>573</v>
      </c>
      <c r="B33" s="4"/>
      <c r="C33" s="14">
        <v>45356</v>
      </c>
      <c r="D33" s="3">
        <f t="shared" si="3"/>
        <v>45401</v>
      </c>
      <c r="E33" s="4" t="s">
        <v>421</v>
      </c>
      <c r="F33" s="4" t="s">
        <v>574</v>
      </c>
      <c r="G33" s="4" t="s">
        <v>575</v>
      </c>
      <c r="H33" s="2" t="s">
        <v>576</v>
      </c>
      <c r="I33" s="2" t="s">
        <v>466</v>
      </c>
      <c r="J33" s="2" t="s">
        <v>446</v>
      </c>
      <c r="K33" s="2" t="s">
        <v>414</v>
      </c>
      <c r="L33" s="16" t="s">
        <v>577</v>
      </c>
      <c r="M33" s="2" t="s">
        <v>427</v>
      </c>
      <c r="N33" s="2" t="s">
        <v>417</v>
      </c>
      <c r="O33" s="2" t="s">
        <v>578</v>
      </c>
      <c r="P33" s="2" t="s">
        <v>579</v>
      </c>
    </row>
    <row r="34" spans="1:16" ht="66" x14ac:dyDescent="0.3">
      <c r="A34" s="4" t="s">
        <v>580</v>
      </c>
      <c r="B34" s="4"/>
      <c r="C34" s="14">
        <v>45356</v>
      </c>
      <c r="D34" s="3">
        <f t="shared" si="3"/>
        <v>45401</v>
      </c>
      <c r="E34" s="4" t="s">
        <v>421</v>
      </c>
      <c r="F34" s="14">
        <v>45495</v>
      </c>
      <c r="G34" s="4" t="s">
        <v>529</v>
      </c>
      <c r="H34" s="11" t="s">
        <v>581</v>
      </c>
      <c r="I34" s="6" t="s">
        <v>540</v>
      </c>
      <c r="J34" s="2" t="s">
        <v>425</v>
      </c>
      <c r="K34" s="2" t="s">
        <v>414</v>
      </c>
      <c r="L34" s="16" t="s">
        <v>582</v>
      </c>
      <c r="M34" s="2" t="s">
        <v>583</v>
      </c>
      <c r="N34" s="2" t="s">
        <v>584</v>
      </c>
      <c r="O34" s="2" t="s">
        <v>585</v>
      </c>
      <c r="P34" s="2" t="s">
        <v>301</v>
      </c>
    </row>
    <row r="35" spans="1:16" s="106" customFormat="1" ht="184.8" x14ac:dyDescent="0.25">
      <c r="A35" s="4" t="s">
        <v>586</v>
      </c>
      <c r="B35" s="4"/>
      <c r="C35" s="14">
        <v>45356</v>
      </c>
      <c r="D35" s="3">
        <f t="shared" si="3"/>
        <v>45401</v>
      </c>
      <c r="E35" s="4" t="s">
        <v>421</v>
      </c>
      <c r="F35" s="14">
        <v>45531</v>
      </c>
      <c r="G35" s="4" t="s">
        <v>471</v>
      </c>
      <c r="H35" s="11" t="s">
        <v>587</v>
      </c>
      <c r="I35" s="6" t="s">
        <v>588</v>
      </c>
      <c r="J35" s="2" t="s">
        <v>433</v>
      </c>
      <c r="K35" s="2" t="s">
        <v>414</v>
      </c>
      <c r="L35" s="16" t="s">
        <v>589</v>
      </c>
      <c r="M35" s="2" t="s">
        <v>427</v>
      </c>
      <c r="N35" s="2" t="s">
        <v>417</v>
      </c>
      <c r="O35" s="4" t="s">
        <v>474</v>
      </c>
      <c r="P35" s="2" t="s">
        <v>517</v>
      </c>
    </row>
    <row r="36" spans="1:16" ht="158.4" x14ac:dyDescent="0.3">
      <c r="A36" s="4" t="s">
        <v>590</v>
      </c>
      <c r="B36" s="4"/>
      <c r="C36" s="14">
        <v>45356</v>
      </c>
      <c r="D36" s="3">
        <f t="shared" si="3"/>
        <v>45401</v>
      </c>
      <c r="E36" s="4" t="s">
        <v>409</v>
      </c>
      <c r="F36" s="4" t="s">
        <v>352</v>
      </c>
      <c r="G36" s="4" t="s">
        <v>591</v>
      </c>
      <c r="H36" s="11" t="s">
        <v>592</v>
      </c>
      <c r="I36" s="6" t="s">
        <v>424</v>
      </c>
      <c r="J36" s="2" t="s">
        <v>439</v>
      </c>
      <c r="K36" s="2" t="s">
        <v>414</v>
      </c>
      <c r="L36" s="16" t="s">
        <v>593</v>
      </c>
      <c r="M36" s="2" t="s">
        <v>427</v>
      </c>
      <c r="N36" s="2" t="s">
        <v>584</v>
      </c>
      <c r="O36" s="2" t="s">
        <v>594</v>
      </c>
      <c r="P36" s="2" t="s">
        <v>595</v>
      </c>
    </row>
    <row r="37" spans="1:16" ht="156.75" customHeight="1" x14ac:dyDescent="0.3">
      <c r="A37" s="4" t="s">
        <v>596</v>
      </c>
      <c r="B37" s="4"/>
      <c r="C37" s="14">
        <v>45356</v>
      </c>
      <c r="D37" s="3">
        <f t="shared" si="3"/>
        <v>45401</v>
      </c>
      <c r="E37" s="4" t="s">
        <v>409</v>
      </c>
      <c r="F37" s="4" t="s">
        <v>352</v>
      </c>
      <c r="G37" s="4" t="s">
        <v>597</v>
      </c>
      <c r="H37" s="11" t="s">
        <v>598</v>
      </c>
      <c r="I37" s="6" t="s">
        <v>540</v>
      </c>
      <c r="J37" s="2" t="s">
        <v>446</v>
      </c>
      <c r="K37" s="2" t="s">
        <v>414</v>
      </c>
      <c r="L37" s="16" t="s">
        <v>599</v>
      </c>
      <c r="M37" s="2" t="s">
        <v>416</v>
      </c>
      <c r="N37" s="2" t="s">
        <v>584</v>
      </c>
      <c r="O37" s="2" t="s">
        <v>600</v>
      </c>
      <c r="P37" s="2" t="s">
        <v>601</v>
      </c>
    </row>
    <row r="38" spans="1:16" ht="154.5" customHeight="1" x14ac:dyDescent="0.3">
      <c r="A38" s="4" t="s">
        <v>602</v>
      </c>
      <c r="B38" s="4"/>
      <c r="C38" s="14">
        <v>45356</v>
      </c>
      <c r="D38" s="3">
        <f t="shared" si="3"/>
        <v>45401</v>
      </c>
      <c r="E38" s="4" t="s">
        <v>409</v>
      </c>
      <c r="F38" s="4" t="s">
        <v>352</v>
      </c>
      <c r="G38" s="4" t="s">
        <v>597</v>
      </c>
      <c r="H38" s="11" t="s">
        <v>603</v>
      </c>
      <c r="I38" s="6" t="s">
        <v>563</v>
      </c>
      <c r="J38" s="2" t="s">
        <v>446</v>
      </c>
      <c r="K38" s="2" t="s">
        <v>414</v>
      </c>
      <c r="L38" s="16" t="s">
        <v>604</v>
      </c>
      <c r="M38" s="2" t="s">
        <v>416</v>
      </c>
      <c r="N38" s="2" t="s">
        <v>584</v>
      </c>
      <c r="O38" s="2" t="s">
        <v>600</v>
      </c>
      <c r="P38" s="2" t="s">
        <v>601</v>
      </c>
    </row>
    <row r="39" spans="1:16" ht="396" x14ac:dyDescent="0.3">
      <c r="A39" s="4" t="s">
        <v>605</v>
      </c>
      <c r="B39" s="4"/>
      <c r="C39" s="14">
        <v>45356</v>
      </c>
      <c r="D39" s="3">
        <f t="shared" si="3"/>
        <v>45401</v>
      </c>
      <c r="E39" s="4" t="s">
        <v>409</v>
      </c>
      <c r="F39" s="4" t="s">
        <v>352</v>
      </c>
      <c r="G39" s="4" t="s">
        <v>597</v>
      </c>
      <c r="H39" s="11" t="s">
        <v>606</v>
      </c>
      <c r="I39" s="2" t="s">
        <v>412</v>
      </c>
      <c r="J39" s="2" t="s">
        <v>446</v>
      </c>
      <c r="K39" s="2" t="s">
        <v>414</v>
      </c>
      <c r="L39" s="16" t="s">
        <v>607</v>
      </c>
      <c r="M39" s="2" t="s">
        <v>416</v>
      </c>
      <c r="N39" s="2" t="s">
        <v>584</v>
      </c>
      <c r="O39" s="2" t="s">
        <v>600</v>
      </c>
      <c r="P39" s="2" t="s">
        <v>601</v>
      </c>
    </row>
    <row r="40" spans="1:16" s="106" customFormat="1" ht="184.8" x14ac:dyDescent="0.25">
      <c r="A40" s="4" t="s">
        <v>608</v>
      </c>
      <c r="B40" s="4"/>
      <c r="C40" s="14">
        <v>45356</v>
      </c>
      <c r="D40" s="3">
        <f t="shared" si="3"/>
        <v>45401</v>
      </c>
      <c r="E40" s="4" t="s">
        <v>409</v>
      </c>
      <c r="F40" s="4" t="s">
        <v>352</v>
      </c>
      <c r="G40" s="4" t="s">
        <v>609</v>
      </c>
      <c r="H40" s="11" t="s">
        <v>610</v>
      </c>
      <c r="I40" s="2" t="s">
        <v>412</v>
      </c>
      <c r="J40" s="2" t="s">
        <v>433</v>
      </c>
      <c r="K40" s="2" t="s">
        <v>414</v>
      </c>
      <c r="L40" s="16" t="s">
        <v>611</v>
      </c>
      <c r="M40" s="2" t="s">
        <v>427</v>
      </c>
      <c r="N40" s="2" t="s">
        <v>417</v>
      </c>
      <c r="O40" s="2" t="s">
        <v>612</v>
      </c>
      <c r="P40" s="2" t="s">
        <v>448</v>
      </c>
    </row>
    <row r="41" spans="1:16" ht="52.8" x14ac:dyDescent="0.3">
      <c r="A41" s="4" t="s">
        <v>613</v>
      </c>
      <c r="B41" s="4"/>
      <c r="C41" s="14">
        <v>45362</v>
      </c>
      <c r="D41" s="3">
        <f t="shared" si="3"/>
        <v>45407</v>
      </c>
      <c r="E41" s="4" t="s">
        <v>409</v>
      </c>
      <c r="F41" s="4" t="s">
        <v>352</v>
      </c>
      <c r="G41" s="2" t="s">
        <v>524</v>
      </c>
      <c r="H41" s="2" t="s">
        <v>614</v>
      </c>
      <c r="I41" s="6" t="s">
        <v>563</v>
      </c>
      <c r="J41" s="2" t="s">
        <v>425</v>
      </c>
      <c r="K41" s="2" t="s">
        <v>414</v>
      </c>
      <c r="L41" s="16" t="s">
        <v>567</v>
      </c>
      <c r="M41" s="2" t="s">
        <v>427</v>
      </c>
      <c r="N41" s="2" t="s">
        <v>417</v>
      </c>
      <c r="O41" s="2" t="s">
        <v>527</v>
      </c>
      <c r="P41" s="2" t="s">
        <v>448</v>
      </c>
    </row>
    <row r="42" spans="1:16" ht="66" x14ac:dyDescent="0.3">
      <c r="A42" s="4" t="s">
        <v>615</v>
      </c>
      <c r="B42" s="4"/>
      <c r="C42" s="14">
        <v>45362</v>
      </c>
      <c r="D42" s="3">
        <f t="shared" si="3"/>
        <v>45407</v>
      </c>
      <c r="E42" s="4" t="s">
        <v>421</v>
      </c>
      <c r="F42" s="4" t="s">
        <v>616</v>
      </c>
      <c r="G42" s="4" t="s">
        <v>617</v>
      </c>
      <c r="H42" s="2" t="s">
        <v>618</v>
      </c>
      <c r="I42" s="6" t="s">
        <v>424</v>
      </c>
      <c r="J42" s="2" t="s">
        <v>446</v>
      </c>
      <c r="K42" s="2" t="s">
        <v>414</v>
      </c>
      <c r="L42" s="16" t="s">
        <v>619</v>
      </c>
      <c r="M42" s="2" t="s">
        <v>427</v>
      </c>
      <c r="N42" s="2" t="s">
        <v>417</v>
      </c>
      <c r="O42" s="2" t="s">
        <v>578</v>
      </c>
      <c r="P42" s="2" t="s">
        <v>448</v>
      </c>
    </row>
    <row r="43" spans="1:16" s="106" customFormat="1" ht="34.5" customHeight="1" x14ac:dyDescent="0.25">
      <c r="A43" s="4" t="s">
        <v>620</v>
      </c>
      <c r="B43" s="4"/>
      <c r="C43" s="14">
        <v>45362</v>
      </c>
      <c r="D43" s="3">
        <f t="shared" si="3"/>
        <v>45407</v>
      </c>
      <c r="E43" s="4" t="s">
        <v>409</v>
      </c>
      <c r="F43" s="4" t="s">
        <v>352</v>
      </c>
      <c r="G43" s="4" t="s">
        <v>471</v>
      </c>
      <c r="H43" s="11" t="s">
        <v>621</v>
      </c>
      <c r="I43" s="6" t="s">
        <v>622</v>
      </c>
      <c r="J43" s="2" t="s">
        <v>433</v>
      </c>
      <c r="K43" s="2" t="s">
        <v>414</v>
      </c>
      <c r="L43" s="16" t="s">
        <v>623</v>
      </c>
      <c r="M43" s="2" t="s">
        <v>427</v>
      </c>
      <c r="N43" s="2" t="s">
        <v>417</v>
      </c>
      <c r="O43" s="4" t="s">
        <v>474</v>
      </c>
      <c r="P43" s="2" t="s">
        <v>475</v>
      </c>
    </row>
    <row r="44" spans="1:16" s="106" customFormat="1" ht="38.25" customHeight="1" x14ac:dyDescent="0.25">
      <c r="A44" s="4" t="s">
        <v>624</v>
      </c>
      <c r="B44" s="4"/>
      <c r="C44" s="14">
        <v>45362</v>
      </c>
      <c r="D44" s="3">
        <f t="shared" si="3"/>
        <v>45407</v>
      </c>
      <c r="E44" s="4" t="s">
        <v>409</v>
      </c>
      <c r="F44" s="4" t="s">
        <v>352</v>
      </c>
      <c r="G44" s="4" t="s">
        <v>471</v>
      </c>
      <c r="H44" s="11" t="s">
        <v>625</v>
      </c>
      <c r="I44" s="163" t="s">
        <v>626</v>
      </c>
      <c r="J44" s="2" t="s">
        <v>433</v>
      </c>
      <c r="K44" s="2" t="s">
        <v>414</v>
      </c>
      <c r="L44" s="16" t="s">
        <v>627</v>
      </c>
      <c r="M44" s="2" t="s">
        <v>427</v>
      </c>
      <c r="N44" s="2" t="s">
        <v>417</v>
      </c>
      <c r="O44" s="4" t="s">
        <v>474</v>
      </c>
      <c r="P44" s="2" t="s">
        <v>475</v>
      </c>
    </row>
    <row r="45" spans="1:16" ht="211.2" x14ac:dyDescent="0.3">
      <c r="A45" s="4" t="s">
        <v>628</v>
      </c>
      <c r="B45" s="4"/>
      <c r="C45" s="14">
        <v>45362</v>
      </c>
      <c r="D45" s="3">
        <f t="shared" si="3"/>
        <v>45407</v>
      </c>
      <c r="E45" s="4" t="s">
        <v>409</v>
      </c>
      <c r="F45" s="4" t="s">
        <v>352</v>
      </c>
      <c r="G45" s="4" t="s">
        <v>471</v>
      </c>
      <c r="H45" s="11" t="s">
        <v>629</v>
      </c>
      <c r="I45" s="6" t="s">
        <v>630</v>
      </c>
      <c r="J45" s="2" t="s">
        <v>433</v>
      </c>
      <c r="K45" s="2" t="s">
        <v>414</v>
      </c>
      <c r="L45" s="16" t="s">
        <v>631</v>
      </c>
      <c r="M45" s="2" t="s">
        <v>427</v>
      </c>
      <c r="N45" s="2" t="s">
        <v>417</v>
      </c>
      <c r="O45" s="4" t="s">
        <v>474</v>
      </c>
      <c r="P45" s="2" t="s">
        <v>301</v>
      </c>
    </row>
    <row r="46" spans="1:16" s="106" customFormat="1" ht="37.5" customHeight="1" x14ac:dyDescent="0.25">
      <c r="A46" s="4" t="s">
        <v>632</v>
      </c>
      <c r="B46" s="4"/>
      <c r="C46" s="14">
        <v>45362</v>
      </c>
      <c r="D46" s="3">
        <f t="shared" si="3"/>
        <v>45407</v>
      </c>
      <c r="E46" s="4" t="s">
        <v>409</v>
      </c>
      <c r="F46" s="4" t="s">
        <v>352</v>
      </c>
      <c r="G46" s="4" t="s">
        <v>471</v>
      </c>
      <c r="H46" s="11" t="s">
        <v>633</v>
      </c>
      <c r="I46" s="6" t="s">
        <v>634</v>
      </c>
      <c r="J46" s="2" t="s">
        <v>433</v>
      </c>
      <c r="K46" s="2" t="s">
        <v>414</v>
      </c>
      <c r="L46" s="16" t="s">
        <v>635</v>
      </c>
      <c r="M46" s="2" t="s">
        <v>427</v>
      </c>
      <c r="N46" s="2" t="s">
        <v>417</v>
      </c>
      <c r="O46" s="4" t="s">
        <v>474</v>
      </c>
      <c r="P46" s="2" t="s">
        <v>475</v>
      </c>
    </row>
    <row r="47" spans="1:16" s="106" customFormat="1" ht="32.25" customHeight="1" x14ac:dyDescent="0.25">
      <c r="A47" s="4" t="s">
        <v>636</v>
      </c>
      <c r="B47" s="4"/>
      <c r="C47" s="14">
        <v>45362</v>
      </c>
      <c r="D47" s="3">
        <f t="shared" si="3"/>
        <v>45407</v>
      </c>
      <c r="E47" s="4" t="s">
        <v>409</v>
      </c>
      <c r="F47" s="4" t="s">
        <v>352</v>
      </c>
      <c r="G47" s="4" t="s">
        <v>471</v>
      </c>
      <c r="H47" s="11" t="s">
        <v>637</v>
      </c>
      <c r="I47" s="6" t="s">
        <v>638</v>
      </c>
      <c r="J47" s="2" t="s">
        <v>433</v>
      </c>
      <c r="K47" s="2" t="s">
        <v>414</v>
      </c>
      <c r="L47" s="16" t="s">
        <v>639</v>
      </c>
      <c r="M47" s="2" t="s">
        <v>427</v>
      </c>
      <c r="N47" s="2" t="s">
        <v>417</v>
      </c>
      <c r="O47" s="4" t="s">
        <v>474</v>
      </c>
      <c r="P47" s="2" t="s">
        <v>475</v>
      </c>
    </row>
    <row r="48" spans="1:16" s="106" customFormat="1" ht="36.75" customHeight="1" x14ac:dyDescent="0.25">
      <c r="A48" s="4" t="s">
        <v>640</v>
      </c>
      <c r="B48" s="4"/>
      <c r="C48" s="14">
        <v>45362</v>
      </c>
      <c r="D48" s="3">
        <f t="shared" si="3"/>
        <v>45407</v>
      </c>
      <c r="E48" s="4" t="s">
        <v>409</v>
      </c>
      <c r="F48" s="4" t="s">
        <v>352</v>
      </c>
      <c r="G48" s="4" t="s">
        <v>471</v>
      </c>
      <c r="H48" s="11" t="s">
        <v>641</v>
      </c>
      <c r="I48" s="6" t="s">
        <v>642</v>
      </c>
      <c r="J48" s="2" t="s">
        <v>433</v>
      </c>
      <c r="K48" s="2" t="s">
        <v>414</v>
      </c>
      <c r="L48" s="16" t="s">
        <v>458</v>
      </c>
      <c r="M48" s="2" t="s">
        <v>427</v>
      </c>
      <c r="N48" s="2" t="s">
        <v>417</v>
      </c>
      <c r="O48" s="2" t="s">
        <v>474</v>
      </c>
      <c r="P48" s="2" t="s">
        <v>475</v>
      </c>
    </row>
    <row r="49" spans="1:16" s="106" customFormat="1" ht="40.5" customHeight="1" x14ac:dyDescent="0.25">
      <c r="A49" s="4" t="s">
        <v>643</v>
      </c>
      <c r="B49" s="4"/>
      <c r="C49" s="14">
        <v>45362</v>
      </c>
      <c r="D49" s="3">
        <f t="shared" si="3"/>
        <v>45407</v>
      </c>
      <c r="E49" s="4" t="s">
        <v>409</v>
      </c>
      <c r="F49" s="4" t="s">
        <v>352</v>
      </c>
      <c r="G49" s="4" t="s">
        <v>471</v>
      </c>
      <c r="H49" s="11" t="s">
        <v>644</v>
      </c>
      <c r="I49" s="163" t="s">
        <v>645</v>
      </c>
      <c r="J49" s="2" t="s">
        <v>433</v>
      </c>
      <c r="K49" s="2" t="s">
        <v>414</v>
      </c>
      <c r="L49" s="16" t="s">
        <v>646</v>
      </c>
      <c r="M49" s="2" t="s">
        <v>427</v>
      </c>
      <c r="N49" s="2" t="s">
        <v>417</v>
      </c>
      <c r="O49" s="2" t="s">
        <v>474</v>
      </c>
      <c r="P49" s="2" t="s">
        <v>475</v>
      </c>
    </row>
    <row r="50" spans="1:16" s="106" customFormat="1" ht="40.5" customHeight="1" x14ac:dyDescent="0.25">
      <c r="A50" s="4" t="s">
        <v>647</v>
      </c>
      <c r="B50" s="4"/>
      <c r="C50" s="14">
        <v>45362</v>
      </c>
      <c r="D50" s="3">
        <f t="shared" si="3"/>
        <v>45407</v>
      </c>
      <c r="E50" s="4" t="s">
        <v>409</v>
      </c>
      <c r="F50" s="4" t="s">
        <v>352</v>
      </c>
      <c r="G50" s="4" t="s">
        <v>471</v>
      </c>
      <c r="H50" s="11" t="s">
        <v>648</v>
      </c>
      <c r="I50" s="6" t="s">
        <v>649</v>
      </c>
      <c r="J50" s="2" t="s">
        <v>433</v>
      </c>
      <c r="K50" s="2" t="s">
        <v>414</v>
      </c>
      <c r="L50" s="16" t="s">
        <v>650</v>
      </c>
      <c r="M50" s="2" t="s">
        <v>427</v>
      </c>
      <c r="N50" s="2" t="s">
        <v>417</v>
      </c>
      <c r="O50" s="2" t="s">
        <v>474</v>
      </c>
      <c r="P50" s="2" t="s">
        <v>475</v>
      </c>
    </row>
    <row r="51" spans="1:16" s="106" customFormat="1" ht="34.5" customHeight="1" x14ac:dyDescent="0.25">
      <c r="A51" s="4" t="s">
        <v>651</v>
      </c>
      <c r="B51" s="4"/>
      <c r="C51" s="14">
        <v>45362</v>
      </c>
      <c r="D51" s="3">
        <f t="shared" si="3"/>
        <v>45407</v>
      </c>
      <c r="E51" s="4" t="s">
        <v>409</v>
      </c>
      <c r="F51" s="4" t="s">
        <v>352</v>
      </c>
      <c r="G51" s="4" t="s">
        <v>471</v>
      </c>
      <c r="H51" s="11" t="s">
        <v>652</v>
      </c>
      <c r="I51" s="6" t="s">
        <v>653</v>
      </c>
      <c r="J51" s="2" t="s">
        <v>433</v>
      </c>
      <c r="K51" s="2" t="s">
        <v>414</v>
      </c>
      <c r="L51" s="16" t="s">
        <v>654</v>
      </c>
      <c r="M51" s="2" t="s">
        <v>427</v>
      </c>
      <c r="N51" s="2" t="s">
        <v>417</v>
      </c>
      <c r="O51" s="2" t="s">
        <v>474</v>
      </c>
      <c r="P51" s="2" t="s">
        <v>475</v>
      </c>
    </row>
    <row r="52" spans="1:16" s="106" customFormat="1" ht="30.75" customHeight="1" x14ac:dyDescent="0.25">
      <c r="A52" s="4" t="s">
        <v>655</v>
      </c>
      <c r="B52" s="4"/>
      <c r="C52" s="14">
        <v>45362</v>
      </c>
      <c r="D52" s="3">
        <f t="shared" si="3"/>
        <v>45407</v>
      </c>
      <c r="E52" s="4" t="s">
        <v>409</v>
      </c>
      <c r="F52" s="4" t="s">
        <v>352</v>
      </c>
      <c r="G52" s="4" t="s">
        <v>471</v>
      </c>
      <c r="H52" s="11" t="s">
        <v>656</v>
      </c>
      <c r="I52" s="6" t="s">
        <v>494</v>
      </c>
      <c r="J52" s="2" t="s">
        <v>433</v>
      </c>
      <c r="K52" s="2" t="s">
        <v>414</v>
      </c>
      <c r="L52" s="16" t="s">
        <v>657</v>
      </c>
      <c r="M52" s="2" t="s">
        <v>427</v>
      </c>
      <c r="N52" s="2" t="s">
        <v>417</v>
      </c>
      <c r="O52" s="2" t="s">
        <v>474</v>
      </c>
      <c r="P52" s="2" t="s">
        <v>475</v>
      </c>
    </row>
    <row r="53" spans="1:16" s="106" customFormat="1" ht="33" customHeight="1" x14ac:dyDescent="0.25">
      <c r="A53" s="4" t="s">
        <v>658</v>
      </c>
      <c r="B53" s="4"/>
      <c r="C53" s="14">
        <v>45362</v>
      </c>
      <c r="D53" s="3">
        <f t="shared" si="3"/>
        <v>45407</v>
      </c>
      <c r="E53" s="4" t="s">
        <v>409</v>
      </c>
      <c r="F53" s="4" t="s">
        <v>352</v>
      </c>
      <c r="G53" s="4" t="s">
        <v>471</v>
      </c>
      <c r="H53" s="11" t="s">
        <v>659</v>
      </c>
      <c r="I53" s="6" t="s">
        <v>660</v>
      </c>
      <c r="J53" s="2" t="s">
        <v>433</v>
      </c>
      <c r="K53" s="2" t="s">
        <v>414</v>
      </c>
      <c r="L53" s="16" t="s">
        <v>479</v>
      </c>
      <c r="M53" s="2" t="s">
        <v>427</v>
      </c>
      <c r="N53" s="2" t="s">
        <v>417</v>
      </c>
      <c r="O53" s="2" t="s">
        <v>474</v>
      </c>
      <c r="P53" s="2" t="s">
        <v>475</v>
      </c>
    </row>
    <row r="54" spans="1:16" s="106" customFormat="1" ht="38.25" customHeight="1" x14ac:dyDescent="0.25">
      <c r="A54" s="4" t="s">
        <v>661</v>
      </c>
      <c r="B54" s="4"/>
      <c r="C54" s="14">
        <v>45362</v>
      </c>
      <c r="D54" s="3">
        <f t="shared" si="3"/>
        <v>45407</v>
      </c>
      <c r="E54" s="4" t="s">
        <v>409</v>
      </c>
      <c r="F54" s="4" t="s">
        <v>352</v>
      </c>
      <c r="G54" s="4" t="s">
        <v>471</v>
      </c>
      <c r="H54" s="11" t="s">
        <v>662</v>
      </c>
      <c r="I54" s="6" t="s">
        <v>663</v>
      </c>
      <c r="J54" s="2" t="s">
        <v>433</v>
      </c>
      <c r="K54" s="2" t="s">
        <v>414</v>
      </c>
      <c r="L54" s="16" t="s">
        <v>664</v>
      </c>
      <c r="M54" s="2" t="s">
        <v>427</v>
      </c>
      <c r="N54" s="2" t="s">
        <v>417</v>
      </c>
      <c r="O54" s="2" t="s">
        <v>474</v>
      </c>
      <c r="P54" s="2" t="s">
        <v>475</v>
      </c>
    </row>
    <row r="55" spans="1:16" ht="39.6" x14ac:dyDescent="0.3">
      <c r="A55" s="4" t="s">
        <v>665</v>
      </c>
      <c r="B55" s="4"/>
      <c r="C55" s="14">
        <v>45362</v>
      </c>
      <c r="D55" s="3">
        <f t="shared" si="3"/>
        <v>45407</v>
      </c>
      <c r="E55" s="4" t="s">
        <v>409</v>
      </c>
      <c r="F55" s="4" t="s">
        <v>352</v>
      </c>
      <c r="G55" s="4" t="s">
        <v>666</v>
      </c>
      <c r="H55" s="11" t="s">
        <v>667</v>
      </c>
      <c r="I55" s="2" t="s">
        <v>466</v>
      </c>
      <c r="J55" s="2" t="s">
        <v>413</v>
      </c>
      <c r="K55" s="2" t="s">
        <v>414</v>
      </c>
      <c r="L55" s="16" t="s">
        <v>668</v>
      </c>
      <c r="M55" s="2" t="s">
        <v>427</v>
      </c>
      <c r="N55" s="2" t="s">
        <v>417</v>
      </c>
      <c r="O55" s="4" t="s">
        <v>669</v>
      </c>
      <c r="P55" s="2" t="s">
        <v>670</v>
      </c>
    </row>
    <row r="56" spans="1:16" s="106" customFormat="1" ht="46.5" customHeight="1" x14ac:dyDescent="0.25">
      <c r="A56" s="15" t="s">
        <v>671</v>
      </c>
      <c r="B56" s="15"/>
      <c r="C56" s="14">
        <v>45371</v>
      </c>
      <c r="D56" s="3">
        <f t="shared" si="3"/>
        <v>45416</v>
      </c>
      <c r="E56" s="4" t="s">
        <v>421</v>
      </c>
      <c r="F56" s="14">
        <v>45531</v>
      </c>
      <c r="G56" s="15" t="s">
        <v>334</v>
      </c>
      <c r="H56" s="47" t="s">
        <v>672</v>
      </c>
      <c r="I56" s="6" t="s">
        <v>424</v>
      </c>
      <c r="J56" s="2" t="s">
        <v>510</v>
      </c>
      <c r="K56" s="2" t="s">
        <v>414</v>
      </c>
      <c r="L56" s="16" t="s">
        <v>673</v>
      </c>
      <c r="M56" s="2" t="s">
        <v>427</v>
      </c>
      <c r="N56" s="2" t="s">
        <v>417</v>
      </c>
      <c r="O56" s="7" t="s">
        <v>674</v>
      </c>
      <c r="P56" s="2" t="s">
        <v>448</v>
      </c>
    </row>
    <row r="57" spans="1:16" ht="66" x14ac:dyDescent="0.3">
      <c r="A57" s="15" t="s">
        <v>675</v>
      </c>
      <c r="B57" s="15"/>
      <c r="C57" s="14">
        <v>45371</v>
      </c>
      <c r="D57" s="3">
        <f t="shared" si="3"/>
        <v>45416</v>
      </c>
      <c r="E57" s="4" t="s">
        <v>409</v>
      </c>
      <c r="F57" s="4" t="s">
        <v>352</v>
      </c>
      <c r="G57" s="15" t="s">
        <v>676</v>
      </c>
      <c r="H57" s="47" t="s">
        <v>677</v>
      </c>
      <c r="I57" s="6" t="s">
        <v>424</v>
      </c>
      <c r="J57" s="2" t="s">
        <v>510</v>
      </c>
      <c r="K57" s="2" t="s">
        <v>414</v>
      </c>
      <c r="L57" s="16" t="s">
        <v>678</v>
      </c>
      <c r="M57" s="2" t="s">
        <v>427</v>
      </c>
      <c r="N57" s="2" t="s">
        <v>417</v>
      </c>
      <c r="O57" s="15" t="s">
        <v>679</v>
      </c>
      <c r="P57" s="2" t="s">
        <v>448</v>
      </c>
    </row>
    <row r="58" spans="1:16" s="106" customFormat="1" ht="118.8" x14ac:dyDescent="0.25">
      <c r="A58" s="15" t="s">
        <v>680</v>
      </c>
      <c r="B58" s="15"/>
      <c r="C58" s="14">
        <v>45371</v>
      </c>
      <c r="D58" s="3">
        <f t="shared" si="3"/>
        <v>45416</v>
      </c>
      <c r="E58" s="4" t="s">
        <v>421</v>
      </c>
      <c r="F58" s="14">
        <v>45548</v>
      </c>
      <c r="G58" s="15" t="s">
        <v>681</v>
      </c>
      <c r="H58" s="47" t="s">
        <v>682</v>
      </c>
      <c r="I58" s="6" t="s">
        <v>540</v>
      </c>
      <c r="J58" s="2" t="s">
        <v>446</v>
      </c>
      <c r="K58" s="2" t="s">
        <v>414</v>
      </c>
      <c r="L58" s="16" t="s">
        <v>683</v>
      </c>
      <c r="M58" s="2" t="s">
        <v>427</v>
      </c>
      <c r="N58" s="2" t="s">
        <v>417</v>
      </c>
      <c r="O58" s="7" t="s">
        <v>684</v>
      </c>
      <c r="P58" s="2" t="s">
        <v>448</v>
      </c>
    </row>
    <row r="59" spans="1:16" ht="79.2" x14ac:dyDescent="0.3">
      <c r="A59" s="15" t="s">
        <v>685</v>
      </c>
      <c r="B59" s="15"/>
      <c r="C59" s="14">
        <v>45371</v>
      </c>
      <c r="D59" s="3">
        <f t="shared" si="3"/>
        <v>45416</v>
      </c>
      <c r="E59" s="4" t="s">
        <v>421</v>
      </c>
      <c r="F59" s="14">
        <v>45548</v>
      </c>
      <c r="G59" s="15" t="s">
        <v>686</v>
      </c>
      <c r="H59" s="7" t="s">
        <v>687</v>
      </c>
      <c r="I59" s="6" t="s">
        <v>540</v>
      </c>
      <c r="J59" s="2" t="s">
        <v>433</v>
      </c>
      <c r="K59" s="2" t="s">
        <v>414</v>
      </c>
      <c r="L59" s="7" t="s">
        <v>688</v>
      </c>
      <c r="M59" s="2" t="s">
        <v>416</v>
      </c>
      <c r="N59" s="2" t="s">
        <v>417</v>
      </c>
      <c r="O59" s="7" t="s">
        <v>689</v>
      </c>
      <c r="P59" s="2" t="s">
        <v>448</v>
      </c>
    </row>
    <row r="60" spans="1:16" ht="39.6" x14ac:dyDescent="0.3">
      <c r="A60" s="15" t="s">
        <v>690</v>
      </c>
      <c r="B60" s="15"/>
      <c r="C60" s="14">
        <v>45371</v>
      </c>
      <c r="D60" s="3">
        <f t="shared" si="3"/>
        <v>45416</v>
      </c>
      <c r="E60" s="4" t="s">
        <v>409</v>
      </c>
      <c r="F60" s="15" t="s">
        <v>352</v>
      </c>
      <c r="G60" s="15" t="s">
        <v>691</v>
      </c>
      <c r="H60" s="7" t="s">
        <v>692</v>
      </c>
      <c r="I60" s="2" t="s">
        <v>466</v>
      </c>
      <c r="J60" s="2" t="s">
        <v>446</v>
      </c>
      <c r="K60" s="2" t="s">
        <v>414</v>
      </c>
      <c r="L60" s="16">
        <v>100000</v>
      </c>
      <c r="M60" s="2" t="s">
        <v>416</v>
      </c>
      <c r="N60" s="2" t="s">
        <v>417</v>
      </c>
      <c r="O60" s="7" t="s">
        <v>693</v>
      </c>
      <c r="P60" s="2" t="s">
        <v>694</v>
      </c>
    </row>
    <row r="61" spans="1:16" ht="79.2" x14ac:dyDescent="0.3">
      <c r="A61" s="64" t="s">
        <v>695</v>
      </c>
      <c r="B61" s="64"/>
      <c r="C61" s="68">
        <v>45371</v>
      </c>
      <c r="D61" s="66">
        <f t="shared" si="3"/>
        <v>45416</v>
      </c>
      <c r="E61" s="61" t="s">
        <v>409</v>
      </c>
      <c r="F61" s="77" t="s">
        <v>352</v>
      </c>
      <c r="G61" s="77" t="s">
        <v>696</v>
      </c>
      <c r="H61" s="64" t="s">
        <v>697</v>
      </c>
      <c r="I61" s="155" t="s">
        <v>466</v>
      </c>
      <c r="J61" s="77" t="s">
        <v>433</v>
      </c>
      <c r="K61" s="67">
        <v>0</v>
      </c>
      <c r="L61" s="213" t="s">
        <v>698</v>
      </c>
      <c r="M61" s="67" t="s">
        <v>416</v>
      </c>
      <c r="N61" s="77" t="s">
        <v>699</v>
      </c>
      <c r="O61" s="77" t="s">
        <v>700</v>
      </c>
      <c r="P61" s="77" t="s">
        <v>701</v>
      </c>
    </row>
    <row r="62" spans="1:16" ht="66" x14ac:dyDescent="0.3">
      <c r="A62" s="15" t="s">
        <v>702</v>
      </c>
      <c r="B62" s="15"/>
      <c r="C62" s="14">
        <v>45384</v>
      </c>
      <c r="D62" s="3">
        <f t="shared" si="3"/>
        <v>45429</v>
      </c>
      <c r="E62" s="15" t="s">
        <v>409</v>
      </c>
      <c r="F62" s="15" t="s">
        <v>352</v>
      </c>
      <c r="G62" s="15" t="s">
        <v>703</v>
      </c>
      <c r="H62" s="7" t="s">
        <v>704</v>
      </c>
      <c r="I62" s="2" t="s">
        <v>705</v>
      </c>
      <c r="J62" s="232">
        <v>3.5999999999999997E-2</v>
      </c>
      <c r="K62" s="2" t="s">
        <v>414</v>
      </c>
      <c r="L62" s="16">
        <v>31000</v>
      </c>
      <c r="M62" s="2" t="s">
        <v>427</v>
      </c>
      <c r="N62" s="2" t="s">
        <v>417</v>
      </c>
      <c r="O62" s="7" t="s">
        <v>706</v>
      </c>
      <c r="P62" s="2" t="s">
        <v>601</v>
      </c>
    </row>
    <row r="63" spans="1:16" ht="66" x14ac:dyDescent="0.3">
      <c r="A63" s="15" t="s">
        <v>707</v>
      </c>
      <c r="B63" s="15"/>
      <c r="C63" s="14">
        <v>45384</v>
      </c>
      <c r="D63" s="3">
        <f t="shared" si="3"/>
        <v>45429</v>
      </c>
      <c r="E63" s="4" t="s">
        <v>421</v>
      </c>
      <c r="F63" s="14">
        <v>45495</v>
      </c>
      <c r="G63" s="15" t="s">
        <v>708</v>
      </c>
      <c r="H63" s="47" t="s">
        <v>709</v>
      </c>
      <c r="I63" s="17" t="s">
        <v>424</v>
      </c>
      <c r="J63" s="18">
        <v>0.16</v>
      </c>
      <c r="K63" s="18">
        <v>0</v>
      </c>
      <c r="L63" s="16">
        <v>1000</v>
      </c>
      <c r="M63" s="2" t="s">
        <v>427</v>
      </c>
      <c r="N63" s="2" t="s">
        <v>417</v>
      </c>
      <c r="O63" s="7" t="s">
        <v>710</v>
      </c>
      <c r="P63" s="2" t="s">
        <v>694</v>
      </c>
    </row>
    <row r="64" spans="1:16" ht="52.8" x14ac:dyDescent="0.3">
      <c r="A64" s="27" t="s">
        <v>711</v>
      </c>
      <c r="B64" s="27"/>
      <c r="C64" s="31">
        <v>45362</v>
      </c>
      <c r="D64" s="3">
        <f t="shared" si="3"/>
        <v>45407</v>
      </c>
      <c r="E64" s="31" t="s">
        <v>712</v>
      </c>
      <c r="F64" s="31" t="s">
        <v>352</v>
      </c>
      <c r="G64" s="27" t="s">
        <v>713</v>
      </c>
      <c r="H64" s="27" t="s">
        <v>714</v>
      </c>
      <c r="I64" s="27" t="s">
        <v>352</v>
      </c>
      <c r="J64" s="44">
        <v>0.09</v>
      </c>
      <c r="K64" s="28">
        <v>0</v>
      </c>
      <c r="L64" s="193">
        <v>28000</v>
      </c>
      <c r="M64" s="45" t="s">
        <v>427</v>
      </c>
      <c r="N64" s="2" t="s">
        <v>417</v>
      </c>
      <c r="O64" s="49" t="s">
        <v>715</v>
      </c>
      <c r="P64" s="2" t="s">
        <v>716</v>
      </c>
    </row>
    <row r="65" spans="1:16" ht="92.4" x14ac:dyDescent="0.3">
      <c r="A65" s="233" t="s">
        <v>717</v>
      </c>
      <c r="B65" s="233"/>
      <c r="C65" s="31">
        <v>45390</v>
      </c>
      <c r="D65" s="31">
        <f t="shared" si="3"/>
        <v>45435</v>
      </c>
      <c r="E65" s="233" t="s">
        <v>409</v>
      </c>
      <c r="F65" s="222" t="s">
        <v>352</v>
      </c>
      <c r="G65" s="27" t="s">
        <v>718</v>
      </c>
      <c r="H65" s="27" t="s">
        <v>719</v>
      </c>
      <c r="I65" s="47" t="s">
        <v>720</v>
      </c>
      <c r="J65" s="234">
        <v>0.108</v>
      </c>
      <c r="K65" s="28">
        <v>0</v>
      </c>
      <c r="L65" s="193">
        <v>1500</v>
      </c>
      <c r="M65" s="45" t="s">
        <v>427</v>
      </c>
      <c r="N65" s="32" t="s">
        <v>721</v>
      </c>
      <c r="O65" s="27" t="s">
        <v>722</v>
      </c>
      <c r="P65" s="32" t="s">
        <v>301</v>
      </c>
    </row>
    <row r="66" spans="1:16" ht="79.2" x14ac:dyDescent="0.3">
      <c r="A66" s="8" t="s">
        <v>723</v>
      </c>
      <c r="B66" s="8"/>
      <c r="C66" s="27" t="s">
        <v>724</v>
      </c>
      <c r="D66" s="27" t="s">
        <v>725</v>
      </c>
      <c r="E66" s="292" t="s">
        <v>726</v>
      </c>
      <c r="F66" s="294" t="s">
        <v>352</v>
      </c>
      <c r="G66" s="217" t="s">
        <v>727</v>
      </c>
      <c r="H66" s="27" t="s">
        <v>549</v>
      </c>
      <c r="I66" s="7" t="s">
        <v>728</v>
      </c>
      <c r="J66" s="28">
        <v>0.16</v>
      </c>
      <c r="K66" s="28">
        <v>0</v>
      </c>
      <c r="L66" s="193">
        <v>25</v>
      </c>
      <c r="M66" s="27" t="s">
        <v>416</v>
      </c>
      <c r="N66" s="29" t="s">
        <v>729</v>
      </c>
      <c r="O66" s="30" t="s">
        <v>730</v>
      </c>
      <c r="P66" s="2" t="s">
        <v>731</v>
      </c>
    </row>
    <row r="67" spans="1:16" ht="26.4" x14ac:dyDescent="0.3">
      <c r="A67" s="15" t="s">
        <v>732</v>
      </c>
      <c r="B67" s="15"/>
      <c r="C67" s="31">
        <v>45407</v>
      </c>
      <c r="D67" s="31">
        <f t="shared" si="3"/>
        <v>45452</v>
      </c>
      <c r="E67" s="15" t="s">
        <v>409</v>
      </c>
      <c r="F67" s="293" t="s">
        <v>352</v>
      </c>
      <c r="G67" s="15" t="s">
        <v>733</v>
      </c>
      <c r="H67" s="7" t="s">
        <v>734</v>
      </c>
      <c r="I67" s="15" t="s">
        <v>466</v>
      </c>
      <c r="J67" s="18">
        <v>0.14000000000000001</v>
      </c>
      <c r="K67" s="28">
        <v>0</v>
      </c>
      <c r="L67" s="16">
        <v>158010</v>
      </c>
      <c r="M67" s="8" t="s">
        <v>427</v>
      </c>
      <c r="N67" s="2" t="s">
        <v>417</v>
      </c>
      <c r="O67" s="7" t="s">
        <v>735</v>
      </c>
      <c r="P67" s="32" t="s">
        <v>301</v>
      </c>
    </row>
    <row r="68" spans="1:16" ht="39.6" x14ac:dyDescent="0.3">
      <c r="A68" s="15" t="s">
        <v>736</v>
      </c>
      <c r="B68" s="15"/>
      <c r="C68" s="31">
        <v>45407</v>
      </c>
      <c r="D68" s="31">
        <f t="shared" si="3"/>
        <v>45452</v>
      </c>
      <c r="E68" s="15" t="s">
        <v>409</v>
      </c>
      <c r="F68" s="31" t="s">
        <v>352</v>
      </c>
      <c r="G68" s="15" t="s">
        <v>737</v>
      </c>
      <c r="H68" s="7" t="s">
        <v>738</v>
      </c>
      <c r="I68" s="15" t="s">
        <v>466</v>
      </c>
      <c r="J68" s="232">
        <v>0.126</v>
      </c>
      <c r="K68" s="28">
        <v>0</v>
      </c>
      <c r="L68" s="16">
        <v>1141504</v>
      </c>
      <c r="M68" s="8" t="s">
        <v>427</v>
      </c>
      <c r="N68" s="2" t="s">
        <v>417</v>
      </c>
      <c r="O68" s="7" t="s">
        <v>735</v>
      </c>
      <c r="P68" s="32" t="s">
        <v>301</v>
      </c>
    </row>
    <row r="69" spans="1:16" ht="66" x14ac:dyDescent="0.3">
      <c r="A69" s="15" t="s">
        <v>739</v>
      </c>
      <c r="B69" s="15"/>
      <c r="C69" s="31">
        <v>45407</v>
      </c>
      <c r="D69" s="31">
        <f t="shared" si="3"/>
        <v>45452</v>
      </c>
      <c r="E69" s="15" t="s">
        <v>409</v>
      </c>
      <c r="F69" s="31" t="s">
        <v>352</v>
      </c>
      <c r="G69" s="15" t="s">
        <v>740</v>
      </c>
      <c r="H69" s="7" t="s">
        <v>741</v>
      </c>
      <c r="I69" s="15" t="s">
        <v>466</v>
      </c>
      <c r="J69" s="232">
        <v>0.126</v>
      </c>
      <c r="K69" s="28">
        <v>0</v>
      </c>
      <c r="L69" s="16">
        <v>36464</v>
      </c>
      <c r="M69" s="8" t="s">
        <v>427</v>
      </c>
      <c r="N69" s="2" t="s">
        <v>417</v>
      </c>
      <c r="O69" s="7" t="s">
        <v>735</v>
      </c>
      <c r="P69" s="32" t="s">
        <v>301</v>
      </c>
    </row>
    <row r="70" spans="1:16" ht="198" x14ac:dyDescent="0.3">
      <c r="A70" s="15" t="s">
        <v>742</v>
      </c>
      <c r="B70" s="15"/>
      <c r="C70" s="31">
        <v>45407</v>
      </c>
      <c r="D70" s="31">
        <f t="shared" si="3"/>
        <v>45452</v>
      </c>
      <c r="E70" s="15" t="s">
        <v>409</v>
      </c>
      <c r="F70" s="31" t="s">
        <v>352</v>
      </c>
      <c r="G70" s="15" t="s">
        <v>471</v>
      </c>
      <c r="H70" s="47" t="s">
        <v>743</v>
      </c>
      <c r="I70" s="17" t="s">
        <v>744</v>
      </c>
      <c r="J70" s="18">
        <v>0.16</v>
      </c>
      <c r="K70" s="28">
        <v>0</v>
      </c>
      <c r="L70" s="16">
        <v>490</v>
      </c>
      <c r="M70" s="8" t="s">
        <v>427</v>
      </c>
      <c r="N70" s="2" t="s">
        <v>417</v>
      </c>
      <c r="O70" s="15" t="s">
        <v>474</v>
      </c>
      <c r="P70" s="2" t="s">
        <v>301</v>
      </c>
    </row>
    <row r="71" spans="1:16" ht="39.6" x14ac:dyDescent="0.3">
      <c r="A71" s="15" t="s">
        <v>745</v>
      </c>
      <c r="B71" s="15"/>
      <c r="C71" s="31">
        <v>45407</v>
      </c>
      <c r="D71" s="31">
        <f t="shared" si="3"/>
        <v>45452</v>
      </c>
      <c r="E71" s="15" t="s">
        <v>421</v>
      </c>
      <c r="F71" s="14">
        <v>45609</v>
      </c>
      <c r="G71" s="15" t="s">
        <v>746</v>
      </c>
      <c r="H71" s="7" t="s">
        <v>747</v>
      </c>
      <c r="I71" s="15" t="s">
        <v>466</v>
      </c>
      <c r="J71" s="18">
        <v>0.09</v>
      </c>
      <c r="K71" s="18">
        <v>0</v>
      </c>
      <c r="L71" s="16">
        <v>8000</v>
      </c>
      <c r="M71" s="8" t="s">
        <v>427</v>
      </c>
      <c r="N71" s="2" t="s">
        <v>417</v>
      </c>
      <c r="O71" s="15" t="s">
        <v>748</v>
      </c>
      <c r="P71" s="32" t="s">
        <v>301</v>
      </c>
    </row>
    <row r="72" spans="1:16" ht="52.8" x14ac:dyDescent="0.3">
      <c r="A72" s="7" t="s">
        <v>749</v>
      </c>
      <c r="B72" s="7"/>
      <c r="C72" s="31">
        <v>45407</v>
      </c>
      <c r="D72" s="33">
        <f t="shared" si="3"/>
        <v>45452</v>
      </c>
      <c r="E72" s="7" t="s">
        <v>421</v>
      </c>
      <c r="F72" s="33">
        <v>45390</v>
      </c>
      <c r="G72" s="7" t="s">
        <v>750</v>
      </c>
      <c r="H72" s="7" t="s">
        <v>751</v>
      </c>
      <c r="I72" s="7" t="s">
        <v>466</v>
      </c>
      <c r="J72" s="235">
        <v>0.09</v>
      </c>
      <c r="K72" s="235">
        <v>0</v>
      </c>
      <c r="L72" s="13">
        <v>150000</v>
      </c>
      <c r="M72" s="7" t="s">
        <v>427</v>
      </c>
      <c r="N72" s="2" t="s">
        <v>417</v>
      </c>
      <c r="O72" s="34" t="s">
        <v>715</v>
      </c>
      <c r="P72" s="32" t="s">
        <v>601</v>
      </c>
    </row>
    <row r="73" spans="1:16" ht="79.2" x14ac:dyDescent="0.3">
      <c r="A73" s="7" t="s">
        <v>752</v>
      </c>
      <c r="B73" s="7"/>
      <c r="C73" s="31">
        <v>45407</v>
      </c>
      <c r="D73" s="33">
        <f t="shared" si="3"/>
        <v>45452</v>
      </c>
      <c r="E73" s="7" t="s">
        <v>421</v>
      </c>
      <c r="F73" s="33">
        <v>45584</v>
      </c>
      <c r="G73" s="7" t="s">
        <v>753</v>
      </c>
      <c r="H73" s="7" t="s">
        <v>754</v>
      </c>
      <c r="I73" s="7" t="s">
        <v>755</v>
      </c>
      <c r="J73" s="2" t="s">
        <v>446</v>
      </c>
      <c r="K73" s="2" t="s">
        <v>414</v>
      </c>
      <c r="L73" s="13">
        <v>26000000</v>
      </c>
      <c r="M73" s="7" t="s">
        <v>756</v>
      </c>
      <c r="N73" s="2" t="s">
        <v>417</v>
      </c>
      <c r="O73" s="34" t="s">
        <v>757</v>
      </c>
      <c r="P73" s="32" t="s">
        <v>301</v>
      </c>
    </row>
    <row r="74" spans="1:16" ht="39.6" x14ac:dyDescent="0.3">
      <c r="A74" s="7" t="s">
        <v>758</v>
      </c>
      <c r="B74" s="7"/>
      <c r="C74" s="31">
        <v>45407</v>
      </c>
      <c r="D74" s="33">
        <f t="shared" si="3"/>
        <v>45452</v>
      </c>
      <c r="E74" s="7" t="s">
        <v>421</v>
      </c>
      <c r="F74" s="33">
        <v>45609</v>
      </c>
      <c r="G74" s="7" t="s">
        <v>759</v>
      </c>
      <c r="H74" s="7" t="s">
        <v>760</v>
      </c>
      <c r="I74" s="7" t="s">
        <v>761</v>
      </c>
      <c r="J74" s="236">
        <v>7.1999999999999995E-2</v>
      </c>
      <c r="K74" s="12">
        <v>0</v>
      </c>
      <c r="L74" s="13">
        <v>10000</v>
      </c>
      <c r="M74" s="7" t="s">
        <v>762</v>
      </c>
      <c r="N74" s="2" t="s">
        <v>417</v>
      </c>
      <c r="O74" s="7" t="s">
        <v>763</v>
      </c>
      <c r="P74" s="32" t="s">
        <v>601</v>
      </c>
    </row>
    <row r="75" spans="1:16" ht="26.4" x14ac:dyDescent="0.3">
      <c r="A75" s="7" t="s">
        <v>764</v>
      </c>
      <c r="B75" s="7"/>
      <c r="C75" s="31">
        <v>45407</v>
      </c>
      <c r="D75" s="33">
        <f t="shared" si="3"/>
        <v>45452</v>
      </c>
      <c r="E75" s="7" t="s">
        <v>421</v>
      </c>
      <c r="F75" s="3">
        <v>45584</v>
      </c>
      <c r="G75" s="7" t="s">
        <v>765</v>
      </c>
      <c r="H75" s="7" t="s">
        <v>766</v>
      </c>
      <c r="I75" s="7" t="s">
        <v>767</v>
      </c>
      <c r="J75" s="35">
        <v>0.126</v>
      </c>
      <c r="K75" s="12">
        <v>0</v>
      </c>
      <c r="L75" s="13">
        <v>4000</v>
      </c>
      <c r="M75" s="7" t="s">
        <v>762</v>
      </c>
      <c r="N75" s="2" t="s">
        <v>417</v>
      </c>
      <c r="O75" s="7" t="s">
        <v>763</v>
      </c>
      <c r="P75" s="32" t="s">
        <v>601</v>
      </c>
    </row>
    <row r="76" spans="1:16" ht="39.6" x14ac:dyDescent="0.3">
      <c r="A76" s="7" t="s">
        <v>768</v>
      </c>
      <c r="B76" s="7"/>
      <c r="C76" s="31">
        <v>45419</v>
      </c>
      <c r="D76" s="33">
        <f t="shared" si="3"/>
        <v>45464</v>
      </c>
      <c r="E76" s="7" t="s">
        <v>409</v>
      </c>
      <c r="F76" s="33" t="s">
        <v>352</v>
      </c>
      <c r="G76" s="7" t="s">
        <v>450</v>
      </c>
      <c r="H76" s="27" t="s">
        <v>451</v>
      </c>
      <c r="I76" s="7" t="s">
        <v>466</v>
      </c>
      <c r="J76" s="35">
        <v>7.1999999999999995E-2</v>
      </c>
      <c r="K76" s="12">
        <v>0</v>
      </c>
      <c r="L76" s="13">
        <v>2700</v>
      </c>
      <c r="M76" s="7" t="s">
        <v>427</v>
      </c>
      <c r="N76" s="2" t="s">
        <v>417</v>
      </c>
      <c r="O76" s="237" t="s">
        <v>769</v>
      </c>
      <c r="P76" s="32" t="s">
        <v>601</v>
      </c>
    </row>
    <row r="77" spans="1:16" ht="118.8" x14ac:dyDescent="0.3">
      <c r="A77" s="7" t="s">
        <v>770</v>
      </c>
      <c r="B77" s="7"/>
      <c r="C77" s="31">
        <v>45419</v>
      </c>
      <c r="D77" s="33">
        <f t="shared" ref="D77:D117" si="4">C77+45</f>
        <v>45464</v>
      </c>
      <c r="E77" s="7" t="s">
        <v>421</v>
      </c>
      <c r="F77" s="33">
        <v>45531</v>
      </c>
      <c r="G77" s="27" t="s">
        <v>771</v>
      </c>
      <c r="H77" s="27" t="s">
        <v>772</v>
      </c>
      <c r="I77" s="47" t="s">
        <v>773</v>
      </c>
      <c r="J77" s="35">
        <v>0.126</v>
      </c>
      <c r="K77" s="12">
        <v>0</v>
      </c>
      <c r="L77" s="13">
        <v>600</v>
      </c>
      <c r="M77" s="7" t="s">
        <v>427</v>
      </c>
      <c r="N77" s="2" t="s">
        <v>417</v>
      </c>
      <c r="O77" s="27" t="s">
        <v>516</v>
      </c>
      <c r="P77" s="32" t="s">
        <v>301</v>
      </c>
    </row>
    <row r="78" spans="1:16" ht="105.6" x14ac:dyDescent="0.3">
      <c r="A78" s="7" t="s">
        <v>774</v>
      </c>
      <c r="B78" s="7"/>
      <c r="C78" s="31">
        <v>45419</v>
      </c>
      <c r="D78" s="33">
        <f t="shared" si="4"/>
        <v>45464</v>
      </c>
      <c r="E78" s="7" t="s">
        <v>421</v>
      </c>
      <c r="F78" s="33">
        <v>45531</v>
      </c>
      <c r="G78" s="27" t="s">
        <v>775</v>
      </c>
      <c r="H78" s="27" t="s">
        <v>776</v>
      </c>
      <c r="I78" s="7" t="s">
        <v>777</v>
      </c>
      <c r="J78" s="35">
        <v>0.126</v>
      </c>
      <c r="K78" s="12">
        <v>0</v>
      </c>
      <c r="L78" s="13">
        <v>1800</v>
      </c>
      <c r="M78" s="7" t="s">
        <v>427</v>
      </c>
      <c r="N78" s="2" t="s">
        <v>417</v>
      </c>
      <c r="O78" s="27" t="s">
        <v>516</v>
      </c>
      <c r="P78" s="32" t="s">
        <v>301</v>
      </c>
    </row>
    <row r="79" spans="1:16" ht="52.8" x14ac:dyDescent="0.3">
      <c r="A79" s="7" t="s">
        <v>778</v>
      </c>
      <c r="B79" s="7"/>
      <c r="C79" s="31">
        <v>45419</v>
      </c>
      <c r="D79" s="33">
        <f t="shared" si="4"/>
        <v>45464</v>
      </c>
      <c r="E79" s="7" t="s">
        <v>409</v>
      </c>
      <c r="F79" s="33" t="s">
        <v>352</v>
      </c>
      <c r="G79" s="27" t="s">
        <v>779</v>
      </c>
      <c r="H79" s="27" t="s">
        <v>780</v>
      </c>
      <c r="I79" s="7" t="s">
        <v>781</v>
      </c>
      <c r="J79" s="2" t="s">
        <v>433</v>
      </c>
      <c r="K79" s="12">
        <v>0</v>
      </c>
      <c r="L79" s="13">
        <v>1000000</v>
      </c>
      <c r="M79" s="7" t="s">
        <v>416</v>
      </c>
      <c r="N79" s="2" t="s">
        <v>417</v>
      </c>
      <c r="O79" s="27" t="s">
        <v>782</v>
      </c>
      <c r="P79" s="32" t="s">
        <v>301</v>
      </c>
    </row>
    <row r="80" spans="1:16" ht="92.4" x14ac:dyDescent="0.3">
      <c r="A80" s="7" t="s">
        <v>783</v>
      </c>
      <c r="B80" s="7"/>
      <c r="C80" s="31">
        <v>45419</v>
      </c>
      <c r="D80" s="33">
        <f t="shared" si="4"/>
        <v>45464</v>
      </c>
      <c r="E80" s="7" t="s">
        <v>409</v>
      </c>
      <c r="F80" s="33" t="s">
        <v>352</v>
      </c>
      <c r="G80" s="27" t="s">
        <v>784</v>
      </c>
      <c r="H80" s="27" t="s">
        <v>785</v>
      </c>
      <c r="I80" s="7" t="s">
        <v>466</v>
      </c>
      <c r="J80" s="35">
        <v>0.108</v>
      </c>
      <c r="K80" s="12">
        <v>0</v>
      </c>
      <c r="L80" s="13">
        <v>20000</v>
      </c>
      <c r="M80" s="7" t="s">
        <v>427</v>
      </c>
      <c r="N80" s="2" t="s">
        <v>786</v>
      </c>
      <c r="O80" s="27" t="s">
        <v>787</v>
      </c>
      <c r="P80" s="32" t="s">
        <v>601</v>
      </c>
    </row>
    <row r="81" spans="1:16" ht="216" customHeight="1" x14ac:dyDescent="0.3">
      <c r="A81" s="7" t="s">
        <v>788</v>
      </c>
      <c r="B81" s="7"/>
      <c r="C81" s="31">
        <v>45419</v>
      </c>
      <c r="D81" s="33">
        <f t="shared" si="4"/>
        <v>45464</v>
      </c>
      <c r="E81" s="7" t="s">
        <v>409</v>
      </c>
      <c r="F81" s="33" t="s">
        <v>352</v>
      </c>
      <c r="G81" s="27" t="s">
        <v>307</v>
      </c>
      <c r="H81" s="27" t="s">
        <v>308</v>
      </c>
      <c r="I81" s="47" t="s">
        <v>789</v>
      </c>
      <c r="J81" s="2" t="s">
        <v>790</v>
      </c>
      <c r="K81" s="12">
        <v>0</v>
      </c>
      <c r="L81" s="13">
        <v>220</v>
      </c>
      <c r="M81" s="7" t="s">
        <v>427</v>
      </c>
      <c r="N81" s="2" t="s">
        <v>791</v>
      </c>
      <c r="O81" s="27" t="s">
        <v>792</v>
      </c>
      <c r="P81" s="32" t="s">
        <v>601</v>
      </c>
    </row>
    <row r="82" spans="1:16" ht="39.6" x14ac:dyDescent="0.3">
      <c r="A82" s="7" t="s">
        <v>793</v>
      </c>
      <c r="B82" s="7"/>
      <c r="C82" s="31">
        <v>45419</v>
      </c>
      <c r="D82" s="33">
        <f t="shared" si="4"/>
        <v>45464</v>
      </c>
      <c r="E82" s="7" t="s">
        <v>421</v>
      </c>
      <c r="F82" s="33">
        <v>45609</v>
      </c>
      <c r="G82" s="27" t="s">
        <v>274</v>
      </c>
      <c r="H82" s="27" t="s">
        <v>276</v>
      </c>
      <c r="I82" s="7" t="s">
        <v>466</v>
      </c>
      <c r="J82" s="2" t="s">
        <v>413</v>
      </c>
      <c r="K82" s="12">
        <v>0</v>
      </c>
      <c r="L82" s="13">
        <v>2000</v>
      </c>
      <c r="M82" s="7" t="s">
        <v>427</v>
      </c>
      <c r="N82" s="2" t="s">
        <v>791</v>
      </c>
      <c r="O82" s="27" t="s">
        <v>794</v>
      </c>
      <c r="P82" s="32" t="s">
        <v>301</v>
      </c>
    </row>
    <row r="83" spans="1:16" ht="141" customHeight="1" x14ac:dyDescent="0.3">
      <c r="A83" s="7" t="s">
        <v>795</v>
      </c>
      <c r="B83" s="7"/>
      <c r="C83" s="31">
        <v>45419</v>
      </c>
      <c r="D83" s="33">
        <f t="shared" si="4"/>
        <v>45464</v>
      </c>
      <c r="E83" s="7" t="s">
        <v>409</v>
      </c>
      <c r="F83" s="31" t="s">
        <v>352</v>
      </c>
      <c r="G83" s="27" t="s">
        <v>796</v>
      </c>
      <c r="H83" s="27" t="s">
        <v>797</v>
      </c>
      <c r="I83" s="7" t="s">
        <v>798</v>
      </c>
      <c r="J83" s="35">
        <v>0.108</v>
      </c>
      <c r="K83" s="12">
        <v>0</v>
      </c>
      <c r="L83" s="13">
        <v>240</v>
      </c>
      <c r="M83" s="7" t="s">
        <v>427</v>
      </c>
      <c r="N83" s="2" t="s">
        <v>791</v>
      </c>
      <c r="O83" s="27" t="s">
        <v>799</v>
      </c>
      <c r="P83" s="32" t="s">
        <v>301</v>
      </c>
    </row>
    <row r="84" spans="1:16" ht="52.8" x14ac:dyDescent="0.3">
      <c r="A84" s="7" t="s">
        <v>800</v>
      </c>
      <c r="B84" s="7"/>
      <c r="C84" s="31">
        <v>45419</v>
      </c>
      <c r="D84" s="33">
        <f t="shared" si="4"/>
        <v>45464</v>
      </c>
      <c r="E84" s="7" t="s">
        <v>421</v>
      </c>
      <c r="F84" s="33">
        <v>45531</v>
      </c>
      <c r="G84" s="15" t="s">
        <v>801</v>
      </c>
      <c r="H84" s="27" t="s">
        <v>802</v>
      </c>
      <c r="I84" s="7" t="s">
        <v>466</v>
      </c>
      <c r="J84" s="2" t="s">
        <v>803</v>
      </c>
      <c r="K84" s="12">
        <v>0</v>
      </c>
      <c r="L84" s="13">
        <v>200000</v>
      </c>
      <c r="M84" s="7" t="s">
        <v>416</v>
      </c>
      <c r="N84" s="2" t="s">
        <v>791</v>
      </c>
      <c r="O84" s="27" t="s">
        <v>804</v>
      </c>
      <c r="P84" s="32" t="s">
        <v>601</v>
      </c>
    </row>
    <row r="85" spans="1:16" ht="52.8" x14ac:dyDescent="0.3">
      <c r="A85" s="7" t="s">
        <v>805</v>
      </c>
      <c r="B85" s="7"/>
      <c r="C85" s="31">
        <v>45427</v>
      </c>
      <c r="D85" s="33">
        <f t="shared" si="4"/>
        <v>45472</v>
      </c>
      <c r="E85" s="7" t="s">
        <v>409</v>
      </c>
      <c r="F85" s="31" t="s">
        <v>352</v>
      </c>
      <c r="G85" s="27" t="s">
        <v>806</v>
      </c>
      <c r="H85" s="27" t="s">
        <v>807</v>
      </c>
      <c r="I85" s="7" t="s">
        <v>808</v>
      </c>
      <c r="J85" s="2" t="s">
        <v>803</v>
      </c>
      <c r="K85" s="12">
        <v>0</v>
      </c>
      <c r="L85" s="13">
        <v>300000</v>
      </c>
      <c r="M85" s="7" t="s">
        <v>416</v>
      </c>
      <c r="N85" s="2" t="s">
        <v>791</v>
      </c>
      <c r="O85" s="27" t="s">
        <v>804</v>
      </c>
      <c r="P85" s="32" t="s">
        <v>809</v>
      </c>
    </row>
    <row r="86" spans="1:16" ht="52.8" x14ac:dyDescent="0.3">
      <c r="A86" s="7" t="s">
        <v>810</v>
      </c>
      <c r="B86" s="7"/>
      <c r="C86" s="31">
        <v>45427</v>
      </c>
      <c r="D86" s="33">
        <f t="shared" si="4"/>
        <v>45472</v>
      </c>
      <c r="E86" s="7" t="s">
        <v>409</v>
      </c>
      <c r="F86" s="31" t="s">
        <v>352</v>
      </c>
      <c r="G86" s="27" t="s">
        <v>681</v>
      </c>
      <c r="H86" s="27" t="s">
        <v>811</v>
      </c>
      <c r="I86" s="7" t="s">
        <v>466</v>
      </c>
      <c r="J86" s="2" t="s">
        <v>446</v>
      </c>
      <c r="K86" s="12">
        <v>0</v>
      </c>
      <c r="L86" s="13">
        <v>45000</v>
      </c>
      <c r="M86" s="7" t="s">
        <v>427</v>
      </c>
      <c r="N86" s="2" t="s">
        <v>791</v>
      </c>
      <c r="O86" s="49" t="s">
        <v>812</v>
      </c>
      <c r="P86" s="32" t="s">
        <v>809</v>
      </c>
    </row>
    <row r="87" spans="1:16" ht="149.25" customHeight="1" x14ac:dyDescent="0.3">
      <c r="A87" s="7" t="s">
        <v>813</v>
      </c>
      <c r="B87" s="7"/>
      <c r="C87" s="31">
        <v>45427</v>
      </c>
      <c r="D87" s="33">
        <f t="shared" si="4"/>
        <v>45472</v>
      </c>
      <c r="E87" s="7" t="s">
        <v>409</v>
      </c>
      <c r="F87" s="31" t="s">
        <v>352</v>
      </c>
      <c r="G87" s="27" t="s">
        <v>814</v>
      </c>
      <c r="H87" s="27" t="s">
        <v>815</v>
      </c>
      <c r="I87" s="47" t="s">
        <v>816</v>
      </c>
      <c r="J87" s="2" t="s">
        <v>446</v>
      </c>
      <c r="K87" s="12">
        <v>0</v>
      </c>
      <c r="L87" s="13">
        <v>1200</v>
      </c>
      <c r="M87" s="27" t="s">
        <v>427</v>
      </c>
      <c r="N87" s="2" t="s">
        <v>791</v>
      </c>
      <c r="O87" s="27" t="s">
        <v>812</v>
      </c>
      <c r="P87" s="32" t="s">
        <v>809</v>
      </c>
    </row>
    <row r="88" spans="1:16" ht="107.25" customHeight="1" x14ac:dyDescent="0.3">
      <c r="A88" s="7" t="s">
        <v>817</v>
      </c>
      <c r="B88" s="7"/>
      <c r="C88" s="31">
        <v>45427</v>
      </c>
      <c r="D88" s="33">
        <f t="shared" si="4"/>
        <v>45472</v>
      </c>
      <c r="E88" s="7" t="s">
        <v>421</v>
      </c>
      <c r="F88" s="113">
        <v>45532</v>
      </c>
      <c r="G88" s="238" t="s">
        <v>76</v>
      </c>
      <c r="H88" s="27" t="s">
        <v>818</v>
      </c>
      <c r="I88" s="47" t="s">
        <v>819</v>
      </c>
      <c r="J88" s="2" t="s">
        <v>803</v>
      </c>
      <c r="K88" s="12">
        <v>0</v>
      </c>
      <c r="L88" s="13">
        <v>2415000</v>
      </c>
      <c r="M88" s="27" t="s">
        <v>820</v>
      </c>
      <c r="N88" s="2" t="s">
        <v>791</v>
      </c>
      <c r="O88" s="27" t="s">
        <v>821</v>
      </c>
      <c r="P88" s="32" t="s">
        <v>601</v>
      </c>
    </row>
    <row r="89" spans="1:16" ht="243" customHeight="1" x14ac:dyDescent="0.3">
      <c r="A89" s="27" t="s">
        <v>822</v>
      </c>
      <c r="B89" s="27"/>
      <c r="C89" s="31">
        <v>45436</v>
      </c>
      <c r="D89" s="31">
        <f t="shared" si="4"/>
        <v>45481</v>
      </c>
      <c r="E89" s="27" t="s">
        <v>409</v>
      </c>
      <c r="F89" s="31" t="s">
        <v>352</v>
      </c>
      <c r="G89" s="27" t="s">
        <v>823</v>
      </c>
      <c r="H89" s="27" t="s">
        <v>824</v>
      </c>
      <c r="I89" s="27" t="s">
        <v>825</v>
      </c>
      <c r="J89" s="32" t="s">
        <v>433</v>
      </c>
      <c r="K89" s="44">
        <v>0</v>
      </c>
      <c r="L89" s="48">
        <v>1130012</v>
      </c>
      <c r="M89" s="27" t="s">
        <v>820</v>
      </c>
      <c r="N89" s="32" t="s">
        <v>791</v>
      </c>
      <c r="O89" s="27" t="s">
        <v>826</v>
      </c>
      <c r="P89" s="32" t="s">
        <v>809</v>
      </c>
    </row>
    <row r="90" spans="1:16" ht="39.6" x14ac:dyDescent="0.3">
      <c r="A90" s="27" t="s">
        <v>827</v>
      </c>
      <c r="B90" s="27"/>
      <c r="C90" s="31">
        <v>45436</v>
      </c>
      <c r="D90" s="31">
        <f t="shared" si="4"/>
        <v>45481</v>
      </c>
      <c r="E90" s="27" t="s">
        <v>409</v>
      </c>
      <c r="F90" s="31" t="s">
        <v>352</v>
      </c>
      <c r="G90" s="27" t="s">
        <v>828</v>
      </c>
      <c r="H90" s="27" t="s">
        <v>829</v>
      </c>
      <c r="I90" s="27" t="s">
        <v>466</v>
      </c>
      <c r="J90" s="32" t="s">
        <v>433</v>
      </c>
      <c r="K90" s="44">
        <v>0</v>
      </c>
      <c r="L90" s="45">
        <v>650000000</v>
      </c>
      <c r="M90" s="27" t="s">
        <v>820</v>
      </c>
      <c r="N90" s="32" t="s">
        <v>791</v>
      </c>
      <c r="O90" s="27" t="s">
        <v>830</v>
      </c>
      <c r="P90" s="32" t="s">
        <v>809</v>
      </c>
    </row>
    <row r="91" spans="1:16" ht="52.8" x14ac:dyDescent="0.3">
      <c r="A91" s="27" t="s">
        <v>831</v>
      </c>
      <c r="B91" s="27"/>
      <c r="C91" s="31">
        <v>45436</v>
      </c>
      <c r="D91" s="31">
        <f t="shared" si="4"/>
        <v>45481</v>
      </c>
      <c r="E91" s="27" t="s">
        <v>421</v>
      </c>
      <c r="F91" s="113">
        <v>45639</v>
      </c>
      <c r="G91" s="27" t="s">
        <v>832</v>
      </c>
      <c r="H91" s="27" t="s">
        <v>833</v>
      </c>
      <c r="I91" s="27" t="s">
        <v>466</v>
      </c>
      <c r="J91" s="32" t="s">
        <v>433</v>
      </c>
      <c r="K91" s="44">
        <v>0</v>
      </c>
      <c r="L91" s="45">
        <v>5000</v>
      </c>
      <c r="M91" s="27" t="s">
        <v>427</v>
      </c>
      <c r="N91" s="32" t="s">
        <v>791</v>
      </c>
      <c r="O91" s="27" t="s">
        <v>812</v>
      </c>
      <c r="P91" s="32" t="s">
        <v>601</v>
      </c>
    </row>
    <row r="92" spans="1:16" ht="146.25" customHeight="1" x14ac:dyDescent="0.3">
      <c r="A92" s="27" t="s">
        <v>834</v>
      </c>
      <c r="B92" s="27"/>
      <c r="C92" s="31">
        <v>45436</v>
      </c>
      <c r="D92" s="31">
        <f t="shared" si="4"/>
        <v>45481</v>
      </c>
      <c r="E92" s="27" t="s">
        <v>409</v>
      </c>
      <c r="F92" s="31" t="s">
        <v>352</v>
      </c>
      <c r="G92" s="27" t="s">
        <v>835</v>
      </c>
      <c r="H92" s="27" t="s">
        <v>836</v>
      </c>
      <c r="I92" s="49" t="s">
        <v>837</v>
      </c>
      <c r="J92" s="32" t="s">
        <v>433</v>
      </c>
      <c r="K92" s="44">
        <v>0</v>
      </c>
      <c r="L92" s="45">
        <v>4143550</v>
      </c>
      <c r="M92" s="27" t="s">
        <v>838</v>
      </c>
      <c r="N92" s="32" t="s">
        <v>791</v>
      </c>
      <c r="O92" s="27" t="s">
        <v>826</v>
      </c>
      <c r="P92" s="32" t="s">
        <v>809</v>
      </c>
    </row>
    <row r="93" spans="1:16" ht="150" customHeight="1" x14ac:dyDescent="0.3">
      <c r="A93" s="27" t="s">
        <v>839</v>
      </c>
      <c r="B93" s="27"/>
      <c r="C93" s="31">
        <v>45436</v>
      </c>
      <c r="D93" s="31">
        <f t="shared" si="4"/>
        <v>45481</v>
      </c>
      <c r="E93" s="27" t="s">
        <v>409</v>
      </c>
      <c r="F93" s="31" t="s">
        <v>352</v>
      </c>
      <c r="G93" s="27" t="s">
        <v>840</v>
      </c>
      <c r="H93" s="27" t="s">
        <v>841</v>
      </c>
      <c r="I93" s="49" t="s">
        <v>842</v>
      </c>
      <c r="J93" s="32" t="s">
        <v>843</v>
      </c>
      <c r="K93" s="44">
        <v>0</v>
      </c>
      <c r="L93" s="45">
        <v>15515</v>
      </c>
      <c r="M93" s="27" t="s">
        <v>844</v>
      </c>
      <c r="N93" s="32" t="s">
        <v>791</v>
      </c>
      <c r="O93" s="27" t="s">
        <v>845</v>
      </c>
      <c r="P93" s="32" t="s">
        <v>809</v>
      </c>
    </row>
    <row r="94" spans="1:16" ht="325.5" customHeight="1" x14ac:dyDescent="0.3">
      <c r="A94" s="19" t="s">
        <v>846</v>
      </c>
      <c r="B94" s="19"/>
      <c r="C94" s="20">
        <v>45436</v>
      </c>
      <c r="D94" s="20">
        <f t="shared" si="4"/>
        <v>45481</v>
      </c>
      <c r="E94" s="19" t="s">
        <v>421</v>
      </c>
      <c r="F94" s="20">
        <v>45592</v>
      </c>
      <c r="G94" s="50" t="s">
        <v>609</v>
      </c>
      <c r="H94" s="19" t="s">
        <v>847</v>
      </c>
      <c r="I94" s="192" t="s">
        <v>848</v>
      </c>
      <c r="J94" s="25" t="s">
        <v>433</v>
      </c>
      <c r="K94" s="22">
        <v>0</v>
      </c>
      <c r="L94" s="51">
        <v>4000</v>
      </c>
      <c r="M94" s="19" t="s">
        <v>427</v>
      </c>
      <c r="N94" s="25" t="s">
        <v>791</v>
      </c>
      <c r="O94" s="19" t="s">
        <v>849</v>
      </c>
      <c r="P94" s="25" t="s">
        <v>809</v>
      </c>
    </row>
    <row r="95" spans="1:16" ht="211.2" x14ac:dyDescent="0.3">
      <c r="A95" s="27" t="s">
        <v>850</v>
      </c>
      <c r="B95" s="27"/>
      <c r="C95" s="31">
        <v>45436</v>
      </c>
      <c r="D95" s="31">
        <f t="shared" si="4"/>
        <v>45481</v>
      </c>
      <c r="E95" s="27" t="s">
        <v>409</v>
      </c>
      <c r="F95" s="31" t="s">
        <v>352</v>
      </c>
      <c r="G95" s="27" t="s">
        <v>444</v>
      </c>
      <c r="H95" s="27" t="s">
        <v>851</v>
      </c>
      <c r="I95" s="49" t="s">
        <v>852</v>
      </c>
      <c r="J95" s="32" t="s">
        <v>446</v>
      </c>
      <c r="K95" s="44">
        <v>0</v>
      </c>
      <c r="L95" s="45">
        <v>14307000</v>
      </c>
      <c r="M95" s="27" t="s">
        <v>416</v>
      </c>
      <c r="N95" s="32" t="s">
        <v>791</v>
      </c>
      <c r="O95" s="27" t="s">
        <v>826</v>
      </c>
      <c r="P95" s="32" t="s">
        <v>809</v>
      </c>
    </row>
    <row r="96" spans="1:16" ht="75.75" customHeight="1" x14ac:dyDescent="0.3">
      <c r="A96" s="27" t="s">
        <v>853</v>
      </c>
      <c r="B96" s="27"/>
      <c r="C96" s="31">
        <v>45436</v>
      </c>
      <c r="D96" s="31">
        <f t="shared" si="4"/>
        <v>45481</v>
      </c>
      <c r="E96" s="27" t="s">
        <v>409</v>
      </c>
      <c r="F96" s="31" t="s">
        <v>352</v>
      </c>
      <c r="G96" s="27" t="s">
        <v>733</v>
      </c>
      <c r="H96" s="27" t="s">
        <v>854</v>
      </c>
      <c r="I96" s="49" t="s">
        <v>855</v>
      </c>
      <c r="J96" s="32" t="s">
        <v>413</v>
      </c>
      <c r="K96" s="44">
        <v>0</v>
      </c>
      <c r="L96" s="45">
        <v>1600</v>
      </c>
      <c r="M96" s="27" t="s">
        <v>427</v>
      </c>
      <c r="N96" s="32" t="s">
        <v>791</v>
      </c>
      <c r="O96" s="27" t="s">
        <v>856</v>
      </c>
      <c r="P96" s="32" t="s">
        <v>809</v>
      </c>
    </row>
    <row r="97" spans="1:16" ht="114.75" customHeight="1" x14ac:dyDescent="0.3">
      <c r="A97" s="19" t="s">
        <v>857</v>
      </c>
      <c r="B97" s="19"/>
      <c r="C97" s="20">
        <v>45441</v>
      </c>
      <c r="D97" s="20">
        <f t="shared" si="4"/>
        <v>45486</v>
      </c>
      <c r="E97" s="19" t="s">
        <v>409</v>
      </c>
      <c r="F97" s="20" t="s">
        <v>352</v>
      </c>
      <c r="G97" s="19" t="s">
        <v>858</v>
      </c>
      <c r="H97" s="19" t="s">
        <v>859</v>
      </c>
      <c r="I97" s="52" t="s">
        <v>860</v>
      </c>
      <c r="J97" s="9" t="s">
        <v>803</v>
      </c>
      <c r="K97" s="22">
        <v>0</v>
      </c>
      <c r="L97" s="23">
        <v>5000000</v>
      </c>
      <c r="M97" s="19" t="s">
        <v>416</v>
      </c>
      <c r="N97" s="25" t="s">
        <v>791</v>
      </c>
      <c r="O97" s="19" t="s">
        <v>804</v>
      </c>
      <c r="P97" s="25" t="s">
        <v>809</v>
      </c>
    </row>
    <row r="98" spans="1:16" ht="72.75" customHeight="1" x14ac:dyDescent="0.3">
      <c r="A98" s="19" t="s">
        <v>861</v>
      </c>
      <c r="B98" s="19"/>
      <c r="C98" s="20">
        <v>45441</v>
      </c>
      <c r="D98" s="20">
        <f t="shared" si="4"/>
        <v>45486</v>
      </c>
      <c r="E98" s="19" t="s">
        <v>421</v>
      </c>
      <c r="F98" s="20">
        <v>45629</v>
      </c>
      <c r="G98" s="19" t="s">
        <v>862</v>
      </c>
      <c r="H98" s="19" t="s">
        <v>863</v>
      </c>
      <c r="I98" s="52" t="s">
        <v>864</v>
      </c>
      <c r="J98" s="25" t="s">
        <v>433</v>
      </c>
      <c r="K98" s="22">
        <v>0</v>
      </c>
      <c r="L98" s="23">
        <v>3500000</v>
      </c>
      <c r="M98" s="19" t="s">
        <v>416</v>
      </c>
      <c r="N98" s="25" t="s">
        <v>791</v>
      </c>
      <c r="O98" s="19" t="s">
        <v>865</v>
      </c>
      <c r="P98" s="25" t="s">
        <v>809</v>
      </c>
    </row>
    <row r="99" spans="1:16" ht="150.75" customHeight="1" x14ac:dyDescent="0.3">
      <c r="A99" s="19" t="s">
        <v>866</v>
      </c>
      <c r="B99" s="19"/>
      <c r="C99" s="20">
        <v>45448</v>
      </c>
      <c r="D99" s="20">
        <f t="shared" si="4"/>
        <v>45493</v>
      </c>
      <c r="E99" s="19" t="s">
        <v>421</v>
      </c>
      <c r="F99" s="53" t="s">
        <v>867</v>
      </c>
      <c r="G99" s="19" t="s">
        <v>868</v>
      </c>
      <c r="H99" s="19" t="s">
        <v>869</v>
      </c>
      <c r="I99" s="19" t="s">
        <v>870</v>
      </c>
      <c r="J99" s="25" t="s">
        <v>425</v>
      </c>
      <c r="K99" s="22">
        <v>0</v>
      </c>
      <c r="L99" s="23">
        <v>1200</v>
      </c>
      <c r="M99" s="19" t="s">
        <v>427</v>
      </c>
      <c r="N99" s="25" t="s">
        <v>791</v>
      </c>
      <c r="O99" s="19" t="s">
        <v>871</v>
      </c>
      <c r="P99" s="25" t="s">
        <v>872</v>
      </c>
    </row>
    <row r="100" spans="1:16" ht="26.4" x14ac:dyDescent="0.3">
      <c r="A100" s="19" t="s">
        <v>873</v>
      </c>
      <c r="B100" s="19"/>
      <c r="C100" s="20">
        <v>45448</v>
      </c>
      <c r="D100" s="20">
        <f t="shared" si="4"/>
        <v>45493</v>
      </c>
      <c r="E100" s="19" t="s">
        <v>409</v>
      </c>
      <c r="F100" s="54"/>
      <c r="G100" s="19" t="s">
        <v>874</v>
      </c>
      <c r="H100" s="19" t="s">
        <v>342</v>
      </c>
      <c r="I100" s="19" t="s">
        <v>875</v>
      </c>
      <c r="J100" s="9" t="s">
        <v>803</v>
      </c>
      <c r="K100" s="22">
        <v>0</v>
      </c>
      <c r="L100" s="23">
        <v>14000</v>
      </c>
      <c r="M100" s="19" t="s">
        <v>416</v>
      </c>
      <c r="N100" s="25" t="s">
        <v>791</v>
      </c>
      <c r="O100" s="19" t="s">
        <v>876</v>
      </c>
      <c r="P100" s="25" t="s">
        <v>809</v>
      </c>
    </row>
    <row r="101" spans="1:16" ht="63" customHeight="1" x14ac:dyDescent="0.3">
      <c r="A101" s="36" t="s">
        <v>877</v>
      </c>
      <c r="B101" s="36"/>
      <c r="C101" s="26">
        <v>45295</v>
      </c>
      <c r="D101" s="26">
        <f t="shared" si="4"/>
        <v>45340</v>
      </c>
      <c r="E101" s="30" t="s">
        <v>726</v>
      </c>
      <c r="F101" s="36" t="s">
        <v>352</v>
      </c>
      <c r="G101" s="36" t="s">
        <v>878</v>
      </c>
      <c r="H101" s="34" t="s">
        <v>879</v>
      </c>
      <c r="I101" s="55" t="s">
        <v>880</v>
      </c>
      <c r="J101" s="56">
        <v>0.126</v>
      </c>
      <c r="K101" s="57">
        <v>0</v>
      </c>
      <c r="L101" s="37">
        <v>5000</v>
      </c>
      <c r="M101" s="36" t="s">
        <v>427</v>
      </c>
      <c r="N101" s="36" t="s">
        <v>584</v>
      </c>
      <c r="O101" s="30" t="s">
        <v>881</v>
      </c>
      <c r="P101" s="2" t="s">
        <v>882</v>
      </c>
    </row>
    <row r="102" spans="1:16" ht="105.6" x14ac:dyDescent="0.3">
      <c r="A102" s="36" t="s">
        <v>883</v>
      </c>
      <c r="B102" s="36"/>
      <c r="C102" s="31">
        <v>45448</v>
      </c>
      <c r="D102" s="31">
        <f t="shared" si="4"/>
        <v>45493</v>
      </c>
      <c r="E102" s="27" t="s">
        <v>421</v>
      </c>
      <c r="F102" s="108">
        <v>45655</v>
      </c>
      <c r="G102" s="36" t="s">
        <v>884</v>
      </c>
      <c r="H102" s="34" t="s">
        <v>885</v>
      </c>
      <c r="I102" s="27" t="s">
        <v>886</v>
      </c>
      <c r="J102" s="56">
        <v>0.108</v>
      </c>
      <c r="K102" s="57">
        <v>0</v>
      </c>
      <c r="L102" s="37">
        <v>500</v>
      </c>
      <c r="M102" s="36" t="s">
        <v>427</v>
      </c>
      <c r="N102" s="32">
        <v>365</v>
      </c>
      <c r="O102" s="30" t="s">
        <v>887</v>
      </c>
      <c r="P102" s="32" t="s">
        <v>809</v>
      </c>
    </row>
    <row r="103" spans="1:16" ht="277.2" x14ac:dyDescent="0.3">
      <c r="A103" s="36" t="s">
        <v>888</v>
      </c>
      <c r="B103" s="36"/>
      <c r="C103" s="31">
        <v>45461</v>
      </c>
      <c r="D103" s="31">
        <f t="shared" si="4"/>
        <v>45506</v>
      </c>
      <c r="E103" s="27" t="s">
        <v>409</v>
      </c>
      <c r="F103" s="58"/>
      <c r="G103" s="36" t="s">
        <v>889</v>
      </c>
      <c r="H103" s="34" t="s">
        <v>847</v>
      </c>
      <c r="I103" s="49" t="s">
        <v>610</v>
      </c>
      <c r="J103" s="32" t="s">
        <v>433</v>
      </c>
      <c r="K103" s="57">
        <v>0</v>
      </c>
      <c r="L103" s="37">
        <v>1550</v>
      </c>
      <c r="M103" s="36" t="s">
        <v>427</v>
      </c>
      <c r="N103" s="32">
        <v>365</v>
      </c>
      <c r="O103" s="30" t="s">
        <v>890</v>
      </c>
      <c r="P103" s="32" t="s">
        <v>809</v>
      </c>
    </row>
    <row r="104" spans="1:16" ht="33" customHeight="1" x14ac:dyDescent="0.3">
      <c r="A104" s="15" t="s">
        <v>891</v>
      </c>
      <c r="B104" s="15"/>
      <c r="C104" s="31">
        <v>45471</v>
      </c>
      <c r="D104" s="31">
        <f t="shared" si="4"/>
        <v>45516</v>
      </c>
      <c r="E104" s="15" t="s">
        <v>409</v>
      </c>
      <c r="F104" s="31" t="s">
        <v>352</v>
      </c>
      <c r="G104" s="55" t="s">
        <v>892</v>
      </c>
      <c r="H104" s="55" t="s">
        <v>893</v>
      </c>
      <c r="I104" s="17" t="s">
        <v>412</v>
      </c>
      <c r="J104" s="56">
        <v>0.108</v>
      </c>
      <c r="K104" s="28">
        <v>0</v>
      </c>
      <c r="L104" s="16">
        <v>200</v>
      </c>
      <c r="M104" s="8" t="s">
        <v>427</v>
      </c>
      <c r="N104" s="2" t="s">
        <v>417</v>
      </c>
      <c r="O104" s="27" t="s">
        <v>769</v>
      </c>
      <c r="P104" s="32" t="s">
        <v>809</v>
      </c>
    </row>
    <row r="105" spans="1:16" ht="184.5" customHeight="1" x14ac:dyDescent="0.3">
      <c r="A105" s="15" t="s">
        <v>894</v>
      </c>
      <c r="B105" s="15"/>
      <c r="C105" s="31">
        <v>45471</v>
      </c>
      <c r="D105" s="31">
        <f t="shared" si="4"/>
        <v>45516</v>
      </c>
      <c r="E105" s="15" t="s">
        <v>421</v>
      </c>
      <c r="F105" s="109">
        <v>45655</v>
      </c>
      <c r="G105" s="55" t="s">
        <v>895</v>
      </c>
      <c r="H105" s="27" t="s">
        <v>896</v>
      </c>
      <c r="I105" s="164" t="s">
        <v>897</v>
      </c>
      <c r="J105" s="56">
        <v>0.108</v>
      </c>
      <c r="K105" s="28">
        <v>0</v>
      </c>
      <c r="L105" s="16">
        <v>2500</v>
      </c>
      <c r="M105" s="8" t="s">
        <v>427</v>
      </c>
      <c r="N105" s="2" t="s">
        <v>417</v>
      </c>
      <c r="O105" s="27" t="s">
        <v>898</v>
      </c>
      <c r="P105" s="32" t="s">
        <v>809</v>
      </c>
    </row>
    <row r="106" spans="1:16" ht="66" x14ac:dyDescent="0.3">
      <c r="A106" s="15" t="s">
        <v>899</v>
      </c>
      <c r="B106" s="15"/>
      <c r="C106" s="31">
        <v>45471</v>
      </c>
      <c r="D106" s="31">
        <f t="shared" si="4"/>
        <v>45516</v>
      </c>
      <c r="E106" s="15" t="s">
        <v>409</v>
      </c>
      <c r="F106" s="31" t="s">
        <v>352</v>
      </c>
      <c r="G106" s="55" t="s">
        <v>900</v>
      </c>
      <c r="H106" s="55" t="s">
        <v>901</v>
      </c>
      <c r="I106" s="17" t="s">
        <v>466</v>
      </c>
      <c r="J106" s="32" t="s">
        <v>510</v>
      </c>
      <c r="K106" s="28">
        <v>0</v>
      </c>
      <c r="L106" s="16">
        <v>8400</v>
      </c>
      <c r="M106" s="8" t="s">
        <v>427</v>
      </c>
      <c r="N106" s="2" t="s">
        <v>417</v>
      </c>
      <c r="O106" s="7" t="s">
        <v>902</v>
      </c>
      <c r="P106" s="32" t="s">
        <v>809</v>
      </c>
    </row>
    <row r="107" spans="1:16" ht="108.75" customHeight="1" x14ac:dyDescent="0.3">
      <c r="A107" s="15" t="s">
        <v>903</v>
      </c>
      <c r="B107" s="15"/>
      <c r="C107" s="31">
        <v>45471</v>
      </c>
      <c r="D107" s="31">
        <f t="shared" si="4"/>
        <v>45516</v>
      </c>
      <c r="E107" s="15" t="s">
        <v>421</v>
      </c>
      <c r="F107" s="31">
        <v>45609</v>
      </c>
      <c r="G107" s="55" t="s">
        <v>904</v>
      </c>
      <c r="H107" s="59" t="s">
        <v>905</v>
      </c>
      <c r="I107" s="60" t="s">
        <v>906</v>
      </c>
      <c r="J107" s="56">
        <v>0.16</v>
      </c>
      <c r="K107" s="28">
        <v>0</v>
      </c>
      <c r="L107" s="16">
        <v>2500</v>
      </c>
      <c r="M107" s="8" t="s">
        <v>427</v>
      </c>
      <c r="N107" s="2" t="s">
        <v>417</v>
      </c>
      <c r="O107" s="15" t="s">
        <v>907</v>
      </c>
      <c r="P107" s="32" t="s">
        <v>809</v>
      </c>
    </row>
    <row r="108" spans="1:16" ht="135.75" customHeight="1" x14ac:dyDescent="0.3">
      <c r="A108" s="15" t="s">
        <v>908</v>
      </c>
      <c r="B108" s="15"/>
      <c r="C108" s="31">
        <v>45471</v>
      </c>
      <c r="D108" s="31">
        <f t="shared" si="4"/>
        <v>45516</v>
      </c>
      <c r="E108" s="15" t="s">
        <v>421</v>
      </c>
      <c r="F108" s="109">
        <v>45655</v>
      </c>
      <c r="G108" s="55" t="s">
        <v>676</v>
      </c>
      <c r="H108" s="59" t="s">
        <v>909</v>
      </c>
      <c r="I108" s="60" t="s">
        <v>910</v>
      </c>
      <c r="J108" s="56">
        <v>0.108</v>
      </c>
      <c r="K108" s="28">
        <v>0</v>
      </c>
      <c r="L108" s="16">
        <v>7000</v>
      </c>
      <c r="M108" s="8" t="s">
        <v>427</v>
      </c>
      <c r="N108" s="2" t="s">
        <v>417</v>
      </c>
      <c r="O108" s="7" t="s">
        <v>911</v>
      </c>
      <c r="P108" s="32" t="s">
        <v>809</v>
      </c>
    </row>
    <row r="109" spans="1:16" ht="39" customHeight="1" x14ac:dyDescent="0.3">
      <c r="A109" s="15" t="s">
        <v>912</v>
      </c>
      <c r="B109" s="15"/>
      <c r="C109" s="31">
        <v>45471</v>
      </c>
      <c r="D109" s="31">
        <f t="shared" si="4"/>
        <v>45516</v>
      </c>
      <c r="E109" s="15" t="s">
        <v>421</v>
      </c>
      <c r="F109" s="31">
        <v>45609</v>
      </c>
      <c r="G109" s="55" t="s">
        <v>913</v>
      </c>
      <c r="H109" s="59" t="s">
        <v>914</v>
      </c>
      <c r="I109" s="59" t="s">
        <v>466</v>
      </c>
      <c r="J109" s="32" t="s">
        <v>439</v>
      </c>
      <c r="K109" s="28">
        <v>0</v>
      </c>
      <c r="L109" s="16">
        <v>400000</v>
      </c>
      <c r="M109" s="8" t="s">
        <v>427</v>
      </c>
      <c r="N109" s="2" t="s">
        <v>417</v>
      </c>
      <c r="O109" s="15" t="s">
        <v>915</v>
      </c>
      <c r="P109" s="32" t="s">
        <v>809</v>
      </c>
    </row>
    <row r="110" spans="1:16" ht="66" x14ac:dyDescent="0.3">
      <c r="A110" s="15" t="s">
        <v>916</v>
      </c>
      <c r="B110" s="15"/>
      <c r="C110" s="31">
        <v>45478</v>
      </c>
      <c r="D110" s="31">
        <f t="shared" si="4"/>
        <v>45523</v>
      </c>
      <c r="E110" s="15" t="s">
        <v>409</v>
      </c>
      <c r="F110" s="31" t="s">
        <v>352</v>
      </c>
      <c r="G110" s="55" t="s">
        <v>917</v>
      </c>
      <c r="H110" s="59" t="s">
        <v>918</v>
      </c>
      <c r="I110" s="59" t="s">
        <v>466</v>
      </c>
      <c r="J110" s="32" t="s">
        <v>510</v>
      </c>
      <c r="K110" s="28">
        <v>0</v>
      </c>
      <c r="L110" s="16">
        <v>5000</v>
      </c>
      <c r="M110" s="8" t="s">
        <v>427</v>
      </c>
      <c r="N110" s="2" t="s">
        <v>417</v>
      </c>
      <c r="O110" s="7" t="s">
        <v>919</v>
      </c>
      <c r="P110" s="32" t="s">
        <v>809</v>
      </c>
    </row>
    <row r="111" spans="1:16" ht="26.4" x14ac:dyDescent="0.3">
      <c r="A111" s="15" t="s">
        <v>920</v>
      </c>
      <c r="B111" s="15"/>
      <c r="C111" s="31">
        <v>45478</v>
      </c>
      <c r="D111" s="31">
        <f t="shared" si="4"/>
        <v>45523</v>
      </c>
      <c r="E111" s="15" t="s">
        <v>409</v>
      </c>
      <c r="F111" s="31" t="s">
        <v>352</v>
      </c>
      <c r="G111" s="55" t="s">
        <v>921</v>
      </c>
      <c r="H111" s="59" t="s">
        <v>922</v>
      </c>
      <c r="I111" s="59" t="s">
        <v>466</v>
      </c>
      <c r="J111" s="32" t="s">
        <v>425</v>
      </c>
      <c r="K111" s="28">
        <v>0</v>
      </c>
      <c r="L111" s="16">
        <v>250</v>
      </c>
      <c r="M111" s="8" t="s">
        <v>427</v>
      </c>
      <c r="N111" s="2" t="s">
        <v>417</v>
      </c>
      <c r="O111" s="7" t="s">
        <v>769</v>
      </c>
      <c r="P111" s="32" t="s">
        <v>809</v>
      </c>
    </row>
    <row r="112" spans="1:16" ht="26.4" x14ac:dyDescent="0.3">
      <c r="A112" s="15" t="s">
        <v>923</v>
      </c>
      <c r="B112" s="15"/>
      <c r="C112" s="31">
        <v>45478</v>
      </c>
      <c r="D112" s="31">
        <f t="shared" si="4"/>
        <v>45523</v>
      </c>
      <c r="E112" s="15" t="s">
        <v>409</v>
      </c>
      <c r="F112" s="31" t="s">
        <v>352</v>
      </c>
      <c r="G112" s="55" t="s">
        <v>924</v>
      </c>
      <c r="H112" s="59" t="s">
        <v>925</v>
      </c>
      <c r="I112" s="59" t="s">
        <v>466</v>
      </c>
      <c r="J112" s="32" t="s">
        <v>425</v>
      </c>
      <c r="K112" s="28">
        <v>0</v>
      </c>
      <c r="L112" s="16">
        <v>100</v>
      </c>
      <c r="M112" s="8" t="s">
        <v>427</v>
      </c>
      <c r="N112" s="2" t="s">
        <v>417</v>
      </c>
      <c r="O112" s="7" t="s">
        <v>769</v>
      </c>
      <c r="P112" s="32" t="s">
        <v>809</v>
      </c>
    </row>
    <row r="113" spans="1:16" ht="123" customHeight="1" x14ac:dyDescent="0.3">
      <c r="A113" s="15" t="s">
        <v>926</v>
      </c>
      <c r="B113" s="15"/>
      <c r="C113" s="31">
        <v>45478</v>
      </c>
      <c r="D113" s="31">
        <f t="shared" si="4"/>
        <v>45523</v>
      </c>
      <c r="E113" s="15" t="s">
        <v>409</v>
      </c>
      <c r="F113" s="31" t="s">
        <v>352</v>
      </c>
      <c r="G113" s="55" t="s">
        <v>927</v>
      </c>
      <c r="H113" s="59" t="s">
        <v>928</v>
      </c>
      <c r="I113" s="60" t="s">
        <v>929</v>
      </c>
      <c r="J113" s="32" t="s">
        <v>425</v>
      </c>
      <c r="K113" s="28">
        <v>0</v>
      </c>
      <c r="L113" s="16">
        <v>3000</v>
      </c>
      <c r="M113" s="8" t="s">
        <v>427</v>
      </c>
      <c r="N113" s="2" t="s">
        <v>417</v>
      </c>
      <c r="O113" s="7" t="s">
        <v>919</v>
      </c>
      <c r="P113" s="32" t="s">
        <v>809</v>
      </c>
    </row>
    <row r="114" spans="1:16" ht="49.5" customHeight="1" x14ac:dyDescent="0.3">
      <c r="A114" s="111" t="s">
        <v>930</v>
      </c>
      <c r="B114" s="111"/>
      <c r="C114" s="112">
        <v>45488</v>
      </c>
      <c r="D114" s="112">
        <f t="shared" si="4"/>
        <v>45533</v>
      </c>
      <c r="E114" s="111" t="s">
        <v>931</v>
      </c>
      <c r="F114" s="113">
        <v>45470</v>
      </c>
      <c r="G114" s="114" t="s">
        <v>932</v>
      </c>
      <c r="H114" s="115" t="s">
        <v>933</v>
      </c>
      <c r="I114" s="165" t="s">
        <v>934</v>
      </c>
      <c r="J114" s="117" t="s">
        <v>433</v>
      </c>
      <c r="K114" s="118">
        <v>0</v>
      </c>
      <c r="L114" s="119">
        <v>2000000</v>
      </c>
      <c r="M114" s="120" t="s">
        <v>935</v>
      </c>
      <c r="N114" s="121" t="s">
        <v>417</v>
      </c>
      <c r="O114" s="122" t="s">
        <v>919</v>
      </c>
      <c r="P114" s="117" t="s">
        <v>809</v>
      </c>
    </row>
    <row r="115" spans="1:16" ht="36.75" customHeight="1" x14ac:dyDescent="0.3">
      <c r="A115" s="111" t="s">
        <v>936</v>
      </c>
      <c r="B115" s="111"/>
      <c r="C115" s="112">
        <v>45488</v>
      </c>
      <c r="D115" s="112">
        <f t="shared" si="4"/>
        <v>45533</v>
      </c>
      <c r="E115" s="111" t="s">
        <v>931</v>
      </c>
      <c r="F115" s="112">
        <v>45655</v>
      </c>
      <c r="G115" s="114" t="s">
        <v>753</v>
      </c>
      <c r="H115" s="115" t="s">
        <v>754</v>
      </c>
      <c r="I115" s="165" t="s">
        <v>937</v>
      </c>
      <c r="J115" s="117" t="s">
        <v>446</v>
      </c>
      <c r="K115" s="118">
        <v>0.02</v>
      </c>
      <c r="L115" s="119">
        <v>28750000</v>
      </c>
      <c r="M115" s="120" t="s">
        <v>756</v>
      </c>
      <c r="N115" s="121" t="s">
        <v>417</v>
      </c>
      <c r="O115" s="122" t="s">
        <v>938</v>
      </c>
      <c r="P115" s="117" t="s">
        <v>809</v>
      </c>
    </row>
    <row r="116" spans="1:16" ht="36.75" customHeight="1" x14ac:dyDescent="0.3">
      <c r="A116" s="111" t="s">
        <v>939</v>
      </c>
      <c r="B116" s="111"/>
      <c r="C116" s="112">
        <v>45488</v>
      </c>
      <c r="D116" s="112">
        <f t="shared" si="4"/>
        <v>45533</v>
      </c>
      <c r="E116" s="111" t="s">
        <v>409</v>
      </c>
      <c r="F116" s="112" t="s">
        <v>352</v>
      </c>
      <c r="G116" s="114" t="s">
        <v>940</v>
      </c>
      <c r="H116" s="115" t="s">
        <v>941</v>
      </c>
      <c r="I116" s="165" t="s">
        <v>942</v>
      </c>
      <c r="J116" s="117" t="s">
        <v>446</v>
      </c>
      <c r="K116" s="118">
        <v>0</v>
      </c>
      <c r="L116" s="119">
        <v>3000</v>
      </c>
      <c r="M116" s="120" t="s">
        <v>427</v>
      </c>
      <c r="N116" s="121" t="s">
        <v>417</v>
      </c>
      <c r="O116" s="122" t="s">
        <v>943</v>
      </c>
      <c r="P116" s="117" t="s">
        <v>809</v>
      </c>
    </row>
    <row r="117" spans="1:16" ht="36.75" customHeight="1" x14ac:dyDescent="0.3">
      <c r="A117" s="111" t="s">
        <v>944</v>
      </c>
      <c r="B117" s="111"/>
      <c r="C117" s="112">
        <v>45488</v>
      </c>
      <c r="D117" s="112">
        <f t="shared" si="4"/>
        <v>45533</v>
      </c>
      <c r="E117" s="111" t="s">
        <v>409</v>
      </c>
      <c r="F117" s="112" t="s">
        <v>352</v>
      </c>
      <c r="G117" s="114" t="s">
        <v>370</v>
      </c>
      <c r="H117" s="115" t="s">
        <v>945</v>
      </c>
      <c r="I117" s="165" t="s">
        <v>946</v>
      </c>
      <c r="J117" s="117" t="s">
        <v>446</v>
      </c>
      <c r="K117" s="118">
        <v>0</v>
      </c>
      <c r="L117" s="119">
        <v>2000000</v>
      </c>
      <c r="M117" s="120" t="s">
        <v>756</v>
      </c>
      <c r="N117" s="121" t="s">
        <v>417</v>
      </c>
      <c r="O117" s="122" t="s">
        <v>947</v>
      </c>
      <c r="P117" s="117" t="s">
        <v>809</v>
      </c>
    </row>
    <row r="118" spans="1:16" ht="44.25" customHeight="1" x14ac:dyDescent="0.3">
      <c r="A118" s="111" t="s">
        <v>948</v>
      </c>
      <c r="B118" s="111"/>
      <c r="C118" s="112">
        <v>45488</v>
      </c>
      <c r="D118" s="112">
        <f t="shared" ref="D118" si="5">C118+45</f>
        <v>45533</v>
      </c>
      <c r="E118" s="111" t="s">
        <v>421</v>
      </c>
      <c r="F118" s="112">
        <v>45655</v>
      </c>
      <c r="G118" s="124" t="s">
        <v>949</v>
      </c>
      <c r="H118" s="115" t="s">
        <v>950</v>
      </c>
      <c r="I118" s="116" t="s">
        <v>466</v>
      </c>
      <c r="J118" s="117" t="s">
        <v>453</v>
      </c>
      <c r="K118" s="118">
        <v>0</v>
      </c>
      <c r="L118" s="119">
        <v>6940</v>
      </c>
      <c r="M118" s="120" t="s">
        <v>427</v>
      </c>
      <c r="N118" s="121" t="s">
        <v>417</v>
      </c>
      <c r="O118" s="122" t="s">
        <v>951</v>
      </c>
      <c r="P118" s="117" t="s">
        <v>809</v>
      </c>
    </row>
    <row r="119" spans="1:16" ht="43.5" customHeight="1" x14ac:dyDescent="0.3">
      <c r="A119" s="111" t="s">
        <v>952</v>
      </c>
      <c r="B119" s="111"/>
      <c r="C119" s="112">
        <v>45488</v>
      </c>
      <c r="D119" s="112">
        <f t="shared" ref="D119:D120" si="6">C119+45</f>
        <v>45533</v>
      </c>
      <c r="E119" s="111" t="s">
        <v>421</v>
      </c>
      <c r="F119" s="113">
        <v>45701</v>
      </c>
      <c r="G119" s="123" t="s">
        <v>37</v>
      </c>
      <c r="H119" s="124" t="s">
        <v>953</v>
      </c>
      <c r="I119" s="116" t="s">
        <v>466</v>
      </c>
      <c r="J119" s="117" t="s">
        <v>439</v>
      </c>
      <c r="K119" s="118">
        <v>0</v>
      </c>
      <c r="L119" s="119">
        <v>30000</v>
      </c>
      <c r="M119" s="120" t="s">
        <v>427</v>
      </c>
      <c r="N119" s="121" t="s">
        <v>417</v>
      </c>
      <c r="O119" s="166" t="s">
        <v>954</v>
      </c>
      <c r="P119" s="117" t="s">
        <v>809</v>
      </c>
    </row>
    <row r="120" spans="1:16" ht="66" x14ac:dyDescent="0.3">
      <c r="A120" s="64" t="s">
        <v>955</v>
      </c>
      <c r="B120" s="64"/>
      <c r="C120" s="66">
        <v>45345</v>
      </c>
      <c r="D120" s="66">
        <f t="shared" si="6"/>
        <v>45390</v>
      </c>
      <c r="E120" s="61" t="s">
        <v>726</v>
      </c>
      <c r="F120" s="64" t="s">
        <v>352</v>
      </c>
      <c r="G120" s="64" t="s">
        <v>450</v>
      </c>
      <c r="H120" s="116" t="s">
        <v>956</v>
      </c>
      <c r="I120" s="116" t="s">
        <v>957</v>
      </c>
      <c r="J120" s="69">
        <v>7.1999999999999995E-2</v>
      </c>
      <c r="K120" s="67">
        <v>0</v>
      </c>
      <c r="L120" s="65">
        <v>1000</v>
      </c>
      <c r="M120" s="64" t="s">
        <v>427</v>
      </c>
      <c r="N120" s="64" t="s">
        <v>584</v>
      </c>
      <c r="O120" s="61" t="s">
        <v>455</v>
      </c>
      <c r="P120" s="2" t="s">
        <v>448</v>
      </c>
    </row>
    <row r="121" spans="1:16" ht="63.75" customHeight="1" x14ac:dyDescent="0.3">
      <c r="A121" s="111" t="s">
        <v>958</v>
      </c>
      <c r="B121" s="111"/>
      <c r="C121" s="112">
        <v>45488</v>
      </c>
      <c r="D121" s="112">
        <f t="shared" ref="D121" si="7">C121+45</f>
        <v>45533</v>
      </c>
      <c r="E121" s="126" t="s">
        <v>421</v>
      </c>
      <c r="F121" s="127">
        <v>45584</v>
      </c>
      <c r="G121" s="123" t="s">
        <v>450</v>
      </c>
      <c r="H121" s="124" t="s">
        <v>959</v>
      </c>
      <c r="I121" s="116" t="s">
        <v>960</v>
      </c>
      <c r="J121" s="117" t="s">
        <v>453</v>
      </c>
      <c r="K121" s="118">
        <v>0</v>
      </c>
      <c r="L121" s="119">
        <v>62900</v>
      </c>
      <c r="M121" s="120" t="s">
        <v>427</v>
      </c>
      <c r="N121" s="121" t="s">
        <v>417</v>
      </c>
      <c r="O121" s="125" t="s">
        <v>961</v>
      </c>
      <c r="P121" s="117" t="s">
        <v>809</v>
      </c>
    </row>
    <row r="122" spans="1:16" ht="54" customHeight="1" x14ac:dyDescent="0.3">
      <c r="A122" s="111" t="s">
        <v>962</v>
      </c>
      <c r="B122" s="111"/>
      <c r="C122" s="112">
        <v>45488</v>
      </c>
      <c r="D122" s="128">
        <f t="shared" ref="D122" si="8">C122+45</f>
        <v>45533</v>
      </c>
      <c r="E122" s="129" t="s">
        <v>421</v>
      </c>
      <c r="F122" s="127">
        <v>45584</v>
      </c>
      <c r="G122" s="123" t="s">
        <v>450</v>
      </c>
      <c r="H122" s="124" t="s">
        <v>959</v>
      </c>
      <c r="I122" s="116" t="s">
        <v>963</v>
      </c>
      <c r="J122" s="117" t="s">
        <v>453</v>
      </c>
      <c r="K122" s="118">
        <v>0</v>
      </c>
      <c r="L122" s="119">
        <v>62900</v>
      </c>
      <c r="M122" s="120" t="s">
        <v>427</v>
      </c>
      <c r="N122" s="130" t="s">
        <v>417</v>
      </c>
      <c r="O122" s="73" t="s">
        <v>961</v>
      </c>
      <c r="P122" s="131" t="s">
        <v>809</v>
      </c>
    </row>
    <row r="123" spans="1:16" ht="63" customHeight="1" x14ac:dyDescent="0.3">
      <c r="A123" s="111" t="s">
        <v>964</v>
      </c>
      <c r="B123" s="111"/>
      <c r="C123" s="112">
        <v>45488</v>
      </c>
      <c r="D123" s="128">
        <f t="shared" ref="D123" si="9">C123+45</f>
        <v>45533</v>
      </c>
      <c r="E123" s="129" t="s">
        <v>421</v>
      </c>
      <c r="F123" s="127">
        <v>45584</v>
      </c>
      <c r="G123" s="123" t="s">
        <v>450</v>
      </c>
      <c r="H123" s="124" t="s">
        <v>959</v>
      </c>
      <c r="I123" s="116" t="s">
        <v>965</v>
      </c>
      <c r="J123" s="117" t="s">
        <v>453</v>
      </c>
      <c r="K123" s="118">
        <v>0</v>
      </c>
      <c r="L123" s="119">
        <v>62900</v>
      </c>
      <c r="M123" s="120" t="s">
        <v>427</v>
      </c>
      <c r="N123" s="130" t="s">
        <v>417</v>
      </c>
      <c r="O123" s="73" t="s">
        <v>961</v>
      </c>
      <c r="P123" s="131" t="s">
        <v>809</v>
      </c>
    </row>
    <row r="124" spans="1:16" ht="52.5" customHeight="1" x14ac:dyDescent="0.3">
      <c r="A124" s="111" t="s">
        <v>966</v>
      </c>
      <c r="B124" s="111"/>
      <c r="C124" s="112">
        <v>45488</v>
      </c>
      <c r="D124" s="128">
        <f t="shared" ref="D124" si="10">C124+45</f>
        <v>45533</v>
      </c>
      <c r="E124" s="129" t="s">
        <v>421</v>
      </c>
      <c r="F124" s="127">
        <v>45584</v>
      </c>
      <c r="G124" s="123" t="s">
        <v>450</v>
      </c>
      <c r="H124" s="124" t="s">
        <v>959</v>
      </c>
      <c r="I124" s="116" t="s">
        <v>967</v>
      </c>
      <c r="J124" s="117" t="s">
        <v>453</v>
      </c>
      <c r="K124" s="118">
        <v>0</v>
      </c>
      <c r="L124" s="119">
        <v>62900</v>
      </c>
      <c r="M124" s="120" t="s">
        <v>427</v>
      </c>
      <c r="N124" s="130" t="s">
        <v>417</v>
      </c>
      <c r="O124" s="73" t="s">
        <v>961</v>
      </c>
      <c r="P124" s="131" t="s">
        <v>809</v>
      </c>
    </row>
    <row r="125" spans="1:16" ht="60.75" customHeight="1" x14ac:dyDescent="0.3">
      <c r="A125" s="111" t="s">
        <v>968</v>
      </c>
      <c r="B125" s="111"/>
      <c r="C125" s="112">
        <v>45488</v>
      </c>
      <c r="D125" s="128">
        <f t="shared" ref="D125:D126" si="11">C125+45</f>
        <v>45533</v>
      </c>
      <c r="E125" s="129" t="s">
        <v>421</v>
      </c>
      <c r="F125" s="127">
        <v>45584</v>
      </c>
      <c r="G125" s="123" t="s">
        <v>450</v>
      </c>
      <c r="H125" s="124" t="s">
        <v>959</v>
      </c>
      <c r="I125" s="116" t="s">
        <v>969</v>
      </c>
      <c r="J125" s="117" t="s">
        <v>453</v>
      </c>
      <c r="K125" s="118">
        <v>0</v>
      </c>
      <c r="L125" s="119">
        <v>62900</v>
      </c>
      <c r="M125" s="120" t="s">
        <v>427</v>
      </c>
      <c r="N125" s="130" t="s">
        <v>417</v>
      </c>
      <c r="O125" s="73" t="s">
        <v>961</v>
      </c>
      <c r="P125" s="131" t="s">
        <v>809</v>
      </c>
    </row>
    <row r="126" spans="1:16" ht="60.75" customHeight="1" x14ac:dyDescent="0.3">
      <c r="A126" s="111" t="s">
        <v>970</v>
      </c>
      <c r="B126" s="111"/>
      <c r="C126" s="112">
        <v>45545</v>
      </c>
      <c r="D126" s="128">
        <f t="shared" si="11"/>
        <v>45590</v>
      </c>
      <c r="E126" s="129" t="s">
        <v>421</v>
      </c>
      <c r="F126" s="127">
        <v>45584</v>
      </c>
      <c r="G126" s="123" t="s">
        <v>450</v>
      </c>
      <c r="H126" s="124" t="s">
        <v>959</v>
      </c>
      <c r="I126" s="116" t="s">
        <v>971</v>
      </c>
      <c r="J126" s="117" t="s">
        <v>453</v>
      </c>
      <c r="K126" s="118">
        <v>0</v>
      </c>
      <c r="L126" s="119">
        <v>62900</v>
      </c>
      <c r="M126" s="120" t="s">
        <v>427</v>
      </c>
      <c r="N126" s="130" t="s">
        <v>417</v>
      </c>
      <c r="O126" s="73" t="s">
        <v>961</v>
      </c>
      <c r="P126" s="131" t="s">
        <v>809</v>
      </c>
    </row>
    <row r="127" spans="1:16" ht="60.75" customHeight="1" x14ac:dyDescent="0.3">
      <c r="A127" s="111" t="s">
        <v>972</v>
      </c>
      <c r="B127" s="111"/>
      <c r="C127" s="112">
        <v>45488</v>
      </c>
      <c r="D127" s="128">
        <f t="shared" ref="D127" si="12">C127+45</f>
        <v>45533</v>
      </c>
      <c r="E127" s="129" t="s">
        <v>421</v>
      </c>
      <c r="F127" s="127">
        <v>45584</v>
      </c>
      <c r="G127" s="123" t="s">
        <v>450</v>
      </c>
      <c r="H127" s="124" t="s">
        <v>959</v>
      </c>
      <c r="I127" s="116" t="s">
        <v>973</v>
      </c>
      <c r="J127" s="117" t="s">
        <v>453</v>
      </c>
      <c r="K127" s="118">
        <v>0</v>
      </c>
      <c r="L127" s="119">
        <v>62900</v>
      </c>
      <c r="M127" s="120" t="s">
        <v>427</v>
      </c>
      <c r="N127" s="130" t="s">
        <v>417</v>
      </c>
      <c r="O127" s="73" t="s">
        <v>961</v>
      </c>
      <c r="P127" s="131" t="s">
        <v>809</v>
      </c>
    </row>
    <row r="128" spans="1:16" ht="71.25" customHeight="1" x14ac:dyDescent="0.3">
      <c r="A128" s="111" t="s">
        <v>974</v>
      </c>
      <c r="B128" s="111"/>
      <c r="C128" s="112">
        <v>45488</v>
      </c>
      <c r="D128" s="128">
        <f t="shared" ref="D128" si="13">C128+45</f>
        <v>45533</v>
      </c>
      <c r="E128" s="129" t="s">
        <v>421</v>
      </c>
      <c r="F128" s="127">
        <v>45584</v>
      </c>
      <c r="G128" s="123" t="s">
        <v>450</v>
      </c>
      <c r="H128" s="124" t="s">
        <v>959</v>
      </c>
      <c r="I128" s="116" t="s">
        <v>975</v>
      </c>
      <c r="J128" s="117" t="s">
        <v>453</v>
      </c>
      <c r="K128" s="118">
        <v>0</v>
      </c>
      <c r="L128" s="119">
        <v>62900</v>
      </c>
      <c r="M128" s="120" t="s">
        <v>427</v>
      </c>
      <c r="N128" s="130" t="s">
        <v>417</v>
      </c>
      <c r="O128" s="73" t="s">
        <v>961</v>
      </c>
      <c r="P128" s="131" t="s">
        <v>809</v>
      </c>
    </row>
    <row r="129" spans="1:35" ht="52.5" customHeight="1" x14ac:dyDescent="0.3">
      <c r="A129" s="111" t="s">
        <v>976</v>
      </c>
      <c r="B129" s="111"/>
      <c r="C129" s="112">
        <v>45488</v>
      </c>
      <c r="D129" s="128">
        <f t="shared" ref="D129" si="14">C129+45</f>
        <v>45533</v>
      </c>
      <c r="E129" s="129" t="s">
        <v>421</v>
      </c>
      <c r="F129" s="127">
        <v>45584</v>
      </c>
      <c r="G129" s="123" t="s">
        <v>450</v>
      </c>
      <c r="H129" s="124" t="s">
        <v>959</v>
      </c>
      <c r="I129" s="116" t="s">
        <v>977</v>
      </c>
      <c r="J129" s="117" t="s">
        <v>453</v>
      </c>
      <c r="K129" s="118">
        <v>0</v>
      </c>
      <c r="L129" s="119">
        <v>62900</v>
      </c>
      <c r="M129" s="120" t="s">
        <v>427</v>
      </c>
      <c r="N129" s="130" t="s">
        <v>417</v>
      </c>
      <c r="O129" s="73" t="s">
        <v>961</v>
      </c>
      <c r="P129" s="131" t="s">
        <v>809</v>
      </c>
    </row>
    <row r="130" spans="1:35" ht="87" customHeight="1" x14ac:dyDescent="0.3">
      <c r="A130" s="111" t="s">
        <v>978</v>
      </c>
      <c r="B130" s="111"/>
      <c r="C130" s="112">
        <v>45488</v>
      </c>
      <c r="D130" s="128">
        <f t="shared" ref="D130" si="15">C130+45</f>
        <v>45533</v>
      </c>
      <c r="E130" s="129" t="s">
        <v>421</v>
      </c>
      <c r="F130" s="127">
        <v>45584</v>
      </c>
      <c r="G130" s="123" t="s">
        <v>450</v>
      </c>
      <c r="H130" s="124" t="s">
        <v>959</v>
      </c>
      <c r="I130" s="116" t="s">
        <v>979</v>
      </c>
      <c r="J130" s="117" t="s">
        <v>453</v>
      </c>
      <c r="K130" s="118">
        <v>0</v>
      </c>
      <c r="L130" s="119">
        <v>62900</v>
      </c>
      <c r="M130" s="120" t="s">
        <v>427</v>
      </c>
      <c r="N130" s="130" t="s">
        <v>417</v>
      </c>
      <c r="O130" s="73" t="s">
        <v>961</v>
      </c>
      <c r="P130" s="131" t="s">
        <v>809</v>
      </c>
    </row>
    <row r="131" spans="1:35" ht="66" x14ac:dyDescent="0.3">
      <c r="A131" s="111" t="s">
        <v>980</v>
      </c>
      <c r="B131" s="111"/>
      <c r="C131" s="112">
        <v>45488</v>
      </c>
      <c r="D131" s="128">
        <f t="shared" ref="D131" si="16">C131+45</f>
        <v>45533</v>
      </c>
      <c r="E131" s="129" t="s">
        <v>421</v>
      </c>
      <c r="F131" s="127">
        <v>45584</v>
      </c>
      <c r="G131" s="123" t="s">
        <v>450</v>
      </c>
      <c r="H131" s="124" t="s">
        <v>959</v>
      </c>
      <c r="I131" s="116" t="s">
        <v>981</v>
      </c>
      <c r="J131" s="117" t="s">
        <v>453</v>
      </c>
      <c r="K131" s="118">
        <v>0</v>
      </c>
      <c r="L131" s="119">
        <v>62900</v>
      </c>
      <c r="M131" s="120" t="s">
        <v>427</v>
      </c>
      <c r="N131" s="130" t="s">
        <v>417</v>
      </c>
      <c r="O131" s="73" t="s">
        <v>961</v>
      </c>
      <c r="P131" s="131" t="s">
        <v>809</v>
      </c>
    </row>
    <row r="132" spans="1:35" ht="66" x14ac:dyDescent="0.3">
      <c r="A132" s="111" t="s">
        <v>982</v>
      </c>
      <c r="B132" s="111"/>
      <c r="C132" s="112">
        <v>45488</v>
      </c>
      <c r="D132" s="128">
        <f t="shared" ref="D132" si="17">C132+45</f>
        <v>45533</v>
      </c>
      <c r="E132" s="129" t="s">
        <v>421</v>
      </c>
      <c r="F132" s="132">
        <v>45584</v>
      </c>
      <c r="G132" s="123" t="s">
        <v>450</v>
      </c>
      <c r="H132" s="124" t="s">
        <v>959</v>
      </c>
      <c r="I132" s="116" t="s">
        <v>983</v>
      </c>
      <c r="J132" s="117" t="s">
        <v>453</v>
      </c>
      <c r="K132" s="118">
        <v>0</v>
      </c>
      <c r="L132" s="119">
        <v>62900</v>
      </c>
      <c r="M132" s="120" t="s">
        <v>427</v>
      </c>
      <c r="N132" s="157" t="s">
        <v>417</v>
      </c>
      <c r="O132" s="84" t="s">
        <v>961</v>
      </c>
      <c r="P132" s="158" t="s">
        <v>809</v>
      </c>
    </row>
    <row r="133" spans="1:35" ht="66" x14ac:dyDescent="0.3">
      <c r="A133" s="111" t="s">
        <v>984</v>
      </c>
      <c r="B133" s="111" t="s">
        <v>985</v>
      </c>
      <c r="C133" s="112">
        <v>45495</v>
      </c>
      <c r="D133" s="128">
        <f>C133+45</f>
        <v>45540</v>
      </c>
      <c r="E133" s="129" t="s">
        <v>421</v>
      </c>
      <c r="F133" s="132" t="s">
        <v>352</v>
      </c>
      <c r="G133" s="123" t="s">
        <v>784</v>
      </c>
      <c r="H133" s="124" t="s">
        <v>986</v>
      </c>
      <c r="I133" s="116" t="s">
        <v>466</v>
      </c>
      <c r="J133" s="117" t="s">
        <v>510</v>
      </c>
      <c r="K133" s="118">
        <v>0</v>
      </c>
      <c r="L133" s="119">
        <v>23800</v>
      </c>
      <c r="M133" s="156" t="s">
        <v>427</v>
      </c>
      <c r="N133" s="121" t="s">
        <v>417</v>
      </c>
      <c r="O133" s="73" t="s">
        <v>987</v>
      </c>
      <c r="P133" s="117" t="s">
        <v>809</v>
      </c>
    </row>
    <row r="134" spans="1:35" ht="184.8" x14ac:dyDescent="0.3">
      <c r="A134" s="111" t="s">
        <v>988</v>
      </c>
      <c r="B134" s="111" t="s">
        <v>989</v>
      </c>
      <c r="C134" s="112">
        <v>45495</v>
      </c>
      <c r="D134" s="128">
        <f>C134+45</f>
        <v>45540</v>
      </c>
      <c r="E134" s="129" t="s">
        <v>421</v>
      </c>
      <c r="F134" s="132">
        <v>45054</v>
      </c>
      <c r="G134" s="123" t="s">
        <v>990</v>
      </c>
      <c r="H134" s="124" t="s">
        <v>991</v>
      </c>
      <c r="I134" s="116" t="s">
        <v>992</v>
      </c>
      <c r="J134" s="117" t="s">
        <v>439</v>
      </c>
      <c r="K134" s="118">
        <v>0</v>
      </c>
      <c r="L134" s="119">
        <v>5000</v>
      </c>
      <c r="M134" s="120" t="s">
        <v>427</v>
      </c>
      <c r="N134" s="159" t="s">
        <v>417</v>
      </c>
      <c r="O134" s="95" t="s">
        <v>578</v>
      </c>
      <c r="P134" s="117" t="s">
        <v>809</v>
      </c>
    </row>
    <row r="135" spans="1:35" ht="79.2" x14ac:dyDescent="0.3">
      <c r="A135" s="15" t="s">
        <v>993</v>
      </c>
      <c r="B135" s="15" t="s">
        <v>994</v>
      </c>
      <c r="C135" s="14">
        <v>45509</v>
      </c>
      <c r="D135" s="3">
        <f t="shared" ref="D135" si="18">C135+45</f>
        <v>45554</v>
      </c>
      <c r="E135" s="4" t="s">
        <v>409</v>
      </c>
      <c r="F135" s="14">
        <v>45054</v>
      </c>
      <c r="G135" s="15" t="s">
        <v>995</v>
      </c>
      <c r="H135" s="7" t="s">
        <v>996</v>
      </c>
      <c r="I135" s="6" t="s">
        <v>997</v>
      </c>
      <c r="J135" s="2" t="s">
        <v>998</v>
      </c>
      <c r="K135" s="2" t="s">
        <v>414</v>
      </c>
      <c r="L135" s="16" t="s">
        <v>999</v>
      </c>
      <c r="M135" s="2" t="s">
        <v>427</v>
      </c>
      <c r="N135" s="2" t="s">
        <v>417</v>
      </c>
      <c r="O135" s="95" t="s">
        <v>1000</v>
      </c>
      <c r="P135" s="117" t="s">
        <v>809</v>
      </c>
    </row>
    <row r="136" spans="1:35" ht="409.6" x14ac:dyDescent="0.3">
      <c r="A136" s="15" t="s">
        <v>1001</v>
      </c>
      <c r="B136" s="15" t="s">
        <v>1002</v>
      </c>
      <c r="C136" s="14">
        <v>45509</v>
      </c>
      <c r="D136" s="3">
        <f t="shared" ref="D136" si="19">C136+45</f>
        <v>45554</v>
      </c>
      <c r="E136" s="4" t="s">
        <v>409</v>
      </c>
      <c r="F136" s="14" t="s">
        <v>352</v>
      </c>
      <c r="G136" s="15" t="s">
        <v>384</v>
      </c>
      <c r="H136" s="7" t="s">
        <v>385</v>
      </c>
      <c r="I136" s="167" t="s">
        <v>1003</v>
      </c>
      <c r="J136" s="2" t="s">
        <v>414</v>
      </c>
      <c r="K136" s="2" t="s">
        <v>414</v>
      </c>
      <c r="L136" s="16" t="s">
        <v>1004</v>
      </c>
      <c r="M136" s="2" t="s">
        <v>427</v>
      </c>
      <c r="N136" s="2" t="s">
        <v>417</v>
      </c>
      <c r="O136" s="95" t="s">
        <v>1005</v>
      </c>
      <c r="P136" s="117" t="s">
        <v>809</v>
      </c>
    </row>
    <row r="137" spans="1:35" ht="200.25" customHeight="1" x14ac:dyDescent="0.3">
      <c r="A137" s="15" t="s">
        <v>1006</v>
      </c>
      <c r="B137" s="15" t="s">
        <v>1007</v>
      </c>
      <c r="C137" s="14">
        <v>45509</v>
      </c>
      <c r="D137" s="3">
        <f t="shared" ref="D137" si="20">C137+45</f>
        <v>45554</v>
      </c>
      <c r="E137" s="4" t="s">
        <v>409</v>
      </c>
      <c r="F137" s="14" t="s">
        <v>352</v>
      </c>
      <c r="G137" s="15" t="s">
        <v>1008</v>
      </c>
      <c r="H137" s="7" t="s">
        <v>1009</v>
      </c>
      <c r="I137" s="167" t="s">
        <v>1010</v>
      </c>
      <c r="J137" s="2" t="s">
        <v>425</v>
      </c>
      <c r="K137" s="2" t="s">
        <v>414</v>
      </c>
      <c r="L137" s="16" t="s">
        <v>1011</v>
      </c>
      <c r="M137" s="2" t="s">
        <v>427</v>
      </c>
      <c r="N137" s="2" t="s">
        <v>417</v>
      </c>
      <c r="O137" s="95" t="s">
        <v>1005</v>
      </c>
      <c r="P137" s="117" t="s">
        <v>809</v>
      </c>
    </row>
    <row r="138" spans="1:35" ht="78.75" customHeight="1" x14ac:dyDescent="0.3">
      <c r="A138" s="15" t="s">
        <v>1012</v>
      </c>
      <c r="B138" s="15" t="s">
        <v>1013</v>
      </c>
      <c r="C138" s="14">
        <v>45509</v>
      </c>
      <c r="D138" s="3">
        <f t="shared" ref="D138" si="21">C138+45</f>
        <v>45554</v>
      </c>
      <c r="E138" s="4" t="s">
        <v>409</v>
      </c>
      <c r="F138" s="14" t="s">
        <v>352</v>
      </c>
      <c r="G138" s="15" t="s">
        <v>1014</v>
      </c>
      <c r="H138" s="7" t="s">
        <v>20</v>
      </c>
      <c r="I138" s="167" t="s">
        <v>1015</v>
      </c>
      <c r="J138" s="2" t="s">
        <v>425</v>
      </c>
      <c r="K138" s="2" t="s">
        <v>414</v>
      </c>
      <c r="L138" s="16" t="s">
        <v>1016</v>
      </c>
      <c r="M138" s="2" t="s">
        <v>427</v>
      </c>
      <c r="N138" s="95" t="s">
        <v>417</v>
      </c>
      <c r="O138" s="95" t="s">
        <v>1005</v>
      </c>
      <c r="P138" s="117" t="s">
        <v>809</v>
      </c>
    </row>
    <row r="139" spans="1:35" ht="92.4" x14ac:dyDescent="0.3">
      <c r="A139" s="182" t="s">
        <v>1017</v>
      </c>
      <c r="B139" s="182" t="s">
        <v>1018</v>
      </c>
      <c r="C139" s="183">
        <v>45509</v>
      </c>
      <c r="D139" s="184">
        <f t="shared" ref="D139" si="22">C139+45</f>
        <v>45554</v>
      </c>
      <c r="E139" s="188" t="s">
        <v>409</v>
      </c>
      <c r="F139" s="183" t="s">
        <v>352</v>
      </c>
      <c r="G139" s="182" t="s">
        <v>1019</v>
      </c>
      <c r="H139" s="186" t="s">
        <v>93</v>
      </c>
      <c r="I139" s="187" t="s">
        <v>1020</v>
      </c>
      <c r="J139" s="185" t="s">
        <v>510</v>
      </c>
      <c r="K139" s="185" t="s">
        <v>414</v>
      </c>
      <c r="L139" s="214" t="s">
        <v>1021</v>
      </c>
      <c r="M139" s="185" t="s">
        <v>427</v>
      </c>
      <c r="N139" s="185" t="s">
        <v>417</v>
      </c>
      <c r="O139" s="195" t="s">
        <v>1022</v>
      </c>
      <c r="P139" s="189" t="s">
        <v>809</v>
      </c>
    </row>
    <row r="140" spans="1:35" ht="39.6" x14ac:dyDescent="0.3">
      <c r="A140" s="111" t="s">
        <v>1023</v>
      </c>
      <c r="B140" s="111" t="s">
        <v>1024</v>
      </c>
      <c r="C140" s="196">
        <v>45509</v>
      </c>
      <c r="D140" s="197">
        <f>C140+45</f>
        <v>45554</v>
      </c>
      <c r="E140" s="121" t="s">
        <v>1025</v>
      </c>
      <c r="F140" s="196">
        <v>45100</v>
      </c>
      <c r="G140" s="111" t="s">
        <v>1026</v>
      </c>
      <c r="H140" s="122" t="s">
        <v>20</v>
      </c>
      <c r="I140" s="198" t="s">
        <v>1027</v>
      </c>
      <c r="J140" s="121" t="s">
        <v>425</v>
      </c>
      <c r="K140" s="121" t="s">
        <v>414</v>
      </c>
      <c r="L140" s="119" t="s">
        <v>639</v>
      </c>
      <c r="M140" s="121" t="s">
        <v>427</v>
      </c>
      <c r="N140" s="121" t="s">
        <v>417</v>
      </c>
      <c r="O140" s="122" t="s">
        <v>1028</v>
      </c>
      <c r="P140" s="117" t="s">
        <v>809</v>
      </c>
    </row>
    <row r="141" spans="1:35" s="155" customFormat="1" ht="66" customHeight="1" x14ac:dyDescent="0.3">
      <c r="A141" s="111" t="s">
        <v>1029</v>
      </c>
      <c r="B141" s="111" t="s">
        <v>1030</v>
      </c>
      <c r="C141" s="196">
        <v>45519</v>
      </c>
      <c r="D141" s="197">
        <f t="shared" ref="D141:D146" si="23">C141+45</f>
        <v>45564</v>
      </c>
      <c r="E141" s="111" t="s">
        <v>421</v>
      </c>
      <c r="F141" s="196">
        <v>45655</v>
      </c>
      <c r="G141" s="111" t="s">
        <v>1031</v>
      </c>
      <c r="H141" s="111" t="s">
        <v>20</v>
      </c>
      <c r="I141" s="198" t="s">
        <v>1032</v>
      </c>
      <c r="J141" s="111" t="s">
        <v>453</v>
      </c>
      <c r="K141" s="111">
        <v>0</v>
      </c>
      <c r="L141" s="119">
        <v>3600000</v>
      </c>
      <c r="M141" s="111" t="s">
        <v>756</v>
      </c>
      <c r="N141" s="111" t="s">
        <v>417</v>
      </c>
      <c r="O141" s="122" t="s">
        <v>1033</v>
      </c>
      <c r="P141" s="111" t="s">
        <v>809</v>
      </c>
    </row>
    <row r="142" spans="1:35" ht="70.5" customHeight="1" x14ac:dyDescent="0.3">
      <c r="A142" s="111" t="s">
        <v>1034</v>
      </c>
      <c r="B142" s="111" t="s">
        <v>1035</v>
      </c>
      <c r="C142" s="196">
        <v>45519</v>
      </c>
      <c r="D142" s="197">
        <f t="shared" si="23"/>
        <v>45564</v>
      </c>
      <c r="E142" s="111" t="s">
        <v>409</v>
      </c>
      <c r="F142" s="111" t="s">
        <v>352</v>
      </c>
      <c r="G142" s="111" t="s">
        <v>1036</v>
      </c>
      <c r="H142" s="111" t="s">
        <v>20</v>
      </c>
      <c r="I142" s="198" t="s">
        <v>1037</v>
      </c>
      <c r="J142" s="111" t="s">
        <v>425</v>
      </c>
      <c r="K142" s="111">
        <v>0</v>
      </c>
      <c r="L142" s="119">
        <v>1053</v>
      </c>
      <c r="M142" s="111" t="s">
        <v>427</v>
      </c>
      <c r="N142" s="111" t="s">
        <v>417</v>
      </c>
      <c r="O142" s="122" t="s">
        <v>1038</v>
      </c>
      <c r="P142" s="111" t="s">
        <v>809</v>
      </c>
      <c r="Q142" s="155"/>
      <c r="R142" s="155"/>
      <c r="S142" s="155"/>
      <c r="T142" s="155"/>
      <c r="U142" s="155"/>
      <c r="V142" s="155"/>
      <c r="W142" s="155"/>
      <c r="X142" s="155"/>
      <c r="Y142" s="155"/>
      <c r="Z142" s="155"/>
      <c r="AA142" s="155"/>
      <c r="AB142" s="155"/>
      <c r="AC142" s="155"/>
      <c r="AD142" s="155"/>
      <c r="AE142" s="155"/>
      <c r="AF142" s="155"/>
      <c r="AG142" s="155"/>
      <c r="AH142" s="155"/>
      <c r="AI142" s="155"/>
    </row>
    <row r="143" spans="1:35" ht="42.75" customHeight="1" x14ac:dyDescent="0.3">
      <c r="A143" s="111" t="s">
        <v>1039</v>
      </c>
      <c r="B143" s="111" t="s">
        <v>1040</v>
      </c>
      <c r="C143" s="196">
        <v>45519</v>
      </c>
      <c r="D143" s="197">
        <f t="shared" si="23"/>
        <v>45564</v>
      </c>
      <c r="E143" s="111" t="s">
        <v>421</v>
      </c>
      <c r="F143" s="196">
        <v>45655</v>
      </c>
      <c r="G143" s="111" t="s">
        <v>1041</v>
      </c>
      <c r="H143" s="111" t="s">
        <v>1042</v>
      </c>
      <c r="I143" s="111" t="s">
        <v>466</v>
      </c>
      <c r="J143" s="111" t="s">
        <v>453</v>
      </c>
      <c r="K143" s="111">
        <v>0</v>
      </c>
      <c r="L143" s="119">
        <v>1200</v>
      </c>
      <c r="M143" s="111" t="s">
        <v>1043</v>
      </c>
      <c r="N143" s="111" t="s">
        <v>417</v>
      </c>
      <c r="O143" s="122" t="s">
        <v>1044</v>
      </c>
      <c r="P143" s="111" t="s">
        <v>809</v>
      </c>
      <c r="Q143" s="155"/>
      <c r="R143" s="155"/>
      <c r="S143" s="155"/>
      <c r="T143" s="155"/>
      <c r="U143" s="155"/>
      <c r="V143" s="155"/>
      <c r="W143" s="155"/>
      <c r="X143" s="155"/>
      <c r="Y143" s="155"/>
      <c r="Z143" s="155"/>
      <c r="AA143" s="155"/>
      <c r="AB143" s="155"/>
      <c r="AC143" s="155"/>
      <c r="AD143" s="155"/>
      <c r="AE143" s="155"/>
      <c r="AF143" s="155"/>
      <c r="AG143" s="155"/>
      <c r="AH143" s="155"/>
      <c r="AI143" s="155"/>
    </row>
    <row r="144" spans="1:35" ht="39.6" x14ac:dyDescent="0.3">
      <c r="A144" s="70" t="s">
        <v>1045</v>
      </c>
      <c r="B144" s="70"/>
      <c r="C144" s="203">
        <v>45345</v>
      </c>
      <c r="D144" s="197">
        <f t="shared" si="23"/>
        <v>45390</v>
      </c>
      <c r="E144" s="83" t="s">
        <v>726</v>
      </c>
      <c r="F144" s="70" t="s">
        <v>352</v>
      </c>
      <c r="G144" s="70" t="s">
        <v>1046</v>
      </c>
      <c r="H144" s="70" t="s">
        <v>1047</v>
      </c>
      <c r="I144" s="181" t="s">
        <v>466</v>
      </c>
      <c r="J144" s="190">
        <v>0.16</v>
      </c>
      <c r="K144" s="190">
        <v>0</v>
      </c>
      <c r="L144" s="191">
        <v>25000000</v>
      </c>
      <c r="M144" s="190" t="s">
        <v>416</v>
      </c>
      <c r="N144" s="70" t="s">
        <v>699</v>
      </c>
      <c r="O144" s="239" t="s">
        <v>700</v>
      </c>
      <c r="P144" s="199" t="s">
        <v>448</v>
      </c>
    </row>
    <row r="145" spans="1:16" ht="39.6" x14ac:dyDescent="0.3">
      <c r="A145" s="70" t="s">
        <v>1048</v>
      </c>
      <c r="B145" s="70"/>
      <c r="C145" s="203">
        <v>45355</v>
      </c>
      <c r="D145" s="197">
        <f t="shared" si="23"/>
        <v>45400</v>
      </c>
      <c r="E145" s="83" t="s">
        <v>726</v>
      </c>
      <c r="F145" s="70" t="s">
        <v>352</v>
      </c>
      <c r="G145" s="70" t="s">
        <v>1049</v>
      </c>
      <c r="H145" s="70" t="s">
        <v>1050</v>
      </c>
      <c r="I145" s="181" t="s">
        <v>466</v>
      </c>
      <c r="J145" s="190">
        <v>0.18</v>
      </c>
      <c r="K145" s="190">
        <v>0</v>
      </c>
      <c r="L145" s="191">
        <v>25000000</v>
      </c>
      <c r="M145" s="190" t="s">
        <v>416</v>
      </c>
      <c r="N145" s="70" t="s">
        <v>699</v>
      </c>
      <c r="O145" s="200" t="s">
        <v>700</v>
      </c>
      <c r="P145" s="199" t="s">
        <v>701</v>
      </c>
    </row>
    <row r="146" spans="1:16" ht="33.75" customHeight="1" x14ac:dyDescent="0.3">
      <c r="A146" s="70" t="s">
        <v>1051</v>
      </c>
      <c r="B146" s="70" t="s">
        <v>1052</v>
      </c>
      <c r="C146" s="196">
        <v>45519</v>
      </c>
      <c r="D146" s="197">
        <f t="shared" si="23"/>
        <v>45564</v>
      </c>
      <c r="E146" s="70" t="s">
        <v>409</v>
      </c>
      <c r="F146" s="70" t="s">
        <v>352</v>
      </c>
      <c r="G146" s="70" t="s">
        <v>1053</v>
      </c>
      <c r="H146" s="70" t="s">
        <v>93</v>
      </c>
      <c r="I146" s="200" t="s">
        <v>1054</v>
      </c>
      <c r="J146" s="70" t="s">
        <v>425</v>
      </c>
      <c r="K146" s="70">
        <v>0</v>
      </c>
      <c r="L146" s="206">
        <v>10000</v>
      </c>
      <c r="M146" s="70" t="s">
        <v>416</v>
      </c>
      <c r="N146" s="70" t="s">
        <v>417</v>
      </c>
      <c r="O146" s="70" t="s">
        <v>1055</v>
      </c>
      <c r="P146" s="70" t="s">
        <v>809</v>
      </c>
    </row>
    <row r="147" spans="1:16" ht="90.75" customHeight="1" x14ac:dyDescent="0.3">
      <c r="A147" s="70" t="s">
        <v>1056</v>
      </c>
      <c r="B147" s="70" t="s">
        <v>1057</v>
      </c>
      <c r="C147" s="207">
        <v>45530</v>
      </c>
      <c r="D147" s="208">
        <f t="shared" ref="D147" si="24">C147+45</f>
        <v>45575</v>
      </c>
      <c r="E147" s="70" t="s">
        <v>409</v>
      </c>
      <c r="F147" s="70" t="s">
        <v>352</v>
      </c>
      <c r="G147" s="70" t="s">
        <v>1058</v>
      </c>
      <c r="H147" s="70" t="s">
        <v>1059</v>
      </c>
      <c r="I147" s="200" t="s">
        <v>1060</v>
      </c>
      <c r="J147" s="210">
        <v>0.108</v>
      </c>
      <c r="K147" s="70">
        <v>0</v>
      </c>
      <c r="L147" s="206">
        <v>20000</v>
      </c>
      <c r="M147" s="70" t="s">
        <v>427</v>
      </c>
      <c r="N147" s="70" t="s">
        <v>417</v>
      </c>
      <c r="O147" s="70" t="s">
        <v>1061</v>
      </c>
      <c r="P147" s="70" t="s">
        <v>809</v>
      </c>
    </row>
    <row r="148" spans="1:16" ht="60.75" customHeight="1" x14ac:dyDescent="0.3">
      <c r="A148" s="209" t="s">
        <v>1062</v>
      </c>
      <c r="B148" s="70" t="s">
        <v>1063</v>
      </c>
      <c r="C148" s="207">
        <v>45530</v>
      </c>
      <c r="D148" s="208">
        <f t="shared" ref="D148" si="25">C148+45</f>
        <v>45575</v>
      </c>
      <c r="E148" s="70" t="s">
        <v>409</v>
      </c>
      <c r="F148" s="70" t="s">
        <v>352</v>
      </c>
      <c r="G148" s="70" t="s">
        <v>1064</v>
      </c>
      <c r="H148" s="70" t="s">
        <v>93</v>
      </c>
      <c r="I148" s="200" t="s">
        <v>1065</v>
      </c>
      <c r="J148" s="190">
        <v>0.18</v>
      </c>
      <c r="K148" s="70">
        <v>0</v>
      </c>
      <c r="L148" s="206">
        <v>48</v>
      </c>
      <c r="M148" s="70" t="s">
        <v>427</v>
      </c>
      <c r="N148" s="70" t="s">
        <v>417</v>
      </c>
      <c r="O148" s="70" t="s">
        <v>1066</v>
      </c>
      <c r="P148" s="70" t="s">
        <v>809</v>
      </c>
    </row>
    <row r="149" spans="1:16" ht="67.5" customHeight="1" x14ac:dyDescent="0.3">
      <c r="A149" s="70" t="s">
        <v>1067</v>
      </c>
      <c r="B149" s="70" t="s">
        <v>1068</v>
      </c>
      <c r="C149" s="207">
        <v>45530</v>
      </c>
      <c r="D149" s="208">
        <f t="shared" ref="D149" si="26">C149+45</f>
        <v>45575</v>
      </c>
      <c r="E149" s="70" t="s">
        <v>421</v>
      </c>
      <c r="F149" s="203">
        <v>45609</v>
      </c>
      <c r="G149" s="70" t="s">
        <v>1069</v>
      </c>
      <c r="H149" s="70" t="s">
        <v>1070</v>
      </c>
      <c r="I149" s="205" t="s">
        <v>466</v>
      </c>
      <c r="J149" s="190">
        <v>0.2</v>
      </c>
      <c r="K149" s="70">
        <v>0</v>
      </c>
      <c r="L149" s="206">
        <v>750000</v>
      </c>
      <c r="M149" s="70" t="s">
        <v>416</v>
      </c>
      <c r="N149" s="70" t="s">
        <v>417</v>
      </c>
      <c r="O149" s="200" t="s">
        <v>1071</v>
      </c>
      <c r="P149" s="70" t="s">
        <v>809</v>
      </c>
    </row>
    <row r="150" spans="1:16" ht="66" x14ac:dyDescent="0.3">
      <c r="A150" s="209" t="s">
        <v>1072</v>
      </c>
      <c r="B150" s="70" t="s">
        <v>1073</v>
      </c>
      <c r="C150" s="207">
        <v>45540</v>
      </c>
      <c r="D150" s="208">
        <f t="shared" ref="D150" si="27">C150+45</f>
        <v>45585</v>
      </c>
      <c r="E150" s="70" t="s">
        <v>421</v>
      </c>
      <c r="F150" s="203">
        <v>45584</v>
      </c>
      <c r="G150" s="70" t="s">
        <v>1074</v>
      </c>
      <c r="H150" s="70" t="s">
        <v>1075</v>
      </c>
      <c r="I150" s="205" t="s">
        <v>1076</v>
      </c>
      <c r="J150" s="70" t="s">
        <v>425</v>
      </c>
      <c r="K150" s="70">
        <v>0</v>
      </c>
      <c r="L150" s="206">
        <v>4466239</v>
      </c>
      <c r="M150" s="70" t="s">
        <v>1077</v>
      </c>
      <c r="N150" s="70" t="s">
        <v>417</v>
      </c>
      <c r="O150" s="200" t="s">
        <v>101</v>
      </c>
      <c r="P150" s="70" t="s">
        <v>809</v>
      </c>
    </row>
    <row r="151" spans="1:16" ht="66" x14ac:dyDescent="0.3">
      <c r="A151" s="209" t="s">
        <v>1078</v>
      </c>
      <c r="B151" s="70" t="s">
        <v>1079</v>
      </c>
      <c r="C151" s="207">
        <v>45540</v>
      </c>
      <c r="D151" s="208">
        <f t="shared" ref="D151" si="28">C151+45</f>
        <v>45585</v>
      </c>
      <c r="E151" s="70" t="s">
        <v>421</v>
      </c>
      <c r="F151" s="203">
        <v>45584</v>
      </c>
      <c r="G151" s="70" t="s">
        <v>83</v>
      </c>
      <c r="H151" s="70" t="s">
        <v>1080</v>
      </c>
      <c r="I151" s="205" t="s">
        <v>1081</v>
      </c>
      <c r="J151" s="190">
        <v>0.16</v>
      </c>
      <c r="K151" s="70">
        <v>0</v>
      </c>
      <c r="L151" s="206">
        <v>30000</v>
      </c>
      <c r="M151" s="70" t="s">
        <v>416</v>
      </c>
      <c r="N151" s="70" t="s">
        <v>417</v>
      </c>
      <c r="O151" s="200" t="s">
        <v>101</v>
      </c>
      <c r="P151" s="70" t="s">
        <v>809</v>
      </c>
    </row>
    <row r="152" spans="1:16" ht="66" x14ac:dyDescent="0.3">
      <c r="A152" s="209" t="s">
        <v>1082</v>
      </c>
      <c r="B152" s="70" t="s">
        <v>1083</v>
      </c>
      <c r="C152" s="207">
        <v>45540</v>
      </c>
      <c r="D152" s="208">
        <f t="shared" ref="D152:D154" si="29">C152+45</f>
        <v>45585</v>
      </c>
      <c r="E152" s="70" t="s">
        <v>421</v>
      </c>
      <c r="F152" s="203">
        <v>45655</v>
      </c>
      <c r="G152" s="70" t="s">
        <v>1084</v>
      </c>
      <c r="H152" s="70" t="s">
        <v>1085</v>
      </c>
      <c r="I152" s="261" t="s">
        <v>1086</v>
      </c>
      <c r="J152" s="190">
        <v>0.18</v>
      </c>
      <c r="K152" s="70">
        <v>0</v>
      </c>
      <c r="L152" s="206">
        <v>12000000</v>
      </c>
      <c r="M152" s="70" t="s">
        <v>416</v>
      </c>
      <c r="N152" s="70" t="s">
        <v>417</v>
      </c>
      <c r="O152" s="200" t="s">
        <v>101</v>
      </c>
      <c r="P152" s="70" t="s">
        <v>809</v>
      </c>
    </row>
    <row r="153" spans="1:16" ht="52.8" x14ac:dyDescent="0.3">
      <c r="A153" s="69" t="s">
        <v>1087</v>
      </c>
      <c r="B153" s="69"/>
      <c r="C153" s="68">
        <v>45384</v>
      </c>
      <c r="D153" s="62">
        <f t="shared" si="29"/>
        <v>45429</v>
      </c>
      <c r="E153" s="69" t="s">
        <v>78</v>
      </c>
      <c r="F153" s="64" t="s">
        <v>352</v>
      </c>
      <c r="G153" s="69" t="s">
        <v>1088</v>
      </c>
      <c r="H153" s="262" t="s">
        <v>1089</v>
      </c>
      <c r="I153" s="263"/>
      <c r="J153" s="264">
        <v>0.108</v>
      </c>
      <c r="K153" s="67">
        <v>0</v>
      </c>
      <c r="L153" s="65">
        <v>15000</v>
      </c>
      <c r="M153" s="64" t="s">
        <v>427</v>
      </c>
      <c r="N153" s="69" t="s">
        <v>1090</v>
      </c>
      <c r="O153" s="64" t="s">
        <v>1091</v>
      </c>
      <c r="P153" s="61" t="s">
        <v>1092</v>
      </c>
    </row>
    <row r="154" spans="1:16" ht="52.8" x14ac:dyDescent="0.3">
      <c r="A154" s="64" t="s">
        <v>1093</v>
      </c>
      <c r="B154" s="64"/>
      <c r="C154" s="68">
        <v>45371</v>
      </c>
      <c r="D154" s="66">
        <f t="shared" si="29"/>
        <v>45416</v>
      </c>
      <c r="E154" s="77" t="s">
        <v>78</v>
      </c>
      <c r="F154" s="77"/>
      <c r="G154" s="77" t="s">
        <v>1026</v>
      </c>
      <c r="H154" s="98" t="s">
        <v>1094</v>
      </c>
      <c r="I154" s="263"/>
      <c r="J154" s="265" t="s">
        <v>425</v>
      </c>
      <c r="K154" s="67">
        <v>0</v>
      </c>
      <c r="L154" s="77" t="s">
        <v>1095</v>
      </c>
      <c r="M154" s="64" t="s">
        <v>427</v>
      </c>
      <c r="N154" s="77" t="s">
        <v>584</v>
      </c>
      <c r="O154" s="64" t="s">
        <v>1096</v>
      </c>
      <c r="P154" s="61" t="s">
        <v>1092</v>
      </c>
    </row>
    <row r="155" spans="1:16" ht="140.25" customHeight="1" x14ac:dyDescent="0.3">
      <c r="A155" s="209" t="s">
        <v>1097</v>
      </c>
      <c r="B155" s="70" t="s">
        <v>1098</v>
      </c>
      <c r="C155" s="207">
        <v>45540</v>
      </c>
      <c r="D155" s="208">
        <f t="shared" ref="D155" si="30">C155+45</f>
        <v>45585</v>
      </c>
      <c r="E155" s="70" t="s">
        <v>409</v>
      </c>
      <c r="F155" s="203" t="s">
        <v>352</v>
      </c>
      <c r="G155" s="70" t="s">
        <v>1099</v>
      </c>
      <c r="H155" s="70" t="s">
        <v>1100</v>
      </c>
      <c r="I155" s="270" t="s">
        <v>1101</v>
      </c>
      <c r="J155" s="190">
        <v>0.16</v>
      </c>
      <c r="K155" s="70">
        <v>0</v>
      </c>
      <c r="L155" s="206">
        <v>200</v>
      </c>
      <c r="M155" s="70" t="s">
        <v>427</v>
      </c>
      <c r="N155" s="70" t="s">
        <v>417</v>
      </c>
      <c r="O155" s="70" t="s">
        <v>1102</v>
      </c>
      <c r="P155" s="70" t="s">
        <v>809</v>
      </c>
    </row>
    <row r="156" spans="1:16" ht="101.25" customHeight="1" x14ac:dyDescent="0.3">
      <c r="A156" s="209" t="s">
        <v>1103</v>
      </c>
      <c r="B156" s="70" t="s">
        <v>1104</v>
      </c>
      <c r="C156" s="207">
        <v>45540</v>
      </c>
      <c r="D156" s="208">
        <f t="shared" ref="D156" si="31">C156+45</f>
        <v>45585</v>
      </c>
      <c r="E156" s="70" t="s">
        <v>409</v>
      </c>
      <c r="F156" s="203" t="s">
        <v>352</v>
      </c>
      <c r="G156" s="70" t="s">
        <v>1105</v>
      </c>
      <c r="H156" s="70" t="s">
        <v>1106</v>
      </c>
      <c r="I156" s="270" t="s">
        <v>1107</v>
      </c>
      <c r="J156" s="117" t="s">
        <v>453</v>
      </c>
      <c r="K156" s="70">
        <v>0</v>
      </c>
      <c r="L156" s="206">
        <v>1045000</v>
      </c>
      <c r="M156" s="70" t="s">
        <v>427</v>
      </c>
      <c r="N156" s="70" t="s">
        <v>417</v>
      </c>
      <c r="O156" s="70" t="s">
        <v>1108</v>
      </c>
      <c r="P156" s="70" t="s">
        <v>809</v>
      </c>
    </row>
    <row r="157" spans="1:16" ht="144" customHeight="1" x14ac:dyDescent="0.3">
      <c r="A157" s="209" t="s">
        <v>1109</v>
      </c>
      <c r="B157" s="70" t="s">
        <v>1110</v>
      </c>
      <c r="C157" s="207">
        <v>45540</v>
      </c>
      <c r="D157" s="208">
        <f t="shared" ref="D157" si="32">C157+45</f>
        <v>45585</v>
      </c>
      <c r="E157" s="70" t="s">
        <v>421</v>
      </c>
      <c r="F157" s="113">
        <v>45754</v>
      </c>
      <c r="G157" s="70" t="s">
        <v>1111</v>
      </c>
      <c r="H157" s="70" t="s">
        <v>20</v>
      </c>
      <c r="I157" s="261" t="s">
        <v>1112</v>
      </c>
      <c r="J157" s="117" t="s">
        <v>433</v>
      </c>
      <c r="K157" s="70">
        <v>0</v>
      </c>
      <c r="L157" s="206">
        <v>8500000</v>
      </c>
      <c r="M157" s="70" t="s">
        <v>756</v>
      </c>
      <c r="N157" s="70" t="s">
        <v>417</v>
      </c>
      <c r="O157" s="70" t="s">
        <v>1113</v>
      </c>
      <c r="P157" s="70" t="s">
        <v>809</v>
      </c>
    </row>
    <row r="158" spans="1:16" ht="131.25" customHeight="1" x14ac:dyDescent="0.3">
      <c r="A158" s="266" t="s">
        <v>1114</v>
      </c>
      <c r="B158" s="72" t="s">
        <v>1115</v>
      </c>
      <c r="C158" s="267">
        <v>45540</v>
      </c>
      <c r="D158" s="268">
        <f t="shared" ref="D158" si="33">C158+45</f>
        <v>45585</v>
      </c>
      <c r="E158" s="72" t="s">
        <v>421</v>
      </c>
      <c r="F158" s="127">
        <v>45754</v>
      </c>
      <c r="G158" s="72" t="s">
        <v>1111</v>
      </c>
      <c r="H158" s="72" t="s">
        <v>20</v>
      </c>
      <c r="I158" s="270" t="s">
        <v>1116</v>
      </c>
      <c r="J158" s="189" t="s">
        <v>433</v>
      </c>
      <c r="K158" s="72">
        <v>0</v>
      </c>
      <c r="L158" s="269">
        <v>47500000</v>
      </c>
      <c r="M158" s="72" t="s">
        <v>756</v>
      </c>
      <c r="N158" s="72" t="s">
        <v>417</v>
      </c>
      <c r="O158" s="72" t="s">
        <v>1113</v>
      </c>
      <c r="P158" s="72" t="s">
        <v>809</v>
      </c>
    </row>
    <row r="159" spans="1:16" ht="66" x14ac:dyDescent="0.3">
      <c r="A159" s="83" t="s">
        <v>289</v>
      </c>
      <c r="B159" s="83"/>
      <c r="C159" s="82">
        <v>45296</v>
      </c>
      <c r="D159" s="83" t="s">
        <v>18</v>
      </c>
      <c r="E159" s="271" t="s">
        <v>290</v>
      </c>
      <c r="F159" s="83"/>
      <c r="G159" s="70" t="s">
        <v>290</v>
      </c>
      <c r="H159" s="83" t="s">
        <v>291</v>
      </c>
      <c r="I159" s="141" t="s">
        <v>352</v>
      </c>
      <c r="J159" s="272">
        <v>9.6000000000000002E-2</v>
      </c>
      <c r="K159" s="273">
        <v>0</v>
      </c>
      <c r="L159" s="206">
        <v>100</v>
      </c>
      <c r="M159" s="70" t="s">
        <v>427</v>
      </c>
      <c r="N159" s="142"/>
      <c r="O159" s="239" t="s">
        <v>284</v>
      </c>
      <c r="P159" s="70" t="s">
        <v>1117</v>
      </c>
    </row>
  </sheetData>
  <autoFilter ref="A2:P159" xr:uid="{78C64047-8C9D-43FA-B5F1-6FDA69CB1ACB}"/>
  <mergeCells count="1">
    <mergeCell ref="A1:P1"/>
  </mergeCells>
  <hyperlinks>
    <hyperlink ref="A148" r:id="rId1" xr:uid="{7DD2F277-9A56-4BB8-8D6E-2DFB7941DF05}"/>
    <hyperlink ref="A150" r:id="rId2" xr:uid="{C2786A78-AAAE-4725-A09F-E6D0124C667E}"/>
    <hyperlink ref="A151" r:id="rId3" xr:uid="{65D4B1F9-1ED6-4897-831C-DE43CC38E16D}"/>
    <hyperlink ref="A152" r:id="rId4" xr:uid="{94F6EA92-4831-4DAE-A3F6-8C579487288C}"/>
    <hyperlink ref="A155" r:id="rId5" xr:uid="{F8A7C1E0-1B10-4970-8AA9-38A8FC550AF4}"/>
    <hyperlink ref="A156" r:id="rId6" xr:uid="{098FF92B-6A45-408E-9C40-57F63EDE1EAC}"/>
    <hyperlink ref="A157" r:id="rId7" xr:uid="{070372A7-42E6-4521-A4F0-6C7CEAE2E37D}"/>
    <hyperlink ref="A158" r:id="rId8" xr:uid="{DC3D7C99-7C9A-407C-A9B9-DEE49C09CD11}"/>
  </hyperlinks>
  <pageMargins left="0.511811024" right="0.511811024" top="0.78740157499999996" bottom="0.78740157499999996" header="0.31496062000000002" footer="0.31496062000000002"/>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556-BD00-4CCD-B29B-C44F73E8B069}">
  <sheetPr filterMode="1"/>
  <dimension ref="A1:Q38"/>
  <sheetViews>
    <sheetView zoomScaleNormal="100" workbookViewId="0">
      <selection activeCell="E23" sqref="E23"/>
    </sheetView>
  </sheetViews>
  <sheetFormatPr defaultRowHeight="14.4" x14ac:dyDescent="0.3"/>
  <cols>
    <col min="1" max="1" width="21.5546875" customWidth="1"/>
    <col min="2" max="2" width="11.5546875" customWidth="1"/>
    <col min="3" max="3" width="11.6640625" customWidth="1"/>
    <col min="4" max="4" width="20.5546875" customWidth="1"/>
    <col min="5" max="5" width="32.88671875" customWidth="1"/>
    <col min="6" max="6" width="12" customWidth="1"/>
    <col min="7" max="7" width="12.33203125" customWidth="1"/>
    <col min="8" max="8" width="21.44140625" customWidth="1"/>
    <col min="9" max="9" width="9" customWidth="1"/>
    <col min="11" max="11" width="11.44140625" customWidth="1"/>
    <col min="12" max="12" width="10.5546875" customWidth="1"/>
    <col min="13" max="13" width="10.88671875" customWidth="1"/>
    <col min="14" max="14" width="15.6640625" customWidth="1"/>
    <col min="15" max="15" width="11" customWidth="1"/>
    <col min="16" max="16" width="11.33203125" customWidth="1"/>
    <col min="17" max="17" width="22.88671875" customWidth="1"/>
  </cols>
  <sheetData>
    <row r="1" spans="1:17" ht="18" customHeight="1" x14ac:dyDescent="0.3">
      <c r="A1" s="300" t="s">
        <v>1118</v>
      </c>
      <c r="B1" s="300"/>
      <c r="C1" s="300"/>
      <c r="D1" s="300"/>
      <c r="E1" s="300"/>
      <c r="F1" s="300"/>
      <c r="G1" s="300"/>
      <c r="H1" s="300"/>
      <c r="I1" s="300"/>
      <c r="J1" s="300"/>
      <c r="K1" s="300"/>
      <c r="L1" s="300"/>
      <c r="M1" s="300"/>
      <c r="N1" s="300"/>
      <c r="O1" s="300"/>
      <c r="P1" s="300"/>
      <c r="Q1" s="300"/>
    </row>
    <row r="2" spans="1:17" ht="44.25" customHeight="1" x14ac:dyDescent="0.3">
      <c r="A2" s="174" t="s">
        <v>1119</v>
      </c>
      <c r="B2" s="174" t="s">
        <v>1120</v>
      </c>
      <c r="C2" s="174" t="s">
        <v>5</v>
      </c>
      <c r="D2" s="174" t="s">
        <v>1121</v>
      </c>
      <c r="E2" s="174" t="s">
        <v>1122</v>
      </c>
      <c r="F2" s="174" t="s">
        <v>1123</v>
      </c>
      <c r="G2" s="174" t="s">
        <v>1124</v>
      </c>
      <c r="H2" s="174" t="s">
        <v>9</v>
      </c>
      <c r="I2" s="174" t="s">
        <v>1125</v>
      </c>
      <c r="J2" s="174" t="s">
        <v>1126</v>
      </c>
      <c r="K2" s="174" t="s">
        <v>403</v>
      </c>
      <c r="L2" s="174" t="s">
        <v>404</v>
      </c>
      <c r="M2" s="174" t="s">
        <v>1127</v>
      </c>
      <c r="N2" s="174" t="s">
        <v>1128</v>
      </c>
      <c r="O2" s="174" t="s">
        <v>421</v>
      </c>
      <c r="P2" s="174" t="s">
        <v>1129</v>
      </c>
      <c r="Q2" s="174" t="s">
        <v>15</v>
      </c>
    </row>
    <row r="3" spans="1:17" ht="30" hidden="1" customHeight="1" x14ac:dyDescent="0.3">
      <c r="A3" s="27" t="s">
        <v>1130</v>
      </c>
      <c r="B3" s="27" t="s">
        <v>1131</v>
      </c>
      <c r="C3" s="27" t="s">
        <v>1132</v>
      </c>
      <c r="D3" s="27" t="s">
        <v>1133</v>
      </c>
      <c r="E3" s="49" t="s">
        <v>1134</v>
      </c>
      <c r="F3" s="31">
        <v>45058</v>
      </c>
      <c r="G3" s="31">
        <v>45073</v>
      </c>
      <c r="H3" s="27" t="s">
        <v>1135</v>
      </c>
      <c r="I3" s="27">
        <v>6</v>
      </c>
      <c r="J3" s="44">
        <v>2</v>
      </c>
      <c r="K3" s="45">
        <v>1200</v>
      </c>
      <c r="L3" s="27" t="s">
        <v>1043</v>
      </c>
      <c r="M3" s="27" t="s">
        <v>417</v>
      </c>
      <c r="N3" s="27" t="s">
        <v>1136</v>
      </c>
      <c r="O3" s="27" t="s">
        <v>1137</v>
      </c>
      <c r="P3" s="27" t="s">
        <v>1137</v>
      </c>
      <c r="Q3" s="201" t="s">
        <v>1138</v>
      </c>
    </row>
    <row r="4" spans="1:17" ht="30" customHeight="1" x14ac:dyDescent="0.3">
      <c r="A4" s="7" t="s">
        <v>1139</v>
      </c>
      <c r="B4" s="24" t="s">
        <v>1131</v>
      </c>
      <c r="C4" s="24" t="s">
        <v>1140</v>
      </c>
      <c r="D4" s="24" t="s">
        <v>1141</v>
      </c>
      <c r="E4" s="201" t="s">
        <v>1142</v>
      </c>
      <c r="F4" s="20">
        <v>45320</v>
      </c>
      <c r="G4" s="20">
        <v>45322</v>
      </c>
      <c r="H4" s="24" t="s">
        <v>1143</v>
      </c>
      <c r="I4" s="38">
        <v>12.6</v>
      </c>
      <c r="J4" s="42">
        <v>0</v>
      </c>
      <c r="K4" s="43">
        <v>6000</v>
      </c>
      <c r="L4" s="9" t="s">
        <v>1043</v>
      </c>
      <c r="M4" s="24" t="s">
        <v>417</v>
      </c>
      <c r="N4" s="9" t="s">
        <v>1144</v>
      </c>
      <c r="O4" s="24" t="s">
        <v>1145</v>
      </c>
      <c r="P4" s="24" t="s">
        <v>466</v>
      </c>
      <c r="Q4" s="201" t="s">
        <v>1138</v>
      </c>
    </row>
    <row r="5" spans="1:17" ht="30" customHeight="1" x14ac:dyDescent="0.3">
      <c r="A5" s="30" t="s">
        <v>1146</v>
      </c>
      <c r="B5" s="21" t="s">
        <v>1131</v>
      </c>
      <c r="C5" s="21" t="s">
        <v>1147</v>
      </c>
      <c r="D5" s="19" t="s">
        <v>1148</v>
      </c>
      <c r="E5" s="201" t="s">
        <v>1149</v>
      </c>
      <c r="F5" s="20">
        <v>45341</v>
      </c>
      <c r="G5" s="20">
        <v>45343</v>
      </c>
      <c r="H5" s="21" t="s">
        <v>1150</v>
      </c>
      <c r="I5" s="39">
        <v>12</v>
      </c>
      <c r="J5" s="42">
        <v>0</v>
      </c>
      <c r="K5" s="21">
        <v>500</v>
      </c>
      <c r="L5" s="9" t="s">
        <v>1043</v>
      </c>
      <c r="M5" s="21" t="s">
        <v>417</v>
      </c>
      <c r="N5" s="19" t="s">
        <v>1151</v>
      </c>
      <c r="O5" s="21" t="s">
        <v>466</v>
      </c>
      <c r="P5" s="21" t="s">
        <v>466</v>
      </c>
      <c r="Q5" s="168" t="s">
        <v>1152</v>
      </c>
    </row>
    <row r="6" spans="1:17" ht="30" customHeight="1" x14ac:dyDescent="0.3">
      <c r="A6" s="30" t="s">
        <v>1146</v>
      </c>
      <c r="B6" s="30" t="s">
        <v>1131</v>
      </c>
      <c r="C6" s="30" t="s">
        <v>1147</v>
      </c>
      <c r="D6" s="27" t="s">
        <v>1148</v>
      </c>
      <c r="E6" s="47" t="s">
        <v>1153</v>
      </c>
      <c r="F6" s="31">
        <v>45341</v>
      </c>
      <c r="G6" s="31">
        <v>45343</v>
      </c>
      <c r="H6" s="30" t="s">
        <v>1150</v>
      </c>
      <c r="I6" s="40">
        <v>12</v>
      </c>
      <c r="J6" s="12">
        <v>0</v>
      </c>
      <c r="K6" s="79">
        <v>2500</v>
      </c>
      <c r="L6" s="2" t="s">
        <v>1043</v>
      </c>
      <c r="M6" s="30" t="s">
        <v>417</v>
      </c>
      <c r="N6" s="27" t="s">
        <v>1151</v>
      </c>
      <c r="O6" s="30" t="s">
        <v>466</v>
      </c>
      <c r="P6" s="30" t="s">
        <v>466</v>
      </c>
      <c r="Q6" s="30" t="s">
        <v>1154</v>
      </c>
    </row>
    <row r="7" spans="1:17" ht="30" customHeight="1" x14ac:dyDescent="0.3">
      <c r="A7" s="7" t="s">
        <v>1155</v>
      </c>
      <c r="B7" s="24" t="s">
        <v>1156</v>
      </c>
      <c r="C7" s="24" t="s">
        <v>1157</v>
      </c>
      <c r="D7" s="19" t="s">
        <v>1148</v>
      </c>
      <c r="E7" s="201" t="s">
        <v>1158</v>
      </c>
      <c r="F7" s="20">
        <v>45362</v>
      </c>
      <c r="G7" s="20">
        <v>45362</v>
      </c>
      <c r="H7" s="24" t="s">
        <v>1159</v>
      </c>
      <c r="I7" s="41">
        <v>7.2</v>
      </c>
      <c r="J7" s="42">
        <v>0</v>
      </c>
      <c r="K7" s="24">
        <v>416</v>
      </c>
      <c r="L7" s="24" t="s">
        <v>1160</v>
      </c>
      <c r="M7" s="21" t="s">
        <v>417</v>
      </c>
      <c r="N7" s="9" t="s">
        <v>1136</v>
      </c>
      <c r="O7" s="24" t="s">
        <v>412</v>
      </c>
      <c r="P7" s="24" t="s">
        <v>466</v>
      </c>
      <c r="Q7" s="24" t="s">
        <v>1161</v>
      </c>
    </row>
    <row r="8" spans="1:17" ht="30" customHeight="1" x14ac:dyDescent="0.3">
      <c r="A8" s="7" t="s">
        <v>1162</v>
      </c>
      <c r="B8" s="24" t="s">
        <v>1156</v>
      </c>
      <c r="C8" s="24" t="s">
        <v>1157</v>
      </c>
      <c r="D8" s="19" t="s">
        <v>1148</v>
      </c>
      <c r="E8" s="201" t="s">
        <v>1163</v>
      </c>
      <c r="F8" s="20">
        <v>45362</v>
      </c>
      <c r="G8" s="20">
        <v>45362</v>
      </c>
      <c r="H8" s="24" t="s">
        <v>1159</v>
      </c>
      <c r="I8" s="41">
        <v>7.2</v>
      </c>
      <c r="J8" s="42">
        <v>0</v>
      </c>
      <c r="K8" s="24">
        <v>96</v>
      </c>
      <c r="L8" s="21" t="s">
        <v>820</v>
      </c>
      <c r="M8" s="21" t="s">
        <v>417</v>
      </c>
      <c r="N8" s="9" t="s">
        <v>1136</v>
      </c>
      <c r="O8" s="24" t="s">
        <v>412</v>
      </c>
      <c r="P8" s="24" t="s">
        <v>466</v>
      </c>
      <c r="Q8" s="24" t="s">
        <v>1164</v>
      </c>
    </row>
    <row r="9" spans="1:17" ht="30" customHeight="1" x14ac:dyDescent="0.3">
      <c r="A9" s="7" t="s">
        <v>1165</v>
      </c>
      <c r="B9" s="24" t="s">
        <v>1131</v>
      </c>
      <c r="C9" s="24" t="s">
        <v>1166</v>
      </c>
      <c r="D9" s="24" t="s">
        <v>1167</v>
      </c>
      <c r="E9" s="201" t="s">
        <v>1168</v>
      </c>
      <c r="F9" s="20">
        <v>45401</v>
      </c>
      <c r="G9" s="20">
        <v>45405</v>
      </c>
      <c r="H9" s="24" t="s">
        <v>1169</v>
      </c>
      <c r="I9" s="42">
        <v>0.16</v>
      </c>
      <c r="J9" s="42">
        <v>0.02</v>
      </c>
      <c r="K9" s="43">
        <v>6000000</v>
      </c>
      <c r="L9" s="24" t="s">
        <v>820</v>
      </c>
      <c r="M9" s="21" t="s">
        <v>417</v>
      </c>
      <c r="N9" s="9" t="s">
        <v>1136</v>
      </c>
      <c r="O9" s="24" t="s">
        <v>412</v>
      </c>
      <c r="P9" s="24" t="s">
        <v>466</v>
      </c>
      <c r="Q9" s="24" t="s">
        <v>1170</v>
      </c>
    </row>
    <row r="10" spans="1:17" ht="30" customHeight="1" x14ac:dyDescent="0.3">
      <c r="A10" s="7" t="s">
        <v>1171</v>
      </c>
      <c r="B10" s="7" t="s">
        <v>1131</v>
      </c>
      <c r="C10" s="7" t="s">
        <v>1172</v>
      </c>
      <c r="D10" s="7" t="s">
        <v>1148</v>
      </c>
      <c r="E10" s="47" t="s">
        <v>1173</v>
      </c>
      <c r="F10" s="31">
        <v>45401</v>
      </c>
      <c r="G10" s="31">
        <v>45405</v>
      </c>
      <c r="H10" s="7" t="s">
        <v>1174</v>
      </c>
      <c r="I10" s="7">
        <v>3.6</v>
      </c>
      <c r="J10" s="12">
        <v>0</v>
      </c>
      <c r="K10" s="7">
        <v>2944</v>
      </c>
      <c r="L10" s="7" t="s">
        <v>1175</v>
      </c>
      <c r="M10" s="7" t="s">
        <v>417</v>
      </c>
      <c r="N10" s="7" t="s">
        <v>1136</v>
      </c>
      <c r="O10" s="7" t="s">
        <v>466</v>
      </c>
      <c r="P10" s="7" t="s">
        <v>466</v>
      </c>
      <c r="Q10" s="7" t="s">
        <v>1176</v>
      </c>
    </row>
    <row r="11" spans="1:17" ht="30" customHeight="1" x14ac:dyDescent="0.3">
      <c r="A11" s="7" t="s">
        <v>1177</v>
      </c>
      <c r="B11" s="7" t="s">
        <v>1131</v>
      </c>
      <c r="C11" s="7" t="s">
        <v>1178</v>
      </c>
      <c r="D11" s="7" t="s">
        <v>1179</v>
      </c>
      <c r="E11" s="47" t="s">
        <v>1180</v>
      </c>
      <c r="F11" s="31">
        <v>45412</v>
      </c>
      <c r="G11" s="31">
        <v>45405</v>
      </c>
      <c r="H11" s="7" t="s">
        <v>1181</v>
      </c>
      <c r="I11" s="12">
        <v>0.16</v>
      </c>
      <c r="J11" s="12">
        <v>0.02</v>
      </c>
      <c r="K11" s="7">
        <v>68</v>
      </c>
      <c r="L11" s="7" t="s">
        <v>427</v>
      </c>
      <c r="M11" s="7" t="s">
        <v>417</v>
      </c>
      <c r="N11" s="7" t="s">
        <v>1136</v>
      </c>
      <c r="O11" s="7" t="s">
        <v>466</v>
      </c>
      <c r="P11" s="7" t="s">
        <v>466</v>
      </c>
      <c r="Q11" s="7" t="s">
        <v>1182</v>
      </c>
    </row>
    <row r="12" spans="1:17" ht="30" customHeight="1" x14ac:dyDescent="0.3">
      <c r="A12" s="7" t="s">
        <v>1177</v>
      </c>
      <c r="B12" s="7" t="s">
        <v>1131</v>
      </c>
      <c r="C12" s="7" t="s">
        <v>1178</v>
      </c>
      <c r="D12" s="27" t="s">
        <v>1179</v>
      </c>
      <c r="E12" s="47" t="s">
        <v>1183</v>
      </c>
      <c r="F12" s="31">
        <v>45412</v>
      </c>
      <c r="G12" s="31">
        <v>45405</v>
      </c>
      <c r="H12" s="27" t="s">
        <v>1181</v>
      </c>
      <c r="I12" s="12">
        <v>0.16</v>
      </c>
      <c r="J12" s="12">
        <v>0.02</v>
      </c>
      <c r="K12" s="13">
        <v>115</v>
      </c>
      <c r="L12" s="7" t="s">
        <v>427</v>
      </c>
      <c r="M12" s="30" t="s">
        <v>417</v>
      </c>
      <c r="N12" s="2" t="s">
        <v>1136</v>
      </c>
      <c r="O12" s="7" t="s">
        <v>466</v>
      </c>
      <c r="P12" s="7" t="s">
        <v>466</v>
      </c>
      <c r="Q12" s="7" t="s">
        <v>1184</v>
      </c>
    </row>
    <row r="13" spans="1:17" ht="30" customHeight="1" x14ac:dyDescent="0.3">
      <c r="A13" s="7" t="s">
        <v>1185</v>
      </c>
      <c r="B13" s="7" t="s">
        <v>1131</v>
      </c>
      <c r="C13" s="7" t="s">
        <v>1186</v>
      </c>
      <c r="D13" s="7" t="s">
        <v>1148</v>
      </c>
      <c r="E13" s="47" t="s">
        <v>1187</v>
      </c>
      <c r="F13" s="31">
        <v>45412</v>
      </c>
      <c r="G13" s="31">
        <v>45405</v>
      </c>
      <c r="H13" s="7" t="s">
        <v>1181</v>
      </c>
      <c r="I13" s="12">
        <v>0.16</v>
      </c>
      <c r="J13" s="12">
        <v>0.02</v>
      </c>
      <c r="K13" s="7">
        <v>100</v>
      </c>
      <c r="L13" s="7" t="s">
        <v>1043</v>
      </c>
      <c r="M13" s="7" t="s">
        <v>417</v>
      </c>
      <c r="N13" s="7" t="s">
        <v>1136</v>
      </c>
      <c r="O13" s="7" t="s">
        <v>466</v>
      </c>
      <c r="P13" s="7" t="s">
        <v>466</v>
      </c>
      <c r="Q13" s="7" t="s">
        <v>1188</v>
      </c>
    </row>
    <row r="14" spans="1:17" ht="30" customHeight="1" x14ac:dyDescent="0.3">
      <c r="A14" s="7" t="s">
        <v>1189</v>
      </c>
      <c r="B14" s="7" t="s">
        <v>1190</v>
      </c>
      <c r="C14" s="7" t="s">
        <v>1191</v>
      </c>
      <c r="D14" s="7" t="s">
        <v>1148</v>
      </c>
      <c r="E14" s="47" t="s">
        <v>1192</v>
      </c>
      <c r="F14" s="31">
        <v>45412</v>
      </c>
      <c r="G14" s="31">
        <v>45405</v>
      </c>
      <c r="H14" s="7" t="s">
        <v>1193</v>
      </c>
      <c r="I14" s="35">
        <v>7.1999999999999995E-2</v>
      </c>
      <c r="J14" s="12">
        <v>0</v>
      </c>
      <c r="K14" s="7">
        <v>500</v>
      </c>
      <c r="L14" s="7" t="s">
        <v>1194</v>
      </c>
      <c r="M14" s="7" t="s">
        <v>417</v>
      </c>
      <c r="N14" s="7" t="s">
        <v>1136</v>
      </c>
      <c r="O14" s="7" t="s">
        <v>412</v>
      </c>
      <c r="P14" s="7" t="s">
        <v>466</v>
      </c>
      <c r="Q14" s="7" t="s">
        <v>1195</v>
      </c>
    </row>
    <row r="15" spans="1:17" ht="30" customHeight="1" x14ac:dyDescent="0.3">
      <c r="A15" s="7" t="s">
        <v>1196</v>
      </c>
      <c r="B15" s="7" t="s">
        <v>1156</v>
      </c>
      <c r="C15" s="7" t="s">
        <v>1197</v>
      </c>
      <c r="D15" s="27" t="s">
        <v>1148</v>
      </c>
      <c r="E15" s="47" t="s">
        <v>1198</v>
      </c>
      <c r="F15" s="3">
        <v>45425</v>
      </c>
      <c r="G15" s="3">
        <v>45427</v>
      </c>
      <c r="H15" s="7" t="s">
        <v>1159</v>
      </c>
      <c r="I15" s="35">
        <v>7.1999999999999995E-2</v>
      </c>
      <c r="J15" s="12">
        <v>0</v>
      </c>
      <c r="K15" s="7" t="s">
        <v>1199</v>
      </c>
      <c r="L15" s="7" t="s">
        <v>820</v>
      </c>
      <c r="M15" s="7" t="s">
        <v>417</v>
      </c>
      <c r="N15" s="2" t="s">
        <v>1136</v>
      </c>
      <c r="O15" s="7" t="s">
        <v>466</v>
      </c>
      <c r="P15" s="7" t="s">
        <v>466</v>
      </c>
      <c r="Q15" s="7" t="s">
        <v>1200</v>
      </c>
    </row>
    <row r="16" spans="1:17" ht="30" customHeight="1" x14ac:dyDescent="0.3">
      <c r="A16" s="7" t="s">
        <v>1196</v>
      </c>
      <c r="B16" s="7" t="s">
        <v>1156</v>
      </c>
      <c r="C16" s="7" t="s">
        <v>1197</v>
      </c>
      <c r="D16" s="27" t="s">
        <v>1148</v>
      </c>
      <c r="E16" s="47" t="s">
        <v>1201</v>
      </c>
      <c r="F16" s="3">
        <v>45425</v>
      </c>
      <c r="G16" s="3">
        <v>45427</v>
      </c>
      <c r="H16" s="7" t="s">
        <v>1159</v>
      </c>
      <c r="I16" s="35">
        <v>7.1999999999999995E-2</v>
      </c>
      <c r="J16" s="12">
        <v>0</v>
      </c>
      <c r="K16" s="7">
        <v>800</v>
      </c>
      <c r="L16" s="7" t="s">
        <v>820</v>
      </c>
      <c r="M16" s="7" t="s">
        <v>417</v>
      </c>
      <c r="N16" s="2" t="s">
        <v>1136</v>
      </c>
      <c r="O16" s="7" t="s">
        <v>466</v>
      </c>
      <c r="P16" s="7" t="s">
        <v>466</v>
      </c>
      <c r="Q16" s="7" t="s">
        <v>1202</v>
      </c>
    </row>
    <row r="17" spans="1:17" ht="30" customHeight="1" x14ac:dyDescent="0.3">
      <c r="A17" s="7" t="s">
        <v>1203</v>
      </c>
      <c r="B17" s="7" t="s">
        <v>1156</v>
      </c>
      <c r="C17" s="7" t="s">
        <v>485</v>
      </c>
      <c r="D17" s="27" t="s">
        <v>1148</v>
      </c>
      <c r="E17" s="47" t="s">
        <v>1204</v>
      </c>
      <c r="F17" s="3">
        <v>45425</v>
      </c>
      <c r="G17" s="3">
        <v>45427</v>
      </c>
      <c r="H17" s="7" t="s">
        <v>1159</v>
      </c>
      <c r="I17" s="35">
        <v>7.1999999999999995E-2</v>
      </c>
      <c r="J17" s="12">
        <v>0</v>
      </c>
      <c r="K17" s="7">
        <v>2600</v>
      </c>
      <c r="L17" s="7" t="s">
        <v>820</v>
      </c>
      <c r="M17" s="7" t="s">
        <v>417</v>
      </c>
      <c r="N17" s="2" t="s">
        <v>1136</v>
      </c>
      <c r="O17" s="7" t="s">
        <v>466</v>
      </c>
      <c r="P17" s="7" t="s">
        <v>466</v>
      </c>
      <c r="Q17" s="7" t="s">
        <v>1205</v>
      </c>
    </row>
    <row r="18" spans="1:17" ht="30" customHeight="1" x14ac:dyDescent="0.3">
      <c r="A18" s="7" t="s">
        <v>1206</v>
      </c>
      <c r="B18" s="7" t="s">
        <v>1131</v>
      </c>
      <c r="C18" s="7" t="s">
        <v>1157</v>
      </c>
      <c r="D18" s="27" t="s">
        <v>1148</v>
      </c>
      <c r="E18" s="47" t="s">
        <v>1207</v>
      </c>
      <c r="F18" s="3">
        <v>45426</v>
      </c>
      <c r="G18" s="3">
        <v>45427</v>
      </c>
      <c r="H18" s="27" t="s">
        <v>1208</v>
      </c>
      <c r="I18" s="35">
        <v>7.1999999999999995E-2</v>
      </c>
      <c r="J18" s="12">
        <v>0</v>
      </c>
      <c r="K18" s="7">
        <v>27500</v>
      </c>
      <c r="L18" s="7" t="s">
        <v>820</v>
      </c>
      <c r="M18" s="7" t="s">
        <v>417</v>
      </c>
      <c r="N18" s="2" t="s">
        <v>1136</v>
      </c>
      <c r="O18" s="7" t="s">
        <v>466</v>
      </c>
      <c r="P18" s="7" t="s">
        <v>466</v>
      </c>
      <c r="Q18" s="7" t="s">
        <v>1209</v>
      </c>
    </row>
    <row r="19" spans="1:17" ht="30" customHeight="1" x14ac:dyDescent="0.3">
      <c r="A19" s="7" t="s">
        <v>1206</v>
      </c>
      <c r="B19" s="7" t="s">
        <v>1131</v>
      </c>
      <c r="C19" s="7" t="s">
        <v>1157</v>
      </c>
      <c r="D19" s="27" t="s">
        <v>1148</v>
      </c>
      <c r="E19" s="47" t="s">
        <v>1210</v>
      </c>
      <c r="F19" s="3">
        <v>45426</v>
      </c>
      <c r="G19" s="3">
        <v>45427</v>
      </c>
      <c r="H19" s="27" t="s">
        <v>1208</v>
      </c>
      <c r="I19" s="35">
        <v>7.1999999999999995E-2</v>
      </c>
      <c r="J19" s="12">
        <v>0</v>
      </c>
      <c r="K19" s="7">
        <v>7500</v>
      </c>
      <c r="L19" s="7" t="s">
        <v>820</v>
      </c>
      <c r="M19" s="7" t="s">
        <v>417</v>
      </c>
      <c r="N19" s="2" t="s">
        <v>1136</v>
      </c>
      <c r="O19" s="7" t="s">
        <v>466</v>
      </c>
      <c r="P19" s="7" t="s">
        <v>466</v>
      </c>
      <c r="Q19" s="7" t="s">
        <v>1211</v>
      </c>
    </row>
    <row r="20" spans="1:17" ht="30" customHeight="1" x14ac:dyDescent="0.3">
      <c r="A20" s="7" t="s">
        <v>1212</v>
      </c>
      <c r="B20" s="24" t="s">
        <v>1190</v>
      </c>
      <c r="C20" s="24" t="s">
        <v>64</v>
      </c>
      <c r="D20" s="19" t="s">
        <v>1148</v>
      </c>
      <c r="E20" s="201" t="s">
        <v>1213</v>
      </c>
      <c r="F20" s="10">
        <v>45433</v>
      </c>
      <c r="G20" s="10">
        <v>45439</v>
      </c>
      <c r="H20" s="24" t="s">
        <v>1214</v>
      </c>
      <c r="I20" s="80">
        <v>7.1999999999999995E-2</v>
      </c>
      <c r="J20" s="42">
        <v>0</v>
      </c>
      <c r="K20" s="24">
        <v>50000</v>
      </c>
      <c r="L20" s="24" t="s">
        <v>820</v>
      </c>
      <c r="M20" s="24" t="s">
        <v>417</v>
      </c>
      <c r="N20" s="9" t="s">
        <v>1136</v>
      </c>
      <c r="O20" s="24" t="s">
        <v>466</v>
      </c>
      <c r="P20" s="24" t="s">
        <v>466</v>
      </c>
      <c r="Q20" s="24" t="s">
        <v>1215</v>
      </c>
    </row>
    <row r="21" spans="1:17" ht="30" customHeight="1" x14ac:dyDescent="0.3">
      <c r="A21" s="7" t="s">
        <v>1216</v>
      </c>
      <c r="B21" s="7" t="s">
        <v>1131</v>
      </c>
      <c r="C21" s="7" t="s">
        <v>900</v>
      </c>
      <c r="D21" s="27" t="s">
        <v>1217</v>
      </c>
      <c r="E21" s="7" t="s">
        <v>1218</v>
      </c>
      <c r="F21" s="3">
        <v>45440</v>
      </c>
      <c r="G21" s="3">
        <v>45448</v>
      </c>
      <c r="H21" s="7" t="s">
        <v>1219</v>
      </c>
      <c r="I21" s="35">
        <v>0.108</v>
      </c>
      <c r="J21" s="12">
        <v>0.02</v>
      </c>
      <c r="K21" s="7">
        <v>800</v>
      </c>
      <c r="L21" s="7" t="s">
        <v>1043</v>
      </c>
      <c r="M21" s="7" t="s">
        <v>1220</v>
      </c>
      <c r="N21" s="2" t="s">
        <v>1136</v>
      </c>
      <c r="O21" s="7" t="s">
        <v>466</v>
      </c>
      <c r="P21" s="7" t="s">
        <v>466</v>
      </c>
      <c r="Q21" s="7" t="s">
        <v>1221</v>
      </c>
    </row>
    <row r="22" spans="1:17" ht="30" customHeight="1" x14ac:dyDescent="0.3">
      <c r="A22" s="7" t="s">
        <v>1222</v>
      </c>
      <c r="B22" s="7" t="s">
        <v>1131</v>
      </c>
      <c r="C22" s="7" t="s">
        <v>750</v>
      </c>
      <c r="D22" s="27" t="s">
        <v>1223</v>
      </c>
      <c r="E22" s="47" t="s">
        <v>1224</v>
      </c>
      <c r="F22" s="3">
        <v>45471</v>
      </c>
      <c r="G22" s="3">
        <v>45471</v>
      </c>
      <c r="H22" s="7" t="s">
        <v>1225</v>
      </c>
      <c r="I22" s="35">
        <v>0.09</v>
      </c>
      <c r="J22" s="12">
        <v>0.02</v>
      </c>
      <c r="K22" s="7">
        <v>1134</v>
      </c>
      <c r="L22" s="7" t="s">
        <v>1043</v>
      </c>
      <c r="M22" s="7" t="s">
        <v>417</v>
      </c>
      <c r="N22" s="2" t="s">
        <v>1136</v>
      </c>
      <c r="O22" s="7" t="s">
        <v>466</v>
      </c>
      <c r="P22" s="7" t="s">
        <v>466</v>
      </c>
      <c r="Q22" s="7" t="s">
        <v>1226</v>
      </c>
    </row>
    <row r="23" spans="1:17" ht="30" customHeight="1" x14ac:dyDescent="0.3">
      <c r="A23" s="7" t="s">
        <v>1227</v>
      </c>
      <c r="B23" s="7" t="s">
        <v>1190</v>
      </c>
      <c r="C23" s="7" t="s">
        <v>64</v>
      </c>
      <c r="D23" s="27" t="s">
        <v>1148</v>
      </c>
      <c r="E23" s="47" t="s">
        <v>1228</v>
      </c>
      <c r="F23" s="3">
        <v>45488</v>
      </c>
      <c r="G23" s="3">
        <v>45488</v>
      </c>
      <c r="H23" s="7" t="s">
        <v>1214</v>
      </c>
      <c r="I23" s="35">
        <v>7.1999999999999995E-2</v>
      </c>
      <c r="J23" s="12">
        <v>0</v>
      </c>
      <c r="K23" s="13">
        <v>50000</v>
      </c>
      <c r="L23" s="7" t="s">
        <v>820</v>
      </c>
      <c r="M23" s="7" t="s">
        <v>417</v>
      </c>
      <c r="N23" s="2" t="s">
        <v>1136</v>
      </c>
      <c r="O23" s="7" t="s">
        <v>466</v>
      </c>
      <c r="P23" s="7" t="s">
        <v>466</v>
      </c>
      <c r="Q23" s="7" t="s">
        <v>1226</v>
      </c>
    </row>
    <row r="24" spans="1:17" ht="30" customHeight="1" x14ac:dyDescent="0.3">
      <c r="A24" s="7" t="s">
        <v>1229</v>
      </c>
      <c r="B24" s="7" t="s">
        <v>1131</v>
      </c>
      <c r="C24" s="7" t="s">
        <v>543</v>
      </c>
      <c r="D24" s="27" t="s">
        <v>1230</v>
      </c>
      <c r="E24" s="47" t="s">
        <v>1231</v>
      </c>
      <c r="F24" s="3">
        <v>45490</v>
      </c>
      <c r="G24" s="3">
        <v>45498</v>
      </c>
      <c r="H24" s="7" t="s">
        <v>1232</v>
      </c>
      <c r="I24" s="35">
        <v>0.18</v>
      </c>
      <c r="J24" s="12">
        <v>0.02</v>
      </c>
      <c r="K24" s="13">
        <v>50000</v>
      </c>
      <c r="L24" s="7" t="s">
        <v>820</v>
      </c>
      <c r="M24" s="7" t="s">
        <v>417</v>
      </c>
      <c r="N24" s="2" t="s">
        <v>1136</v>
      </c>
      <c r="O24" s="7" t="s">
        <v>466</v>
      </c>
      <c r="P24" s="7" t="s">
        <v>466</v>
      </c>
      <c r="Q24" s="7" t="s">
        <v>1226</v>
      </c>
    </row>
    <row r="25" spans="1:17" ht="30" customHeight="1" x14ac:dyDescent="0.3">
      <c r="A25" s="7" t="s">
        <v>1229</v>
      </c>
      <c r="B25" s="7" t="s">
        <v>1131</v>
      </c>
      <c r="C25" s="7" t="s">
        <v>543</v>
      </c>
      <c r="D25" s="27" t="s">
        <v>1230</v>
      </c>
      <c r="E25" s="47" t="s">
        <v>1233</v>
      </c>
      <c r="F25" s="3">
        <v>45490</v>
      </c>
      <c r="G25" s="3">
        <v>45498</v>
      </c>
      <c r="H25" s="7" t="s">
        <v>1232</v>
      </c>
      <c r="I25" s="35">
        <v>0.18</v>
      </c>
      <c r="J25" s="12">
        <v>0.02</v>
      </c>
      <c r="K25" s="13">
        <v>15000</v>
      </c>
      <c r="L25" s="7" t="s">
        <v>820</v>
      </c>
      <c r="M25" s="7" t="s">
        <v>417</v>
      </c>
      <c r="N25" s="2" t="s">
        <v>1136</v>
      </c>
      <c r="O25" s="7" t="s">
        <v>466</v>
      </c>
      <c r="P25" s="7" t="s">
        <v>466</v>
      </c>
      <c r="Q25" s="7" t="s">
        <v>1226</v>
      </c>
    </row>
    <row r="26" spans="1:17" ht="30" customHeight="1" x14ac:dyDescent="0.3">
      <c r="A26" s="7" t="s">
        <v>1229</v>
      </c>
      <c r="B26" s="7" t="s">
        <v>1131</v>
      </c>
      <c r="C26" s="7" t="s">
        <v>543</v>
      </c>
      <c r="D26" s="27" t="s">
        <v>1230</v>
      </c>
      <c r="E26" s="47" t="s">
        <v>1234</v>
      </c>
      <c r="F26" s="3">
        <v>45490</v>
      </c>
      <c r="G26" s="3">
        <v>45498</v>
      </c>
      <c r="H26" s="7" t="s">
        <v>1232</v>
      </c>
      <c r="I26" s="35">
        <v>0.18</v>
      </c>
      <c r="J26" s="12">
        <v>0.02</v>
      </c>
      <c r="K26" s="13">
        <v>200000</v>
      </c>
      <c r="L26" s="7" t="s">
        <v>820</v>
      </c>
      <c r="M26" s="7" t="s">
        <v>417</v>
      </c>
      <c r="N26" s="2" t="s">
        <v>1136</v>
      </c>
      <c r="O26" s="7" t="s">
        <v>466</v>
      </c>
      <c r="P26" s="7" t="s">
        <v>466</v>
      </c>
      <c r="Q26" s="7" t="s">
        <v>1226</v>
      </c>
    </row>
    <row r="27" spans="1:17" ht="30" customHeight="1" x14ac:dyDescent="0.3">
      <c r="A27" s="7" t="s">
        <v>1235</v>
      </c>
      <c r="B27" s="7" t="s">
        <v>1131</v>
      </c>
      <c r="C27" s="7" t="s">
        <v>1236</v>
      </c>
      <c r="D27" s="49" t="s">
        <v>1237</v>
      </c>
      <c r="E27" s="7" t="s">
        <v>1218</v>
      </c>
      <c r="F27" s="3">
        <v>45490</v>
      </c>
      <c r="G27" s="3">
        <v>45498</v>
      </c>
      <c r="H27" s="7" t="s">
        <v>1238</v>
      </c>
      <c r="I27" s="35">
        <v>0.126</v>
      </c>
      <c r="J27" s="12">
        <v>0.02</v>
      </c>
      <c r="K27" s="13">
        <v>1500</v>
      </c>
      <c r="L27" s="7" t="s">
        <v>1043</v>
      </c>
      <c r="M27" s="7" t="s">
        <v>417</v>
      </c>
      <c r="N27" s="2" t="s">
        <v>1136</v>
      </c>
      <c r="O27" s="7" t="s">
        <v>466</v>
      </c>
      <c r="P27" s="7" t="s">
        <v>466</v>
      </c>
      <c r="Q27" s="7" t="s">
        <v>1226</v>
      </c>
    </row>
    <row r="28" spans="1:17" ht="30" customHeight="1" x14ac:dyDescent="0.3">
      <c r="A28" s="7" t="s">
        <v>1239</v>
      </c>
      <c r="B28" s="7" t="s">
        <v>1131</v>
      </c>
      <c r="C28" s="7" t="s">
        <v>1240</v>
      </c>
      <c r="D28" s="49" t="s">
        <v>1241</v>
      </c>
      <c r="E28" s="7" t="s">
        <v>1218</v>
      </c>
      <c r="F28" s="3">
        <v>45490</v>
      </c>
      <c r="G28" s="3">
        <v>45498</v>
      </c>
      <c r="H28" s="7" t="s">
        <v>1238</v>
      </c>
      <c r="I28" s="35">
        <v>0.108</v>
      </c>
      <c r="J28" s="12">
        <v>0.02</v>
      </c>
      <c r="K28" s="13">
        <v>1200</v>
      </c>
      <c r="L28" s="7" t="s">
        <v>1043</v>
      </c>
      <c r="M28" s="7" t="s">
        <v>417</v>
      </c>
      <c r="N28" s="2" t="s">
        <v>1136</v>
      </c>
      <c r="O28" s="7" t="s">
        <v>466</v>
      </c>
      <c r="P28" s="7" t="s">
        <v>466</v>
      </c>
      <c r="Q28" s="7" t="s">
        <v>1226</v>
      </c>
    </row>
    <row r="29" spans="1:17" ht="30" customHeight="1" x14ac:dyDescent="0.3">
      <c r="A29" s="7" t="s">
        <v>1242</v>
      </c>
      <c r="B29" s="7" t="s">
        <v>1131</v>
      </c>
      <c r="C29" s="7" t="s">
        <v>1243</v>
      </c>
      <c r="D29" s="27" t="s">
        <v>1230</v>
      </c>
      <c r="E29" s="47" t="s">
        <v>1244</v>
      </c>
      <c r="F29" s="3">
        <v>45490</v>
      </c>
      <c r="G29" s="3">
        <v>45498</v>
      </c>
      <c r="H29" s="7" t="s">
        <v>1245</v>
      </c>
      <c r="I29" s="35">
        <v>0.126</v>
      </c>
      <c r="J29" s="12">
        <v>0.02</v>
      </c>
      <c r="K29" s="13">
        <v>201.64</v>
      </c>
      <c r="L29" s="7" t="s">
        <v>1194</v>
      </c>
      <c r="M29" s="7" t="s">
        <v>417</v>
      </c>
      <c r="N29" s="2" t="s">
        <v>1136</v>
      </c>
      <c r="O29" s="7" t="s">
        <v>466</v>
      </c>
      <c r="P29" s="7" t="s">
        <v>466</v>
      </c>
      <c r="Q29" s="7" t="s">
        <v>1226</v>
      </c>
    </row>
    <row r="30" spans="1:17" ht="30" customHeight="1" x14ac:dyDescent="0.3">
      <c r="A30" s="7" t="s">
        <v>1246</v>
      </c>
      <c r="B30" s="7" t="s">
        <v>1131</v>
      </c>
      <c r="C30" s="7" t="s">
        <v>1247</v>
      </c>
      <c r="D30" s="49" t="s">
        <v>1248</v>
      </c>
      <c r="E30" s="27" t="s">
        <v>1218</v>
      </c>
      <c r="F30" s="3">
        <v>45490</v>
      </c>
      <c r="G30" s="3">
        <v>45498</v>
      </c>
      <c r="H30" s="7" t="s">
        <v>1249</v>
      </c>
      <c r="I30" s="35">
        <v>0.12</v>
      </c>
      <c r="J30" s="12">
        <v>0.02</v>
      </c>
      <c r="K30" s="13">
        <v>1692</v>
      </c>
      <c r="L30" s="7" t="s">
        <v>1043</v>
      </c>
      <c r="M30" s="7" t="s">
        <v>417</v>
      </c>
      <c r="N30" s="2" t="s">
        <v>1136</v>
      </c>
      <c r="O30" s="7" t="s">
        <v>466</v>
      </c>
      <c r="P30" s="7" t="s">
        <v>466</v>
      </c>
      <c r="Q30" s="7" t="s">
        <v>1226</v>
      </c>
    </row>
    <row r="31" spans="1:17" ht="30" customHeight="1" x14ac:dyDescent="0.3">
      <c r="A31" s="274" t="s">
        <v>1250</v>
      </c>
      <c r="B31" s="275" t="s">
        <v>1190</v>
      </c>
      <c r="C31" s="7" t="s">
        <v>1251</v>
      </c>
      <c r="D31" s="27" t="s">
        <v>1148</v>
      </c>
      <c r="E31" s="27" t="s">
        <v>1252</v>
      </c>
      <c r="F31" s="3">
        <v>45524</v>
      </c>
      <c r="G31" s="3">
        <v>45530</v>
      </c>
      <c r="H31" s="7" t="s">
        <v>1193</v>
      </c>
      <c r="I31" s="35">
        <v>7.1999999999999995E-2</v>
      </c>
      <c r="J31" s="12">
        <v>0</v>
      </c>
      <c r="K31" s="13">
        <v>500</v>
      </c>
      <c r="L31" s="7" t="s">
        <v>1253</v>
      </c>
      <c r="M31" s="7" t="s">
        <v>417</v>
      </c>
      <c r="N31" s="2" t="s">
        <v>1136</v>
      </c>
      <c r="O31" s="7" t="s">
        <v>412</v>
      </c>
      <c r="P31" s="7" t="s">
        <v>466</v>
      </c>
      <c r="Q31" s="7" t="s">
        <v>1226</v>
      </c>
    </row>
    <row r="32" spans="1:17" ht="30" customHeight="1" x14ac:dyDescent="0.3">
      <c r="A32" s="276" t="s">
        <v>1254</v>
      </c>
      <c r="B32" s="73" t="s">
        <v>1190</v>
      </c>
      <c r="C32" s="7" t="s">
        <v>1031</v>
      </c>
      <c r="D32" s="27" t="s">
        <v>1148</v>
      </c>
      <c r="E32" s="27" t="s">
        <v>1255</v>
      </c>
      <c r="F32" s="3">
        <v>45524</v>
      </c>
      <c r="G32" s="3">
        <v>45530</v>
      </c>
      <c r="H32" s="7" t="s">
        <v>1256</v>
      </c>
      <c r="I32" s="35">
        <v>7.1999999999999995E-2</v>
      </c>
      <c r="J32" s="12">
        <v>0</v>
      </c>
      <c r="K32" s="13">
        <v>76650</v>
      </c>
      <c r="L32" s="7" t="s">
        <v>820</v>
      </c>
      <c r="M32" s="7" t="s">
        <v>417</v>
      </c>
      <c r="N32" s="2" t="s">
        <v>1136</v>
      </c>
      <c r="O32" s="7" t="s">
        <v>412</v>
      </c>
      <c r="P32" s="7" t="s">
        <v>466</v>
      </c>
      <c r="Q32" s="7" t="s">
        <v>1226</v>
      </c>
    </row>
    <row r="33" spans="1:17" ht="26.4" x14ac:dyDescent="0.3">
      <c r="A33" s="277" t="s">
        <v>1257</v>
      </c>
      <c r="B33" s="73" t="s">
        <v>1190</v>
      </c>
      <c r="C33" s="7" t="s">
        <v>1258</v>
      </c>
      <c r="D33" s="27" t="s">
        <v>1148</v>
      </c>
      <c r="E33" s="27" t="s">
        <v>1259</v>
      </c>
      <c r="F33" s="3">
        <v>45524</v>
      </c>
      <c r="G33" s="3">
        <v>45530</v>
      </c>
      <c r="H33" s="7" t="s">
        <v>1193</v>
      </c>
      <c r="I33" s="35">
        <v>7.1999999999999995E-2</v>
      </c>
      <c r="J33" s="12">
        <v>0</v>
      </c>
      <c r="K33" s="13">
        <v>1200</v>
      </c>
      <c r="L33" s="7" t="s">
        <v>1253</v>
      </c>
      <c r="M33" s="7" t="s">
        <v>417</v>
      </c>
      <c r="N33" s="2" t="s">
        <v>1136</v>
      </c>
      <c r="O33" s="7" t="s">
        <v>412</v>
      </c>
      <c r="P33" s="7" t="s">
        <v>466</v>
      </c>
      <c r="Q33" s="7" t="s">
        <v>1226</v>
      </c>
    </row>
    <row r="34" spans="1:17" ht="39.6" x14ac:dyDescent="0.3">
      <c r="A34" s="219" t="s">
        <v>1260</v>
      </c>
      <c r="B34" s="7" t="s">
        <v>1131</v>
      </c>
      <c r="C34" s="7" t="s">
        <v>1261</v>
      </c>
      <c r="D34" s="27" t="s">
        <v>1262</v>
      </c>
      <c r="E34" s="27" t="s">
        <v>1218</v>
      </c>
      <c r="F34" s="3">
        <v>45534</v>
      </c>
      <c r="G34" s="3">
        <v>45540</v>
      </c>
      <c r="H34" s="7" t="s">
        <v>1263</v>
      </c>
      <c r="I34" s="35">
        <v>0.108</v>
      </c>
      <c r="J34" s="12">
        <v>0.02</v>
      </c>
      <c r="K34" s="13">
        <v>3600</v>
      </c>
      <c r="L34" s="7" t="s">
        <v>427</v>
      </c>
      <c r="M34" s="7" t="s">
        <v>417</v>
      </c>
      <c r="N34" s="2" t="s">
        <v>1136</v>
      </c>
      <c r="O34" s="7" t="s">
        <v>466</v>
      </c>
      <c r="P34" s="7" t="s">
        <v>466</v>
      </c>
      <c r="Q34" s="7" t="s">
        <v>1226</v>
      </c>
    </row>
    <row r="35" spans="1:17" ht="52.8" x14ac:dyDescent="0.3">
      <c r="A35" s="219" t="s">
        <v>1264</v>
      </c>
      <c r="B35" s="7" t="s">
        <v>1131</v>
      </c>
      <c r="C35" s="7" t="s">
        <v>1265</v>
      </c>
      <c r="D35" s="27" t="s">
        <v>1266</v>
      </c>
      <c r="E35" s="27" t="s">
        <v>1218</v>
      </c>
      <c r="F35" s="3">
        <v>45534</v>
      </c>
      <c r="G35" s="3">
        <v>45540</v>
      </c>
      <c r="H35" s="7" t="s">
        <v>1267</v>
      </c>
      <c r="I35" s="35">
        <v>0.1</v>
      </c>
      <c r="J35" s="12">
        <v>0.02</v>
      </c>
      <c r="K35" s="13">
        <v>110000</v>
      </c>
      <c r="L35" s="7" t="s">
        <v>427</v>
      </c>
      <c r="M35" s="7" t="s">
        <v>417</v>
      </c>
      <c r="N35" s="2" t="s">
        <v>1136</v>
      </c>
      <c r="O35" s="7" t="s">
        <v>466</v>
      </c>
      <c r="P35" s="7" t="s">
        <v>466</v>
      </c>
      <c r="Q35" s="7" t="s">
        <v>1226</v>
      </c>
    </row>
    <row r="36" spans="1:17" ht="409.6" x14ac:dyDescent="0.3">
      <c r="A36" s="219" t="s">
        <v>1268</v>
      </c>
      <c r="B36" s="7" t="s">
        <v>1190</v>
      </c>
      <c r="C36" s="7" t="s">
        <v>471</v>
      </c>
      <c r="D36" s="27" t="s">
        <v>1269</v>
      </c>
      <c r="E36" s="49" t="s">
        <v>1270</v>
      </c>
      <c r="F36" s="3">
        <v>45538</v>
      </c>
      <c r="G36" s="3">
        <v>45540</v>
      </c>
      <c r="H36" s="7" t="s">
        <v>1193</v>
      </c>
      <c r="I36" s="35">
        <v>0.16</v>
      </c>
      <c r="J36" s="12">
        <v>0</v>
      </c>
      <c r="K36" s="13">
        <v>226282500</v>
      </c>
      <c r="L36" s="7" t="s">
        <v>1271</v>
      </c>
      <c r="M36" s="7" t="s">
        <v>417</v>
      </c>
      <c r="N36" s="2" t="s">
        <v>1136</v>
      </c>
      <c r="O36" s="7" t="s">
        <v>466</v>
      </c>
      <c r="P36" s="7" t="s">
        <v>466</v>
      </c>
      <c r="Q36" s="7" t="s">
        <v>1226</v>
      </c>
    </row>
    <row r="37" spans="1:17" ht="26.4" x14ac:dyDescent="0.3">
      <c r="A37" s="219" t="s">
        <v>1272</v>
      </c>
      <c r="B37" s="7" t="s">
        <v>1190</v>
      </c>
      <c r="C37" s="7" t="s">
        <v>1273</v>
      </c>
      <c r="D37" s="27" t="s">
        <v>1269</v>
      </c>
      <c r="E37" s="27" t="s">
        <v>1218</v>
      </c>
      <c r="F37" s="3">
        <v>45538</v>
      </c>
      <c r="G37" s="3">
        <v>45540</v>
      </c>
      <c r="H37" s="7" t="s">
        <v>1274</v>
      </c>
      <c r="I37" s="35">
        <v>7.1999999999999995E-2</v>
      </c>
      <c r="J37" s="12">
        <v>0</v>
      </c>
      <c r="K37" s="13">
        <v>4080</v>
      </c>
      <c r="L37" s="7" t="s">
        <v>820</v>
      </c>
      <c r="M37" s="7" t="s">
        <v>417</v>
      </c>
      <c r="N37" s="2" t="s">
        <v>1136</v>
      </c>
      <c r="O37" s="7" t="s">
        <v>466</v>
      </c>
      <c r="P37" s="7" t="s">
        <v>466</v>
      </c>
      <c r="Q37" s="7" t="s">
        <v>1226</v>
      </c>
    </row>
    <row r="38" spans="1:17" ht="39.6" x14ac:dyDescent="0.3">
      <c r="A38" s="219" t="s">
        <v>1275</v>
      </c>
      <c r="B38" s="7" t="s">
        <v>1190</v>
      </c>
      <c r="C38" s="7" t="s">
        <v>485</v>
      </c>
      <c r="D38" s="27" t="s">
        <v>1269</v>
      </c>
      <c r="E38" s="27" t="s">
        <v>1276</v>
      </c>
      <c r="F38" s="3">
        <v>45539</v>
      </c>
      <c r="G38" s="3">
        <v>45540</v>
      </c>
      <c r="H38" s="7" t="s">
        <v>1193</v>
      </c>
      <c r="I38" s="35">
        <v>7.1999999999999995E-2</v>
      </c>
      <c r="J38" s="12">
        <v>0</v>
      </c>
      <c r="K38" s="13">
        <v>13120</v>
      </c>
      <c r="L38" s="7" t="s">
        <v>820</v>
      </c>
      <c r="M38" s="7" t="s">
        <v>417</v>
      </c>
      <c r="N38" s="2" t="s">
        <v>1136</v>
      </c>
      <c r="O38" s="7" t="s">
        <v>466</v>
      </c>
      <c r="P38" s="7" t="s">
        <v>466</v>
      </c>
      <c r="Q38" s="7" t="s">
        <v>1226</v>
      </c>
    </row>
  </sheetData>
  <autoFilter ref="A2:Q38" xr:uid="{C1DD3556-BD00-4CCD-B29B-C44F73E8B069}">
    <filterColumn colId="5">
      <filters>
        <dateGroupItem year="2024" dateTimeGrouping="year"/>
      </filters>
    </filterColumn>
  </autoFilter>
  <mergeCells count="1">
    <mergeCell ref="A1:Q1"/>
  </mergeCells>
  <hyperlinks>
    <hyperlink ref="A31" r:id="rId1" xr:uid="{7621D4EC-589D-4304-BBFB-696C8776C00C}"/>
    <hyperlink ref="A32" r:id="rId2" xr:uid="{925CF4DF-75EE-41AC-B393-82B1991CA424}"/>
    <hyperlink ref="A33" r:id="rId3" xr:uid="{CBB150E9-9D65-409C-B139-EE37DDE6E844}"/>
    <hyperlink ref="A38" r:id="rId4" xr:uid="{E9597FE1-4CD1-4826-B5B3-23B0048ABF50}"/>
    <hyperlink ref="A37" r:id="rId5" xr:uid="{A2BCCCCC-3FC4-4A9C-AA47-5552F0D388B3}"/>
    <hyperlink ref="A36" r:id="rId6" xr:uid="{ED986C32-E052-48F2-B099-5E3DE3D1A33B}"/>
    <hyperlink ref="A35" r:id="rId7" xr:uid="{B8C40E8C-626B-476F-BACF-42141EBBB934}"/>
    <hyperlink ref="A34" r:id="rId8" xr:uid="{F4EB70A1-FC51-41B0-A8F7-26D80EF01EA4}"/>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F3A8-E915-4ECC-84BD-FF52CD1F7084}">
  <dimension ref="A1:P86"/>
  <sheetViews>
    <sheetView zoomScaleNormal="100" workbookViewId="0">
      <selection sqref="A1:P1"/>
    </sheetView>
  </sheetViews>
  <sheetFormatPr defaultRowHeight="14.4" x14ac:dyDescent="0.3"/>
  <cols>
    <col min="1" max="2" width="20.88671875" customWidth="1"/>
    <col min="3" max="3" width="13.33203125" customWidth="1"/>
    <col min="4" max="4" width="13.44140625" customWidth="1"/>
    <col min="5" max="5" width="13.5546875" customWidth="1"/>
    <col min="6" max="6" width="11.109375" customWidth="1"/>
    <col min="7" max="7" width="10.88671875" customWidth="1"/>
    <col min="8" max="8" width="10.5546875" customWidth="1"/>
    <col min="9" max="9" width="38.88671875" customWidth="1"/>
    <col min="11" max="11" width="11.33203125" customWidth="1"/>
    <col min="12" max="12" width="13.44140625" customWidth="1"/>
    <col min="13" max="13" width="9.88671875" customWidth="1"/>
    <col min="14" max="14" width="10.5546875" customWidth="1"/>
    <col min="15" max="15" width="27.44140625" customWidth="1"/>
    <col min="16" max="16" width="22.44140625" customWidth="1"/>
  </cols>
  <sheetData>
    <row r="1" spans="1:16" ht="18" customHeight="1" x14ac:dyDescent="0.3">
      <c r="A1" s="301" t="s">
        <v>1277</v>
      </c>
      <c r="B1" s="301"/>
      <c r="C1" s="302"/>
      <c r="D1" s="302"/>
      <c r="E1" s="302"/>
      <c r="F1" s="302"/>
      <c r="G1" s="302"/>
      <c r="H1" s="302"/>
      <c r="I1" s="302"/>
      <c r="J1" s="302"/>
      <c r="K1" s="302"/>
      <c r="L1" s="302"/>
      <c r="M1" s="302"/>
      <c r="N1" s="302"/>
      <c r="O1" s="302"/>
      <c r="P1" s="302"/>
    </row>
    <row r="2" spans="1:16" ht="52.8" x14ac:dyDescent="0.3">
      <c r="A2" s="173" t="s">
        <v>1</v>
      </c>
      <c r="B2" s="173" t="s">
        <v>2</v>
      </c>
      <c r="C2" s="173" t="s">
        <v>395</v>
      </c>
      <c r="D2" s="173" t="s">
        <v>396</v>
      </c>
      <c r="E2" s="173" t="s">
        <v>397</v>
      </c>
      <c r="F2" s="173" t="s">
        <v>398</v>
      </c>
      <c r="G2" s="173" t="s">
        <v>1278</v>
      </c>
      <c r="H2" s="173" t="s">
        <v>5</v>
      </c>
      <c r="I2" s="173" t="s">
        <v>399</v>
      </c>
      <c r="J2" s="173" t="s">
        <v>401</v>
      </c>
      <c r="K2" s="173" t="s">
        <v>402</v>
      </c>
      <c r="L2" s="173" t="s">
        <v>403</v>
      </c>
      <c r="M2" s="173" t="s">
        <v>404</v>
      </c>
      <c r="N2" s="173" t="s">
        <v>405</v>
      </c>
      <c r="O2" s="173" t="s">
        <v>406</v>
      </c>
      <c r="P2" s="173" t="s">
        <v>407</v>
      </c>
    </row>
    <row r="3" spans="1:16" ht="27.75" customHeight="1" x14ac:dyDescent="0.3">
      <c r="A3" s="64" t="s">
        <v>1279</v>
      </c>
      <c r="B3" s="64"/>
      <c r="C3" s="62">
        <v>45329</v>
      </c>
      <c r="D3" s="62">
        <f t="shared" ref="D3:D24" si="0">C3+45</f>
        <v>45374</v>
      </c>
      <c r="E3" s="61" t="s">
        <v>726</v>
      </c>
      <c r="F3" s="64" t="s">
        <v>352</v>
      </c>
      <c r="G3" s="61" t="s">
        <v>196</v>
      </c>
      <c r="H3" s="64" t="s">
        <v>1280</v>
      </c>
      <c r="I3" s="64" t="s">
        <v>1281</v>
      </c>
      <c r="J3" s="69">
        <v>0.108</v>
      </c>
      <c r="K3" s="67">
        <v>0.2</v>
      </c>
      <c r="L3" s="67" t="s">
        <v>352</v>
      </c>
      <c r="M3" s="67"/>
      <c r="N3" s="61" t="s">
        <v>1282</v>
      </c>
      <c r="O3" s="153" t="s">
        <v>1283</v>
      </c>
      <c r="P3" s="88" t="s">
        <v>301</v>
      </c>
    </row>
    <row r="4" spans="1:16" ht="27.75" customHeight="1" x14ac:dyDescent="0.3">
      <c r="A4" s="64" t="s">
        <v>1284</v>
      </c>
      <c r="B4" s="64"/>
      <c r="C4" s="62">
        <v>45329</v>
      </c>
      <c r="D4" s="62">
        <f t="shared" si="0"/>
        <v>45374</v>
      </c>
      <c r="E4" s="61" t="s">
        <v>726</v>
      </c>
      <c r="F4" s="64" t="s">
        <v>352</v>
      </c>
      <c r="G4" s="61" t="s">
        <v>196</v>
      </c>
      <c r="H4" s="64" t="s">
        <v>1285</v>
      </c>
      <c r="I4" s="64" t="s">
        <v>1286</v>
      </c>
      <c r="J4" s="69">
        <v>0.09</v>
      </c>
      <c r="K4" s="67">
        <v>0.2</v>
      </c>
      <c r="L4" s="64" t="s">
        <v>1287</v>
      </c>
      <c r="M4" s="64" t="s">
        <v>427</v>
      </c>
      <c r="N4" s="61" t="s">
        <v>1282</v>
      </c>
      <c r="O4" s="61" t="s">
        <v>1288</v>
      </c>
      <c r="P4" s="88" t="s">
        <v>301</v>
      </c>
    </row>
    <row r="5" spans="1:16" ht="27.75" customHeight="1" x14ac:dyDescent="0.3">
      <c r="A5" s="64" t="s">
        <v>1289</v>
      </c>
      <c r="B5" s="64"/>
      <c r="C5" s="62">
        <v>45329</v>
      </c>
      <c r="D5" s="62">
        <f t="shared" si="0"/>
        <v>45374</v>
      </c>
      <c r="E5" s="61" t="s">
        <v>726</v>
      </c>
      <c r="F5" s="64" t="s">
        <v>352</v>
      </c>
      <c r="G5" s="61" t="s">
        <v>196</v>
      </c>
      <c r="H5" s="64" t="s">
        <v>1290</v>
      </c>
      <c r="I5" s="64" t="s">
        <v>1291</v>
      </c>
      <c r="J5" s="69">
        <v>0.108</v>
      </c>
      <c r="K5" s="67">
        <v>0.2</v>
      </c>
      <c r="L5" s="65">
        <v>7900</v>
      </c>
      <c r="M5" s="64" t="s">
        <v>427</v>
      </c>
      <c r="N5" s="61" t="s">
        <v>1282</v>
      </c>
      <c r="O5" s="61" t="s">
        <v>1288</v>
      </c>
      <c r="P5" s="88" t="s">
        <v>301</v>
      </c>
    </row>
    <row r="6" spans="1:16" ht="27.75" customHeight="1" x14ac:dyDescent="0.3">
      <c r="A6" s="64" t="s">
        <v>1292</v>
      </c>
      <c r="B6" s="64"/>
      <c r="C6" s="62">
        <v>45329</v>
      </c>
      <c r="D6" s="62">
        <f t="shared" si="0"/>
        <v>45374</v>
      </c>
      <c r="E6" s="61" t="s">
        <v>314</v>
      </c>
      <c r="F6" s="64" t="s">
        <v>352</v>
      </c>
      <c r="G6" s="61" t="s">
        <v>196</v>
      </c>
      <c r="H6" s="64" t="s">
        <v>1293</v>
      </c>
      <c r="I6" s="64" t="s">
        <v>1294</v>
      </c>
      <c r="J6" s="69">
        <v>0.108</v>
      </c>
      <c r="K6" s="67">
        <v>0.2</v>
      </c>
      <c r="L6" s="64" t="s">
        <v>352</v>
      </c>
      <c r="M6" s="64"/>
      <c r="N6" s="61" t="s">
        <v>1282</v>
      </c>
      <c r="O6" s="153" t="s">
        <v>1295</v>
      </c>
      <c r="P6" s="88" t="s">
        <v>301</v>
      </c>
    </row>
    <row r="7" spans="1:16" ht="27.75" customHeight="1" x14ac:dyDescent="0.3">
      <c r="A7" s="64" t="s">
        <v>1296</v>
      </c>
      <c r="B7" s="64"/>
      <c r="C7" s="62">
        <v>45337</v>
      </c>
      <c r="D7" s="62">
        <f t="shared" si="0"/>
        <v>45382</v>
      </c>
      <c r="E7" s="61" t="s">
        <v>726</v>
      </c>
      <c r="F7" s="64" t="s">
        <v>352</v>
      </c>
      <c r="G7" s="61" t="s">
        <v>196</v>
      </c>
      <c r="H7" s="64" t="s">
        <v>1297</v>
      </c>
      <c r="I7" s="64" t="s">
        <v>1298</v>
      </c>
      <c r="J7" s="67">
        <v>0.09</v>
      </c>
      <c r="K7" s="67">
        <v>0.18</v>
      </c>
      <c r="L7" s="61"/>
      <c r="M7" s="64"/>
      <c r="N7" s="61" t="s">
        <v>584</v>
      </c>
      <c r="O7" s="153" t="s">
        <v>1299</v>
      </c>
      <c r="P7" s="88" t="s">
        <v>301</v>
      </c>
    </row>
    <row r="8" spans="1:16" ht="27.75" customHeight="1" x14ac:dyDescent="0.3">
      <c r="A8" s="64" t="s">
        <v>1300</v>
      </c>
      <c r="B8" s="64"/>
      <c r="C8" s="62">
        <v>45337</v>
      </c>
      <c r="D8" s="62">
        <f t="shared" si="0"/>
        <v>45382</v>
      </c>
      <c r="E8" s="61" t="s">
        <v>726</v>
      </c>
      <c r="F8" s="64" t="s">
        <v>352</v>
      </c>
      <c r="G8" s="61" t="s">
        <v>196</v>
      </c>
      <c r="H8" s="64" t="s">
        <v>126</v>
      </c>
      <c r="I8" s="64" t="s">
        <v>1301</v>
      </c>
      <c r="J8" s="67">
        <v>0.108</v>
      </c>
      <c r="K8" s="67">
        <v>0.2</v>
      </c>
      <c r="L8" s="64" t="s">
        <v>352</v>
      </c>
      <c r="M8" s="64"/>
      <c r="N8" s="61" t="s">
        <v>584</v>
      </c>
      <c r="O8" s="153" t="s">
        <v>1299</v>
      </c>
      <c r="P8" s="88" t="s">
        <v>301</v>
      </c>
    </row>
    <row r="9" spans="1:16" ht="27.75" customHeight="1" x14ac:dyDescent="0.3">
      <c r="A9" s="64" t="s">
        <v>1302</v>
      </c>
      <c r="B9" s="64"/>
      <c r="C9" s="62">
        <v>45337</v>
      </c>
      <c r="D9" s="62">
        <f t="shared" si="0"/>
        <v>45382</v>
      </c>
      <c r="E9" s="61" t="s">
        <v>726</v>
      </c>
      <c r="F9" s="64" t="s">
        <v>352</v>
      </c>
      <c r="G9" s="61" t="s">
        <v>196</v>
      </c>
      <c r="H9" s="64" t="s">
        <v>1303</v>
      </c>
      <c r="I9" s="64" t="s">
        <v>1304</v>
      </c>
      <c r="J9" s="67">
        <v>0.126</v>
      </c>
      <c r="K9" s="67">
        <v>0.2</v>
      </c>
      <c r="L9" s="64" t="s">
        <v>352</v>
      </c>
      <c r="M9" s="64"/>
      <c r="N9" s="61" t="s">
        <v>584</v>
      </c>
      <c r="O9" s="153" t="s">
        <v>1299</v>
      </c>
      <c r="P9" s="88" t="s">
        <v>301</v>
      </c>
    </row>
    <row r="10" spans="1:16" ht="27.75" customHeight="1" x14ac:dyDescent="0.3">
      <c r="A10" s="64" t="s">
        <v>1305</v>
      </c>
      <c r="B10" s="64"/>
      <c r="C10" s="62">
        <v>45337</v>
      </c>
      <c r="D10" s="62">
        <f t="shared" si="0"/>
        <v>45382</v>
      </c>
      <c r="E10" s="61" t="s">
        <v>726</v>
      </c>
      <c r="F10" s="64" t="s">
        <v>352</v>
      </c>
      <c r="G10" s="61" t="s">
        <v>196</v>
      </c>
      <c r="H10" s="64" t="s">
        <v>1306</v>
      </c>
      <c r="I10" s="64" t="s">
        <v>1307</v>
      </c>
      <c r="J10" s="67">
        <v>0.126</v>
      </c>
      <c r="K10" s="67">
        <v>0.2</v>
      </c>
      <c r="L10" s="64" t="s">
        <v>352</v>
      </c>
      <c r="M10" s="64"/>
      <c r="N10" s="61" t="s">
        <v>584</v>
      </c>
      <c r="O10" s="153" t="s">
        <v>1299</v>
      </c>
      <c r="P10" s="88" t="s">
        <v>301</v>
      </c>
    </row>
    <row r="11" spans="1:16" ht="27.75" customHeight="1" x14ac:dyDescent="0.3">
      <c r="A11" s="64" t="s">
        <v>1308</v>
      </c>
      <c r="B11" s="64"/>
      <c r="C11" s="62">
        <v>45337</v>
      </c>
      <c r="D11" s="62">
        <f t="shared" si="0"/>
        <v>45382</v>
      </c>
      <c r="E11" s="61" t="s">
        <v>726</v>
      </c>
      <c r="F11" s="64" t="s">
        <v>352</v>
      </c>
      <c r="G11" s="61" t="s">
        <v>196</v>
      </c>
      <c r="H11" s="64" t="s">
        <v>1309</v>
      </c>
      <c r="I11" s="64" t="s">
        <v>239</v>
      </c>
      <c r="J11" s="67">
        <v>0</v>
      </c>
      <c r="K11" s="67">
        <v>0.14000000000000001</v>
      </c>
      <c r="L11" s="64" t="s">
        <v>352</v>
      </c>
      <c r="M11" s="64"/>
      <c r="N11" s="61" t="s">
        <v>584</v>
      </c>
      <c r="O11" s="61" t="s">
        <v>240</v>
      </c>
      <c r="P11" s="61" t="s">
        <v>601</v>
      </c>
    </row>
    <row r="12" spans="1:16" ht="27.75" customHeight="1" x14ac:dyDescent="0.3">
      <c r="A12" s="64" t="s">
        <v>1310</v>
      </c>
      <c r="B12" s="64"/>
      <c r="C12" s="62">
        <v>45337</v>
      </c>
      <c r="D12" s="62">
        <f t="shared" si="0"/>
        <v>45382</v>
      </c>
      <c r="E12" s="61" t="s">
        <v>726</v>
      </c>
      <c r="F12" s="64" t="s">
        <v>352</v>
      </c>
      <c r="G12" s="61" t="s">
        <v>78</v>
      </c>
      <c r="H12" s="64" t="s">
        <v>666</v>
      </c>
      <c r="I12" s="75" t="s">
        <v>667</v>
      </c>
      <c r="J12" s="67">
        <v>0.14000000000000001</v>
      </c>
      <c r="K12" s="67">
        <v>0</v>
      </c>
      <c r="L12" s="64" t="s">
        <v>352</v>
      </c>
      <c r="M12" s="64"/>
      <c r="N12" s="61" t="s">
        <v>584</v>
      </c>
      <c r="O12" s="61" t="s">
        <v>240</v>
      </c>
      <c r="P12" s="61" t="s">
        <v>601</v>
      </c>
    </row>
    <row r="13" spans="1:16" ht="27.75" customHeight="1" x14ac:dyDescent="0.3">
      <c r="A13" s="64" t="s">
        <v>1311</v>
      </c>
      <c r="B13" s="64"/>
      <c r="C13" s="66">
        <v>45345</v>
      </c>
      <c r="D13" s="66">
        <f t="shared" si="0"/>
        <v>45390</v>
      </c>
      <c r="E13" s="64" t="s">
        <v>726</v>
      </c>
      <c r="F13" s="64"/>
      <c r="G13" s="61" t="s">
        <v>196</v>
      </c>
      <c r="H13" s="64" t="s">
        <v>1312</v>
      </c>
      <c r="I13" s="64" t="s">
        <v>1313</v>
      </c>
      <c r="J13" s="64">
        <v>0</v>
      </c>
      <c r="K13" s="67">
        <v>0.14000000000000001</v>
      </c>
      <c r="L13" s="65">
        <v>100000000</v>
      </c>
      <c r="M13" s="64" t="s">
        <v>427</v>
      </c>
      <c r="N13" s="61" t="s">
        <v>1314</v>
      </c>
      <c r="O13" s="153" t="s">
        <v>1315</v>
      </c>
      <c r="P13" s="61" t="s">
        <v>601</v>
      </c>
    </row>
    <row r="14" spans="1:16" ht="27.75" customHeight="1" x14ac:dyDescent="0.3">
      <c r="A14" s="64" t="s">
        <v>1316</v>
      </c>
      <c r="B14" s="64"/>
      <c r="C14" s="66">
        <v>45345</v>
      </c>
      <c r="D14" s="66">
        <f t="shared" si="0"/>
        <v>45390</v>
      </c>
      <c r="E14" s="61" t="s">
        <v>726</v>
      </c>
      <c r="F14" s="64" t="s">
        <v>352</v>
      </c>
      <c r="G14" s="61" t="s">
        <v>196</v>
      </c>
      <c r="H14" s="64" t="s">
        <v>1317</v>
      </c>
      <c r="I14" s="64" t="s">
        <v>1318</v>
      </c>
      <c r="J14" s="67">
        <v>0.126</v>
      </c>
      <c r="K14" s="67">
        <v>0.2</v>
      </c>
      <c r="L14" s="64" t="s">
        <v>352</v>
      </c>
      <c r="M14" s="64"/>
      <c r="N14" s="61" t="s">
        <v>1319</v>
      </c>
      <c r="O14" s="153" t="s">
        <v>1320</v>
      </c>
      <c r="P14" s="88" t="s">
        <v>301</v>
      </c>
    </row>
    <row r="15" spans="1:16" ht="27.75" customHeight="1" x14ac:dyDescent="0.3">
      <c r="A15" s="64" t="s">
        <v>1321</v>
      </c>
      <c r="B15" s="64"/>
      <c r="C15" s="66">
        <v>45355</v>
      </c>
      <c r="D15" s="66">
        <f t="shared" si="0"/>
        <v>45400</v>
      </c>
      <c r="E15" s="61" t="s">
        <v>726</v>
      </c>
      <c r="F15" s="64" t="s">
        <v>352</v>
      </c>
      <c r="G15" s="64" t="s">
        <v>196</v>
      </c>
      <c r="H15" s="64" t="s">
        <v>1322</v>
      </c>
      <c r="I15" s="64" t="s">
        <v>1323</v>
      </c>
      <c r="J15" s="67">
        <v>0.09</v>
      </c>
      <c r="K15" s="67">
        <v>0.17</v>
      </c>
      <c r="L15" s="65">
        <v>35000</v>
      </c>
      <c r="M15" s="64" t="s">
        <v>427</v>
      </c>
      <c r="N15" s="64" t="s">
        <v>699</v>
      </c>
      <c r="O15" s="64" t="s">
        <v>1288</v>
      </c>
      <c r="P15" s="88" t="s">
        <v>301</v>
      </c>
    </row>
    <row r="16" spans="1:16" ht="27.75" customHeight="1" x14ac:dyDescent="0.3">
      <c r="A16" s="64" t="s">
        <v>1324</v>
      </c>
      <c r="B16" s="64"/>
      <c r="C16" s="66">
        <v>45355</v>
      </c>
      <c r="D16" s="66">
        <f t="shared" si="0"/>
        <v>45400</v>
      </c>
      <c r="E16" s="61" t="s">
        <v>726</v>
      </c>
      <c r="F16" s="64" t="s">
        <v>352</v>
      </c>
      <c r="G16" s="64" t="s">
        <v>196</v>
      </c>
      <c r="H16" s="64" t="s">
        <v>1325</v>
      </c>
      <c r="I16" s="64" t="s">
        <v>1326</v>
      </c>
      <c r="J16" s="67">
        <v>0.126</v>
      </c>
      <c r="K16" s="67">
        <v>0.2</v>
      </c>
      <c r="L16" s="65"/>
      <c r="M16" s="67"/>
      <c r="N16" s="64" t="s">
        <v>584</v>
      </c>
      <c r="O16" s="75" t="s">
        <v>1299</v>
      </c>
      <c r="P16" s="88" t="s">
        <v>301</v>
      </c>
    </row>
    <row r="17" spans="1:16" ht="27.75" customHeight="1" x14ac:dyDescent="0.3">
      <c r="A17" s="64" t="s">
        <v>1327</v>
      </c>
      <c r="B17" s="64"/>
      <c r="C17" s="66">
        <v>45355</v>
      </c>
      <c r="D17" s="66">
        <f t="shared" si="0"/>
        <v>45400</v>
      </c>
      <c r="E17" s="61" t="s">
        <v>726</v>
      </c>
      <c r="F17" s="64" t="s">
        <v>352</v>
      </c>
      <c r="G17" s="64" t="s">
        <v>196</v>
      </c>
      <c r="H17" s="64" t="s">
        <v>1328</v>
      </c>
      <c r="I17" s="64" t="s">
        <v>1329</v>
      </c>
      <c r="J17" s="67">
        <v>0.108</v>
      </c>
      <c r="K17" s="67">
        <v>0.2</v>
      </c>
      <c r="L17" s="65">
        <v>10000</v>
      </c>
      <c r="M17" s="64" t="s">
        <v>427</v>
      </c>
      <c r="N17" s="64" t="s">
        <v>584</v>
      </c>
      <c r="O17" s="64" t="s">
        <v>1330</v>
      </c>
      <c r="P17" s="88" t="s">
        <v>301</v>
      </c>
    </row>
    <row r="18" spans="1:16" ht="27.75" customHeight="1" x14ac:dyDescent="0.3">
      <c r="A18" s="64" t="s">
        <v>1331</v>
      </c>
      <c r="B18" s="64"/>
      <c r="C18" s="66">
        <v>45355</v>
      </c>
      <c r="D18" s="66">
        <f t="shared" si="0"/>
        <v>45400</v>
      </c>
      <c r="E18" s="61" t="s">
        <v>726</v>
      </c>
      <c r="F18" s="64" t="s">
        <v>352</v>
      </c>
      <c r="G18" s="64" t="s">
        <v>196</v>
      </c>
      <c r="H18" s="64" t="s">
        <v>1332</v>
      </c>
      <c r="I18" s="64" t="s">
        <v>1333</v>
      </c>
      <c r="J18" s="67">
        <v>0.108</v>
      </c>
      <c r="K18" s="67">
        <v>0.2</v>
      </c>
      <c r="L18" s="65">
        <v>30000</v>
      </c>
      <c r="M18" s="64" t="s">
        <v>427</v>
      </c>
      <c r="N18" s="64" t="s">
        <v>584</v>
      </c>
      <c r="O18" s="64" t="s">
        <v>1330</v>
      </c>
      <c r="P18" s="88" t="s">
        <v>301</v>
      </c>
    </row>
    <row r="19" spans="1:16" ht="27.75" customHeight="1" x14ac:dyDescent="0.3">
      <c r="A19" s="64" t="s">
        <v>1334</v>
      </c>
      <c r="B19" s="64"/>
      <c r="C19" s="66">
        <v>45355</v>
      </c>
      <c r="D19" s="66">
        <f t="shared" si="0"/>
        <v>45400</v>
      </c>
      <c r="E19" s="61" t="s">
        <v>726</v>
      </c>
      <c r="F19" s="64" t="s">
        <v>352</v>
      </c>
      <c r="G19" s="64" t="s">
        <v>196</v>
      </c>
      <c r="H19" s="64" t="s">
        <v>1335</v>
      </c>
      <c r="I19" s="64" t="s">
        <v>1336</v>
      </c>
      <c r="J19" s="67">
        <v>0.108</v>
      </c>
      <c r="K19" s="67">
        <v>0.2</v>
      </c>
      <c r="L19" s="65">
        <v>20000</v>
      </c>
      <c r="M19" s="64" t="s">
        <v>427</v>
      </c>
      <c r="N19" s="64" t="s">
        <v>584</v>
      </c>
      <c r="O19" s="64" t="s">
        <v>1330</v>
      </c>
      <c r="P19" s="88" t="s">
        <v>301</v>
      </c>
    </row>
    <row r="20" spans="1:16" ht="27.75" customHeight="1" x14ac:dyDescent="0.3">
      <c r="A20" s="64" t="s">
        <v>1337</v>
      </c>
      <c r="B20" s="64"/>
      <c r="C20" s="66">
        <v>45355</v>
      </c>
      <c r="D20" s="66">
        <f t="shared" si="0"/>
        <v>45400</v>
      </c>
      <c r="E20" s="61" t="s">
        <v>726</v>
      </c>
      <c r="F20" s="64" t="s">
        <v>352</v>
      </c>
      <c r="G20" s="64" t="s">
        <v>196</v>
      </c>
      <c r="H20" s="64" t="s">
        <v>1338</v>
      </c>
      <c r="I20" s="64" t="s">
        <v>1339</v>
      </c>
      <c r="J20" s="67">
        <v>0.108</v>
      </c>
      <c r="K20" s="67">
        <v>0.2</v>
      </c>
      <c r="L20" s="65">
        <v>20000</v>
      </c>
      <c r="M20" s="64" t="s">
        <v>427</v>
      </c>
      <c r="N20" s="64" t="s">
        <v>584</v>
      </c>
      <c r="O20" s="64" t="s">
        <v>1330</v>
      </c>
      <c r="P20" s="88" t="s">
        <v>301</v>
      </c>
    </row>
    <row r="21" spans="1:16" ht="27.75" customHeight="1" x14ac:dyDescent="0.3">
      <c r="A21" s="64" t="s">
        <v>1340</v>
      </c>
      <c r="B21" s="64"/>
      <c r="C21" s="66">
        <v>45355</v>
      </c>
      <c r="D21" s="66">
        <f t="shared" si="0"/>
        <v>45400</v>
      </c>
      <c r="E21" s="61" t="s">
        <v>726</v>
      </c>
      <c r="F21" s="64" t="s">
        <v>352</v>
      </c>
      <c r="G21" s="64" t="s">
        <v>196</v>
      </c>
      <c r="H21" s="64" t="s">
        <v>1341</v>
      </c>
      <c r="I21" s="64" t="s">
        <v>1342</v>
      </c>
      <c r="J21" s="67">
        <v>0.108</v>
      </c>
      <c r="K21" s="67">
        <v>0.2</v>
      </c>
      <c r="L21" s="65">
        <v>2000</v>
      </c>
      <c r="M21" s="64" t="s">
        <v>427</v>
      </c>
      <c r="N21" s="64" t="s">
        <v>584</v>
      </c>
      <c r="O21" s="64" t="s">
        <v>1330</v>
      </c>
      <c r="P21" s="88" t="s">
        <v>301</v>
      </c>
    </row>
    <row r="22" spans="1:16" ht="48" customHeight="1" x14ac:dyDescent="0.3">
      <c r="A22" s="64" t="s">
        <v>1343</v>
      </c>
      <c r="B22" s="64"/>
      <c r="C22" s="66">
        <v>45509</v>
      </c>
      <c r="D22" s="66">
        <f t="shared" si="0"/>
        <v>45554</v>
      </c>
      <c r="E22" s="61" t="s">
        <v>726</v>
      </c>
      <c r="F22" s="64" t="s">
        <v>352</v>
      </c>
      <c r="G22" s="64" t="s">
        <v>78</v>
      </c>
      <c r="H22" s="64" t="s">
        <v>1344</v>
      </c>
      <c r="I22" s="75" t="s">
        <v>1345</v>
      </c>
      <c r="J22" s="67">
        <v>0.18</v>
      </c>
      <c r="K22" s="67">
        <v>7.0000000000000007E-2</v>
      </c>
      <c r="L22" s="65">
        <v>1450000</v>
      </c>
      <c r="M22" s="67" t="s">
        <v>416</v>
      </c>
      <c r="N22" s="64" t="s">
        <v>1319</v>
      </c>
      <c r="O22" s="75" t="s">
        <v>911</v>
      </c>
      <c r="P22" s="153" t="s">
        <v>1346</v>
      </c>
    </row>
    <row r="23" spans="1:16" ht="27.75" customHeight="1" x14ac:dyDescent="0.3">
      <c r="A23" s="64" t="s">
        <v>1347</v>
      </c>
      <c r="B23" s="64"/>
      <c r="C23" s="68">
        <v>45362</v>
      </c>
      <c r="D23" s="66">
        <f t="shared" si="0"/>
        <v>45407</v>
      </c>
      <c r="E23" s="61" t="s">
        <v>726</v>
      </c>
      <c r="F23" s="77" t="s">
        <v>352</v>
      </c>
      <c r="G23" s="64" t="s">
        <v>196</v>
      </c>
      <c r="H23" s="64" t="s">
        <v>1348</v>
      </c>
      <c r="I23" s="64" t="s">
        <v>1349</v>
      </c>
      <c r="J23" s="67">
        <v>0.09</v>
      </c>
      <c r="K23" s="67">
        <v>0.16</v>
      </c>
      <c r="L23" s="65"/>
      <c r="M23" s="64"/>
      <c r="N23" s="64" t="s">
        <v>1319</v>
      </c>
      <c r="O23" s="75" t="s">
        <v>1350</v>
      </c>
      <c r="P23" s="61" t="s">
        <v>601</v>
      </c>
    </row>
    <row r="24" spans="1:16" ht="27.75" customHeight="1" x14ac:dyDescent="0.3">
      <c r="A24" s="64" t="s">
        <v>1351</v>
      </c>
      <c r="B24" s="64"/>
      <c r="C24" s="68">
        <v>45371</v>
      </c>
      <c r="D24" s="66">
        <f t="shared" si="0"/>
        <v>45416</v>
      </c>
      <c r="E24" s="61" t="s">
        <v>726</v>
      </c>
      <c r="F24" s="77"/>
      <c r="G24" s="77" t="s">
        <v>78</v>
      </c>
      <c r="H24" s="77" t="s">
        <v>1325</v>
      </c>
      <c r="I24" s="64" t="s">
        <v>1326</v>
      </c>
      <c r="J24" s="77" t="s">
        <v>425</v>
      </c>
      <c r="K24" s="67">
        <v>0</v>
      </c>
      <c r="L24" s="77" t="s">
        <v>678</v>
      </c>
      <c r="M24" s="64" t="s">
        <v>427</v>
      </c>
      <c r="N24" s="77" t="s">
        <v>584</v>
      </c>
      <c r="O24" s="75" t="s">
        <v>1096</v>
      </c>
      <c r="P24" s="77" t="s">
        <v>301</v>
      </c>
    </row>
    <row r="25" spans="1:16" ht="27.75" customHeight="1" x14ac:dyDescent="0.3">
      <c r="A25" s="69" t="s">
        <v>1352</v>
      </c>
      <c r="B25" s="69"/>
      <c r="C25" s="68">
        <v>45384</v>
      </c>
      <c r="D25" s="62">
        <f t="shared" ref="D25:D71" si="1">C25+45</f>
        <v>45429</v>
      </c>
      <c r="E25" s="69" t="s">
        <v>726</v>
      </c>
      <c r="F25" s="64" t="s">
        <v>352</v>
      </c>
      <c r="G25" s="69" t="s">
        <v>78</v>
      </c>
      <c r="H25" s="69" t="s">
        <v>1353</v>
      </c>
      <c r="I25" s="69" t="s">
        <v>1354</v>
      </c>
      <c r="J25" s="69">
        <v>0.126</v>
      </c>
      <c r="K25" s="67">
        <v>0</v>
      </c>
      <c r="L25" s="65">
        <v>1280</v>
      </c>
      <c r="M25" s="64" t="s">
        <v>416</v>
      </c>
      <c r="N25" s="69" t="s">
        <v>1090</v>
      </c>
      <c r="O25" s="75" t="s">
        <v>1091</v>
      </c>
      <c r="P25" s="61" t="s">
        <v>601</v>
      </c>
    </row>
    <row r="26" spans="1:16" ht="27.75" customHeight="1" x14ac:dyDescent="0.3">
      <c r="A26" s="69" t="s">
        <v>1355</v>
      </c>
      <c r="B26" s="69"/>
      <c r="C26" s="68">
        <v>45384</v>
      </c>
      <c r="D26" s="62">
        <f t="shared" si="1"/>
        <v>45429</v>
      </c>
      <c r="E26" s="69" t="s">
        <v>726</v>
      </c>
      <c r="F26" s="64" t="s">
        <v>352</v>
      </c>
      <c r="G26" s="69" t="s">
        <v>196</v>
      </c>
      <c r="H26" s="69" t="s">
        <v>1356</v>
      </c>
      <c r="I26" s="69" t="s">
        <v>1357</v>
      </c>
      <c r="J26" s="69">
        <v>0.108</v>
      </c>
      <c r="K26" s="69">
        <v>0.35</v>
      </c>
      <c r="L26" s="69"/>
      <c r="M26" s="69"/>
      <c r="N26" s="64" t="s">
        <v>1319</v>
      </c>
      <c r="O26" s="75" t="s">
        <v>1358</v>
      </c>
      <c r="P26" s="61" t="s">
        <v>301</v>
      </c>
    </row>
    <row r="27" spans="1:16" ht="27.75" customHeight="1" x14ac:dyDescent="0.3">
      <c r="A27" s="69" t="s">
        <v>1359</v>
      </c>
      <c r="B27" s="69"/>
      <c r="C27" s="68">
        <v>45384</v>
      </c>
      <c r="D27" s="62">
        <f t="shared" si="1"/>
        <v>45429</v>
      </c>
      <c r="E27" s="69" t="s">
        <v>726</v>
      </c>
      <c r="F27" s="64" t="s">
        <v>352</v>
      </c>
      <c r="G27" s="69" t="s">
        <v>196</v>
      </c>
      <c r="H27" s="69" t="s">
        <v>1360</v>
      </c>
      <c r="I27" s="69" t="s">
        <v>1361</v>
      </c>
      <c r="J27" s="67">
        <v>0.14000000000000001</v>
      </c>
      <c r="K27" s="67">
        <v>0.25</v>
      </c>
      <c r="L27" s="65">
        <v>6000</v>
      </c>
      <c r="M27" s="64" t="s">
        <v>427</v>
      </c>
      <c r="N27" s="64" t="s">
        <v>584</v>
      </c>
      <c r="O27" s="75" t="s">
        <v>1362</v>
      </c>
      <c r="P27" s="61" t="s">
        <v>601</v>
      </c>
    </row>
    <row r="28" spans="1:16" ht="27.75" customHeight="1" x14ac:dyDescent="0.3">
      <c r="A28" s="69" t="s">
        <v>1363</v>
      </c>
      <c r="B28" s="69"/>
      <c r="C28" s="68">
        <v>45387</v>
      </c>
      <c r="D28" s="66">
        <f t="shared" si="1"/>
        <v>45432</v>
      </c>
      <c r="E28" s="69" t="s">
        <v>712</v>
      </c>
      <c r="F28" s="66">
        <v>45504</v>
      </c>
      <c r="G28" s="69" t="s">
        <v>78</v>
      </c>
      <c r="H28" s="64" t="s">
        <v>1364</v>
      </c>
      <c r="I28" s="171" t="s">
        <v>1365</v>
      </c>
      <c r="J28" s="69">
        <v>0.126</v>
      </c>
      <c r="K28" s="67">
        <v>0</v>
      </c>
      <c r="L28" s="65">
        <v>1200</v>
      </c>
      <c r="M28" s="64" t="s">
        <v>427</v>
      </c>
      <c r="N28" s="64" t="s">
        <v>1319</v>
      </c>
      <c r="O28" s="75" t="s">
        <v>1366</v>
      </c>
      <c r="P28" s="61" t="s">
        <v>301</v>
      </c>
    </row>
    <row r="29" spans="1:16" ht="27.75" customHeight="1" x14ac:dyDescent="0.3">
      <c r="A29" s="64" t="s">
        <v>1367</v>
      </c>
      <c r="B29" s="64"/>
      <c r="C29" s="68">
        <v>45387</v>
      </c>
      <c r="D29" s="66">
        <f t="shared" si="1"/>
        <v>45432</v>
      </c>
      <c r="E29" s="64" t="s">
        <v>726</v>
      </c>
      <c r="F29" s="64" t="s">
        <v>352</v>
      </c>
      <c r="G29" s="69" t="s">
        <v>78</v>
      </c>
      <c r="H29" s="64" t="s">
        <v>1368</v>
      </c>
      <c r="I29" s="171" t="s">
        <v>1369</v>
      </c>
      <c r="J29" s="67">
        <v>0.2</v>
      </c>
      <c r="K29" s="67">
        <v>0</v>
      </c>
      <c r="L29" s="64">
        <v>60</v>
      </c>
      <c r="M29" s="64" t="s">
        <v>416</v>
      </c>
      <c r="N29" s="64" t="s">
        <v>1319</v>
      </c>
      <c r="O29" s="75" t="s">
        <v>1370</v>
      </c>
      <c r="P29" s="61" t="s">
        <v>601</v>
      </c>
    </row>
    <row r="30" spans="1:16" ht="27.75" customHeight="1" x14ac:dyDescent="0.3">
      <c r="A30" s="64" t="s">
        <v>1371</v>
      </c>
      <c r="B30" s="64"/>
      <c r="C30" s="66">
        <v>45391</v>
      </c>
      <c r="D30" s="66">
        <f t="shared" si="1"/>
        <v>45436</v>
      </c>
      <c r="E30" s="64" t="s">
        <v>726</v>
      </c>
      <c r="F30" s="64" t="s">
        <v>352</v>
      </c>
      <c r="G30" s="64" t="s">
        <v>196</v>
      </c>
      <c r="H30" s="64" t="s">
        <v>1372</v>
      </c>
      <c r="I30" s="64" t="s">
        <v>1373</v>
      </c>
      <c r="J30" s="69">
        <v>0.108</v>
      </c>
      <c r="K30" s="67">
        <v>0.2</v>
      </c>
      <c r="L30" s="64"/>
      <c r="M30" s="64"/>
      <c r="N30" s="64"/>
      <c r="O30" s="64" t="s">
        <v>1330</v>
      </c>
      <c r="P30" s="88" t="s">
        <v>301</v>
      </c>
    </row>
    <row r="31" spans="1:16" ht="27.75" customHeight="1" x14ac:dyDescent="0.3">
      <c r="A31" s="64" t="s">
        <v>1374</v>
      </c>
      <c r="B31" s="64"/>
      <c r="C31" s="66">
        <v>45391</v>
      </c>
      <c r="D31" s="66">
        <f t="shared" si="1"/>
        <v>45436</v>
      </c>
      <c r="E31" s="64" t="s">
        <v>726</v>
      </c>
      <c r="F31" s="64" t="s">
        <v>352</v>
      </c>
      <c r="G31" s="69" t="s">
        <v>78</v>
      </c>
      <c r="H31" s="64" t="s">
        <v>1368</v>
      </c>
      <c r="I31" s="171" t="s">
        <v>1375</v>
      </c>
      <c r="J31" s="67">
        <v>0.2</v>
      </c>
      <c r="K31" s="67">
        <v>0</v>
      </c>
      <c r="L31" s="64">
        <v>60</v>
      </c>
      <c r="M31" s="64" t="s">
        <v>416</v>
      </c>
      <c r="N31" s="64" t="s">
        <v>1319</v>
      </c>
      <c r="O31" s="75" t="s">
        <v>1370</v>
      </c>
      <c r="P31" s="64" t="s">
        <v>601</v>
      </c>
    </row>
    <row r="32" spans="1:16" ht="27.75" customHeight="1" x14ac:dyDescent="0.3">
      <c r="A32" s="64" t="s">
        <v>1376</v>
      </c>
      <c r="B32" s="64"/>
      <c r="C32" s="66">
        <v>45407</v>
      </c>
      <c r="D32" s="66">
        <f t="shared" si="1"/>
        <v>45452</v>
      </c>
      <c r="E32" s="64" t="s">
        <v>726</v>
      </c>
      <c r="F32" s="64"/>
      <c r="G32" s="64" t="s">
        <v>196</v>
      </c>
      <c r="H32" s="64" t="s">
        <v>1377</v>
      </c>
      <c r="I32" s="171" t="s">
        <v>1378</v>
      </c>
      <c r="J32" s="69">
        <v>0.126</v>
      </c>
      <c r="K32" s="67">
        <v>0.35</v>
      </c>
      <c r="L32" s="65"/>
      <c r="M32" s="64" t="s">
        <v>416</v>
      </c>
      <c r="N32" s="64" t="s">
        <v>1379</v>
      </c>
      <c r="O32" s="75" t="s">
        <v>1380</v>
      </c>
      <c r="P32" s="61" t="s">
        <v>601</v>
      </c>
    </row>
    <row r="33" spans="1:16" ht="27.75" customHeight="1" x14ac:dyDescent="0.3">
      <c r="A33" s="64" t="s">
        <v>1381</v>
      </c>
      <c r="B33" s="64"/>
      <c r="C33" s="66">
        <v>45407</v>
      </c>
      <c r="D33" s="66">
        <f t="shared" si="1"/>
        <v>45452</v>
      </c>
      <c r="E33" s="64" t="s">
        <v>726</v>
      </c>
      <c r="F33" s="64"/>
      <c r="G33" s="64" t="s">
        <v>78</v>
      </c>
      <c r="H33" s="64" t="s">
        <v>1382</v>
      </c>
      <c r="I33" s="171" t="s">
        <v>1383</v>
      </c>
      <c r="J33" s="67">
        <v>0.18</v>
      </c>
      <c r="K33" s="67">
        <v>0</v>
      </c>
      <c r="L33" s="64">
        <v>550</v>
      </c>
      <c r="M33" s="64" t="s">
        <v>416</v>
      </c>
      <c r="N33" s="64" t="s">
        <v>1319</v>
      </c>
      <c r="O33" s="64" t="s">
        <v>1384</v>
      </c>
      <c r="P33" s="64" t="s">
        <v>301</v>
      </c>
    </row>
    <row r="34" spans="1:16" ht="27.75" customHeight="1" x14ac:dyDescent="0.3">
      <c r="A34" s="64" t="s">
        <v>1385</v>
      </c>
      <c r="B34" s="64"/>
      <c r="C34" s="66">
        <v>45407</v>
      </c>
      <c r="D34" s="66">
        <f t="shared" si="1"/>
        <v>45452</v>
      </c>
      <c r="E34" s="64" t="s">
        <v>726</v>
      </c>
      <c r="F34" s="64" t="s">
        <v>352</v>
      </c>
      <c r="G34" s="64" t="s">
        <v>196</v>
      </c>
      <c r="H34" s="64" t="s">
        <v>59</v>
      </c>
      <c r="I34" s="75" t="s">
        <v>1386</v>
      </c>
      <c r="J34" s="64" t="s">
        <v>381</v>
      </c>
      <c r="K34" s="67">
        <v>0.25</v>
      </c>
      <c r="L34" s="64" t="s">
        <v>352</v>
      </c>
      <c r="M34" s="64" t="s">
        <v>352</v>
      </c>
      <c r="N34" s="64" t="s">
        <v>1319</v>
      </c>
      <c r="O34" s="75" t="s">
        <v>1387</v>
      </c>
      <c r="P34" s="64" t="s">
        <v>809</v>
      </c>
    </row>
    <row r="35" spans="1:16" ht="27.75" customHeight="1" x14ac:dyDescent="0.3">
      <c r="A35" s="64" t="s">
        <v>1388</v>
      </c>
      <c r="B35" s="64"/>
      <c r="C35" s="66">
        <v>45407</v>
      </c>
      <c r="D35" s="66">
        <f t="shared" si="1"/>
        <v>45452</v>
      </c>
      <c r="E35" s="64" t="s">
        <v>726</v>
      </c>
      <c r="F35" s="64" t="s">
        <v>352</v>
      </c>
      <c r="G35" s="64" t="s">
        <v>196</v>
      </c>
      <c r="H35" s="64" t="s">
        <v>1389</v>
      </c>
      <c r="I35" s="75" t="s">
        <v>1390</v>
      </c>
      <c r="J35" s="67">
        <v>0.12</v>
      </c>
      <c r="K35" s="67">
        <v>0.25</v>
      </c>
      <c r="L35" s="64" t="s">
        <v>352</v>
      </c>
      <c r="M35" s="64" t="s">
        <v>352</v>
      </c>
      <c r="N35" s="64" t="s">
        <v>1319</v>
      </c>
      <c r="O35" s="75" t="s">
        <v>1387</v>
      </c>
      <c r="P35" s="64" t="s">
        <v>809</v>
      </c>
    </row>
    <row r="36" spans="1:16" ht="27.75" customHeight="1" x14ac:dyDescent="0.3">
      <c r="A36" s="64" t="s">
        <v>1391</v>
      </c>
      <c r="B36" s="64"/>
      <c r="C36" s="66">
        <v>45407</v>
      </c>
      <c r="D36" s="66">
        <f t="shared" si="1"/>
        <v>45452</v>
      </c>
      <c r="E36" s="64" t="s">
        <v>726</v>
      </c>
      <c r="F36" s="64" t="s">
        <v>352</v>
      </c>
      <c r="G36" s="64" t="s">
        <v>196</v>
      </c>
      <c r="H36" s="64" t="s">
        <v>1392</v>
      </c>
      <c r="I36" s="75" t="s">
        <v>1393</v>
      </c>
      <c r="J36" s="67">
        <v>0.14000000000000001</v>
      </c>
      <c r="K36" s="67">
        <v>0.25</v>
      </c>
      <c r="L36" s="64" t="s">
        <v>352</v>
      </c>
      <c r="M36" s="64" t="s">
        <v>352</v>
      </c>
      <c r="N36" s="64" t="s">
        <v>1319</v>
      </c>
      <c r="O36" s="75" t="s">
        <v>1387</v>
      </c>
      <c r="P36" s="64" t="s">
        <v>809</v>
      </c>
    </row>
    <row r="37" spans="1:16" ht="27.75" customHeight="1" x14ac:dyDescent="0.3">
      <c r="A37" s="64" t="s">
        <v>1394</v>
      </c>
      <c r="B37" s="64"/>
      <c r="C37" s="66">
        <v>45407</v>
      </c>
      <c r="D37" s="66">
        <f t="shared" si="1"/>
        <v>45452</v>
      </c>
      <c r="E37" s="64" t="s">
        <v>726</v>
      </c>
      <c r="F37" s="64" t="s">
        <v>352</v>
      </c>
      <c r="G37" s="64" t="s">
        <v>196</v>
      </c>
      <c r="H37" s="64" t="s">
        <v>1395</v>
      </c>
      <c r="I37" s="75" t="s">
        <v>1396</v>
      </c>
      <c r="J37" s="67">
        <v>0.14000000000000001</v>
      </c>
      <c r="K37" s="67">
        <v>0.25</v>
      </c>
      <c r="L37" s="64" t="s">
        <v>352</v>
      </c>
      <c r="M37" s="64" t="s">
        <v>352</v>
      </c>
      <c r="N37" s="64" t="s">
        <v>1319</v>
      </c>
      <c r="O37" s="75" t="s">
        <v>1387</v>
      </c>
      <c r="P37" s="64" t="s">
        <v>809</v>
      </c>
    </row>
    <row r="38" spans="1:16" ht="27.75" customHeight="1" x14ac:dyDescent="0.3">
      <c r="A38" s="64" t="s">
        <v>1397</v>
      </c>
      <c r="B38" s="64"/>
      <c r="C38" s="66">
        <v>45407</v>
      </c>
      <c r="D38" s="66">
        <f t="shared" si="1"/>
        <v>45452</v>
      </c>
      <c r="E38" s="64" t="s">
        <v>726</v>
      </c>
      <c r="F38" s="64" t="s">
        <v>352</v>
      </c>
      <c r="G38" s="64" t="s">
        <v>196</v>
      </c>
      <c r="H38" s="64" t="s">
        <v>1398</v>
      </c>
      <c r="I38" s="75" t="s">
        <v>1399</v>
      </c>
      <c r="J38" s="64" t="s">
        <v>381</v>
      </c>
      <c r="K38" s="67">
        <v>0.25</v>
      </c>
      <c r="L38" s="64" t="s">
        <v>352</v>
      </c>
      <c r="M38" s="64" t="s">
        <v>352</v>
      </c>
      <c r="N38" s="64" t="s">
        <v>1319</v>
      </c>
      <c r="O38" s="75" t="s">
        <v>1387</v>
      </c>
      <c r="P38" s="64" t="s">
        <v>809</v>
      </c>
    </row>
    <row r="39" spans="1:16" ht="27.75" customHeight="1" x14ac:dyDescent="0.3">
      <c r="A39" s="64" t="s">
        <v>1400</v>
      </c>
      <c r="B39" s="64"/>
      <c r="C39" s="66">
        <v>45407</v>
      </c>
      <c r="D39" s="66">
        <f t="shared" si="1"/>
        <v>45452</v>
      </c>
      <c r="E39" s="64" t="s">
        <v>726</v>
      </c>
      <c r="F39" s="64" t="s">
        <v>352</v>
      </c>
      <c r="G39" s="64" t="s">
        <v>196</v>
      </c>
      <c r="H39" s="64" t="s">
        <v>1401</v>
      </c>
      <c r="I39" s="75" t="s">
        <v>1402</v>
      </c>
      <c r="J39" s="64" t="s">
        <v>381</v>
      </c>
      <c r="K39" s="67">
        <v>0.25</v>
      </c>
      <c r="L39" s="64" t="s">
        <v>352</v>
      </c>
      <c r="M39" s="64" t="s">
        <v>352</v>
      </c>
      <c r="N39" s="64" t="s">
        <v>1319</v>
      </c>
      <c r="O39" s="75" t="s">
        <v>1387</v>
      </c>
      <c r="P39" s="64" t="s">
        <v>809</v>
      </c>
    </row>
    <row r="40" spans="1:16" ht="27.75" customHeight="1" x14ac:dyDescent="0.3">
      <c r="A40" s="64" t="s">
        <v>1403</v>
      </c>
      <c r="B40" s="64"/>
      <c r="C40" s="66">
        <v>45407</v>
      </c>
      <c r="D40" s="66">
        <f t="shared" si="1"/>
        <v>45452</v>
      </c>
      <c r="E40" s="64" t="s">
        <v>726</v>
      </c>
      <c r="F40" s="64" t="s">
        <v>352</v>
      </c>
      <c r="G40" s="64" t="s">
        <v>196</v>
      </c>
      <c r="H40" s="64" t="s">
        <v>1404</v>
      </c>
      <c r="I40" s="64" t="s">
        <v>1405</v>
      </c>
      <c r="J40" s="67">
        <v>0.14000000000000001</v>
      </c>
      <c r="K40" s="67">
        <v>0.25</v>
      </c>
      <c r="L40" s="64" t="s">
        <v>352</v>
      </c>
      <c r="M40" s="64" t="s">
        <v>352</v>
      </c>
      <c r="N40" s="64" t="s">
        <v>1319</v>
      </c>
      <c r="O40" s="75" t="s">
        <v>1387</v>
      </c>
      <c r="P40" s="64" t="s">
        <v>809</v>
      </c>
    </row>
    <row r="41" spans="1:16" ht="27.75" customHeight="1" x14ac:dyDescent="0.3">
      <c r="A41" s="64" t="s">
        <v>1406</v>
      </c>
      <c r="B41" s="64"/>
      <c r="C41" s="66">
        <v>45407</v>
      </c>
      <c r="D41" s="66">
        <f t="shared" si="1"/>
        <v>45452</v>
      </c>
      <c r="E41" s="64" t="s">
        <v>726</v>
      </c>
      <c r="F41" s="64" t="s">
        <v>352</v>
      </c>
      <c r="G41" s="64" t="s">
        <v>196</v>
      </c>
      <c r="H41" s="64" t="s">
        <v>1407</v>
      </c>
      <c r="I41" s="64" t="s">
        <v>1408</v>
      </c>
      <c r="J41" s="64" t="s">
        <v>381</v>
      </c>
      <c r="K41" s="67">
        <v>0.25</v>
      </c>
      <c r="L41" s="64" t="s">
        <v>352</v>
      </c>
      <c r="M41" s="64" t="s">
        <v>352</v>
      </c>
      <c r="N41" s="64" t="s">
        <v>1319</v>
      </c>
      <c r="O41" s="75" t="s">
        <v>1387</v>
      </c>
      <c r="P41" s="64" t="s">
        <v>809</v>
      </c>
    </row>
    <row r="42" spans="1:16" ht="27.75" customHeight="1" x14ac:dyDescent="0.3">
      <c r="A42" s="64" t="s">
        <v>1409</v>
      </c>
      <c r="B42" s="64"/>
      <c r="C42" s="66">
        <v>45407</v>
      </c>
      <c r="D42" s="66">
        <f t="shared" si="1"/>
        <v>45452</v>
      </c>
      <c r="E42" s="64" t="s">
        <v>726</v>
      </c>
      <c r="F42" s="64" t="s">
        <v>352</v>
      </c>
      <c r="G42" s="64" t="s">
        <v>196</v>
      </c>
      <c r="H42" s="64" t="s">
        <v>1410</v>
      </c>
      <c r="I42" s="64" t="s">
        <v>1411</v>
      </c>
      <c r="J42" s="67">
        <v>0.12</v>
      </c>
      <c r="K42" s="67">
        <v>0.25</v>
      </c>
      <c r="L42" s="64" t="s">
        <v>352</v>
      </c>
      <c r="M42" s="64" t="s">
        <v>352</v>
      </c>
      <c r="N42" s="64" t="s">
        <v>1319</v>
      </c>
      <c r="O42" s="75" t="s">
        <v>1387</v>
      </c>
      <c r="P42" s="64" t="s">
        <v>809</v>
      </c>
    </row>
    <row r="43" spans="1:16" ht="27.75" customHeight="1" x14ac:dyDescent="0.3">
      <c r="A43" s="64" t="s">
        <v>1412</v>
      </c>
      <c r="B43" s="64"/>
      <c r="C43" s="66">
        <v>45407</v>
      </c>
      <c r="D43" s="66">
        <f t="shared" si="1"/>
        <v>45452</v>
      </c>
      <c r="E43" s="64" t="s">
        <v>726</v>
      </c>
      <c r="F43" s="64" t="s">
        <v>352</v>
      </c>
      <c r="G43" s="64" t="s">
        <v>196</v>
      </c>
      <c r="H43" s="64" t="s">
        <v>1413</v>
      </c>
      <c r="I43" s="75" t="s">
        <v>1414</v>
      </c>
      <c r="J43" s="69">
        <v>0.108</v>
      </c>
      <c r="K43" s="67">
        <v>0.25</v>
      </c>
      <c r="L43" s="64" t="s">
        <v>352</v>
      </c>
      <c r="M43" s="64" t="s">
        <v>352</v>
      </c>
      <c r="N43" s="64" t="s">
        <v>1319</v>
      </c>
      <c r="O43" s="75" t="s">
        <v>1387</v>
      </c>
      <c r="P43" s="64" t="s">
        <v>809</v>
      </c>
    </row>
    <row r="44" spans="1:16" ht="27.75" customHeight="1" x14ac:dyDescent="0.3">
      <c r="A44" s="64" t="s">
        <v>1415</v>
      </c>
      <c r="B44" s="64"/>
      <c r="C44" s="66">
        <v>45407</v>
      </c>
      <c r="D44" s="66">
        <f t="shared" si="1"/>
        <v>45452</v>
      </c>
      <c r="E44" s="64" t="s">
        <v>726</v>
      </c>
      <c r="F44" s="64" t="s">
        <v>352</v>
      </c>
      <c r="G44" s="64" t="s">
        <v>196</v>
      </c>
      <c r="H44" s="64" t="s">
        <v>1416</v>
      </c>
      <c r="I44" s="64" t="s">
        <v>1417</v>
      </c>
      <c r="J44" s="67">
        <v>0.12</v>
      </c>
      <c r="K44" s="67">
        <v>0.25</v>
      </c>
      <c r="L44" s="64" t="s">
        <v>352</v>
      </c>
      <c r="M44" s="64" t="s">
        <v>352</v>
      </c>
      <c r="N44" s="64" t="s">
        <v>1319</v>
      </c>
      <c r="O44" s="75" t="s">
        <v>1387</v>
      </c>
      <c r="P44" s="64" t="s">
        <v>809</v>
      </c>
    </row>
    <row r="45" spans="1:16" ht="27.75" customHeight="1" x14ac:dyDescent="0.3">
      <c r="A45" s="64" t="s">
        <v>1418</v>
      </c>
      <c r="B45" s="64"/>
      <c r="C45" s="66">
        <v>45419</v>
      </c>
      <c r="D45" s="66">
        <f t="shared" si="1"/>
        <v>45464</v>
      </c>
      <c r="E45" s="64" t="s">
        <v>726</v>
      </c>
      <c r="F45" s="64" t="s">
        <v>352</v>
      </c>
      <c r="G45" s="64" t="s">
        <v>78</v>
      </c>
      <c r="H45" s="64" t="s">
        <v>1419</v>
      </c>
      <c r="I45" s="64" t="s">
        <v>1420</v>
      </c>
      <c r="J45" s="78">
        <v>0.126</v>
      </c>
      <c r="K45" s="67">
        <v>0</v>
      </c>
      <c r="L45" s="65">
        <v>1000</v>
      </c>
      <c r="M45" s="64" t="s">
        <v>427</v>
      </c>
      <c r="N45" s="64"/>
      <c r="O45" s="75" t="s">
        <v>1421</v>
      </c>
      <c r="P45" s="64" t="s">
        <v>601</v>
      </c>
    </row>
    <row r="46" spans="1:16" ht="37.5" customHeight="1" x14ac:dyDescent="0.3">
      <c r="A46" s="64" t="s">
        <v>1422</v>
      </c>
      <c r="B46" s="64"/>
      <c r="C46" s="66">
        <v>45419</v>
      </c>
      <c r="D46" s="66">
        <f t="shared" si="1"/>
        <v>45464</v>
      </c>
      <c r="E46" s="64" t="s">
        <v>726</v>
      </c>
      <c r="F46" s="64" t="s">
        <v>352</v>
      </c>
      <c r="G46" s="64" t="s">
        <v>78</v>
      </c>
      <c r="H46" s="64" t="s">
        <v>485</v>
      </c>
      <c r="I46" s="64" t="s">
        <v>1423</v>
      </c>
      <c r="J46" s="78">
        <v>7.1999999999999995E-2</v>
      </c>
      <c r="K46" s="67">
        <v>0</v>
      </c>
      <c r="L46" s="65">
        <v>50000</v>
      </c>
      <c r="M46" s="64" t="s">
        <v>1424</v>
      </c>
      <c r="N46" s="64"/>
      <c r="O46" s="75" t="s">
        <v>1425</v>
      </c>
      <c r="P46" s="64" t="s">
        <v>601</v>
      </c>
    </row>
    <row r="47" spans="1:16" ht="27.75" customHeight="1" x14ac:dyDescent="0.3">
      <c r="A47" s="64" t="s">
        <v>1426</v>
      </c>
      <c r="B47" s="64"/>
      <c r="C47" s="66">
        <v>45419</v>
      </c>
      <c r="D47" s="66">
        <f t="shared" si="1"/>
        <v>45464</v>
      </c>
      <c r="E47" s="64" t="s">
        <v>726</v>
      </c>
      <c r="F47" s="64" t="s">
        <v>352</v>
      </c>
      <c r="G47" s="64" t="s">
        <v>78</v>
      </c>
      <c r="H47" s="64" t="s">
        <v>246</v>
      </c>
      <c r="I47" s="64" t="s">
        <v>248</v>
      </c>
      <c r="J47" s="67">
        <v>0.16</v>
      </c>
      <c r="K47" s="67">
        <v>0</v>
      </c>
      <c r="L47" s="64">
        <v>120</v>
      </c>
      <c r="M47" s="64" t="s">
        <v>416</v>
      </c>
      <c r="N47" s="64" t="s">
        <v>1319</v>
      </c>
      <c r="O47" s="75" t="s">
        <v>1427</v>
      </c>
      <c r="P47" s="64" t="s">
        <v>301</v>
      </c>
    </row>
    <row r="48" spans="1:16" ht="27.75" customHeight="1" x14ac:dyDescent="0.3">
      <c r="A48" s="64" t="s">
        <v>1428</v>
      </c>
      <c r="B48" s="64"/>
      <c r="C48" s="66">
        <v>45419</v>
      </c>
      <c r="D48" s="66">
        <f t="shared" si="1"/>
        <v>45464</v>
      </c>
      <c r="E48" s="64" t="s">
        <v>726</v>
      </c>
      <c r="F48" s="64" t="s">
        <v>352</v>
      </c>
      <c r="G48" s="64" t="s">
        <v>78</v>
      </c>
      <c r="H48" s="64" t="s">
        <v>1147</v>
      </c>
      <c r="I48" s="64" t="s">
        <v>1429</v>
      </c>
      <c r="J48" s="78">
        <v>0.108</v>
      </c>
      <c r="K48" s="67">
        <v>0</v>
      </c>
      <c r="L48" s="65">
        <v>1800</v>
      </c>
      <c r="M48" s="64" t="s">
        <v>427</v>
      </c>
      <c r="N48" s="64" t="s">
        <v>584</v>
      </c>
      <c r="O48" s="75" t="s">
        <v>1430</v>
      </c>
      <c r="P48" s="64" t="s">
        <v>301</v>
      </c>
    </row>
    <row r="49" spans="1:16" ht="31.5" customHeight="1" x14ac:dyDescent="0.3">
      <c r="A49" s="64" t="s">
        <v>1431</v>
      </c>
      <c r="B49" s="64"/>
      <c r="C49" s="66">
        <v>45427</v>
      </c>
      <c r="D49" s="66">
        <f t="shared" si="1"/>
        <v>45472</v>
      </c>
      <c r="E49" s="64" t="s">
        <v>726</v>
      </c>
      <c r="F49" s="64" t="s">
        <v>352</v>
      </c>
      <c r="G49" s="64" t="s">
        <v>78</v>
      </c>
      <c r="H49" s="64" t="s">
        <v>1432</v>
      </c>
      <c r="I49" s="75" t="s">
        <v>1433</v>
      </c>
      <c r="J49" s="78">
        <v>0.126</v>
      </c>
      <c r="K49" s="67">
        <v>0.02</v>
      </c>
      <c r="L49" s="65">
        <v>1500000000</v>
      </c>
      <c r="M49" s="64" t="s">
        <v>427</v>
      </c>
      <c r="N49" s="64"/>
      <c r="O49" s="75" t="s">
        <v>1434</v>
      </c>
      <c r="P49" s="64" t="s">
        <v>1435</v>
      </c>
    </row>
    <row r="50" spans="1:16" ht="27.75" customHeight="1" x14ac:dyDescent="0.3">
      <c r="A50" s="64" t="s">
        <v>1436</v>
      </c>
      <c r="B50" s="64"/>
      <c r="C50" s="66">
        <v>45427</v>
      </c>
      <c r="D50" s="66">
        <f t="shared" si="1"/>
        <v>45472</v>
      </c>
      <c r="E50" s="64" t="s">
        <v>726</v>
      </c>
      <c r="F50" s="64" t="s">
        <v>352</v>
      </c>
      <c r="G50" s="64" t="s">
        <v>78</v>
      </c>
      <c r="H50" s="64" t="s">
        <v>322</v>
      </c>
      <c r="I50" s="75" t="s">
        <v>323</v>
      </c>
      <c r="J50" s="67">
        <v>0.2</v>
      </c>
      <c r="K50" s="67">
        <v>0</v>
      </c>
      <c r="L50" s="64"/>
      <c r="M50" s="64"/>
      <c r="N50" s="64"/>
      <c r="O50" s="75" t="s">
        <v>325</v>
      </c>
      <c r="P50" s="64" t="s">
        <v>1435</v>
      </c>
    </row>
    <row r="51" spans="1:16" ht="24" customHeight="1" x14ac:dyDescent="0.3">
      <c r="A51" s="64" t="s">
        <v>1437</v>
      </c>
      <c r="B51" s="64"/>
      <c r="C51" s="66">
        <v>45436</v>
      </c>
      <c r="D51" s="66">
        <f t="shared" si="1"/>
        <v>45481</v>
      </c>
      <c r="E51" s="64" t="s">
        <v>726</v>
      </c>
      <c r="F51" s="64" t="s">
        <v>352</v>
      </c>
      <c r="G51" s="64" t="s">
        <v>78</v>
      </c>
      <c r="H51" s="64" t="s">
        <v>1438</v>
      </c>
      <c r="I51" s="75" t="s">
        <v>1439</v>
      </c>
      <c r="J51" s="67">
        <v>0.35</v>
      </c>
      <c r="K51" s="67">
        <v>0</v>
      </c>
      <c r="L51" s="65">
        <v>1000000</v>
      </c>
      <c r="M51" s="64" t="s">
        <v>838</v>
      </c>
      <c r="N51" s="64" t="s">
        <v>1440</v>
      </c>
      <c r="O51" s="75" t="s">
        <v>1441</v>
      </c>
      <c r="P51" s="64" t="s">
        <v>1435</v>
      </c>
    </row>
    <row r="52" spans="1:16" ht="27.75" customHeight="1" x14ac:dyDescent="0.3">
      <c r="A52" s="64" t="s">
        <v>1442</v>
      </c>
      <c r="B52" s="64"/>
      <c r="C52" s="66">
        <v>45436</v>
      </c>
      <c r="D52" s="66">
        <f t="shared" si="1"/>
        <v>45481</v>
      </c>
      <c r="E52" s="64" t="s">
        <v>726</v>
      </c>
      <c r="F52" s="64" t="s">
        <v>352</v>
      </c>
      <c r="G52" s="64" t="s">
        <v>78</v>
      </c>
      <c r="H52" s="64" t="s">
        <v>246</v>
      </c>
      <c r="I52" s="75" t="s">
        <v>1443</v>
      </c>
      <c r="J52" s="67">
        <v>0.16</v>
      </c>
      <c r="K52" s="67">
        <v>0</v>
      </c>
      <c r="L52" s="64">
        <v>200</v>
      </c>
      <c r="M52" s="64" t="s">
        <v>820</v>
      </c>
      <c r="N52" s="64"/>
      <c r="O52" s="75" t="s">
        <v>1427</v>
      </c>
      <c r="P52" s="64" t="s">
        <v>301</v>
      </c>
    </row>
    <row r="53" spans="1:16" ht="27.75" customHeight="1" x14ac:dyDescent="0.3">
      <c r="A53" s="64" t="s">
        <v>1444</v>
      </c>
      <c r="B53" s="64"/>
      <c r="C53" s="66">
        <v>45436</v>
      </c>
      <c r="D53" s="66">
        <f t="shared" si="1"/>
        <v>45481</v>
      </c>
      <c r="E53" s="64" t="s">
        <v>726</v>
      </c>
      <c r="F53" s="64" t="s">
        <v>352</v>
      </c>
      <c r="G53" s="64" t="s">
        <v>78</v>
      </c>
      <c r="H53" s="64" t="s">
        <v>246</v>
      </c>
      <c r="I53" s="75" t="s">
        <v>1445</v>
      </c>
      <c r="J53" s="67">
        <v>0.16</v>
      </c>
      <c r="K53" s="67">
        <v>0</v>
      </c>
      <c r="L53" s="64">
        <v>250</v>
      </c>
      <c r="M53" s="64" t="s">
        <v>820</v>
      </c>
      <c r="N53" s="64" t="s">
        <v>1319</v>
      </c>
      <c r="O53" s="75" t="s">
        <v>1427</v>
      </c>
      <c r="P53" s="64" t="s">
        <v>301</v>
      </c>
    </row>
    <row r="54" spans="1:16" ht="27.75" customHeight="1" x14ac:dyDescent="0.3">
      <c r="A54" s="64" t="s">
        <v>1446</v>
      </c>
      <c r="B54" s="64"/>
      <c r="C54" s="66">
        <v>45436</v>
      </c>
      <c r="D54" s="66">
        <f t="shared" si="1"/>
        <v>45481</v>
      </c>
      <c r="E54" s="64" t="s">
        <v>726</v>
      </c>
      <c r="F54" s="64" t="s">
        <v>352</v>
      </c>
      <c r="G54" s="64" t="s">
        <v>78</v>
      </c>
      <c r="H54" s="64" t="s">
        <v>1447</v>
      </c>
      <c r="I54" s="64" t="s">
        <v>1448</v>
      </c>
      <c r="J54" s="69">
        <v>0.108</v>
      </c>
      <c r="K54" s="67">
        <v>0.02</v>
      </c>
      <c r="L54" s="64">
        <v>400</v>
      </c>
      <c r="M54" s="64" t="s">
        <v>820</v>
      </c>
      <c r="N54" s="64" t="s">
        <v>584</v>
      </c>
      <c r="O54" s="75" t="s">
        <v>418</v>
      </c>
      <c r="P54" s="64" t="s">
        <v>1435</v>
      </c>
    </row>
    <row r="55" spans="1:16" ht="27.75" customHeight="1" x14ac:dyDescent="0.3">
      <c r="A55" s="64" t="s">
        <v>1449</v>
      </c>
      <c r="B55" s="64"/>
      <c r="C55" s="66">
        <v>45448</v>
      </c>
      <c r="D55" s="66">
        <f t="shared" si="1"/>
        <v>45493</v>
      </c>
      <c r="E55" s="64" t="s">
        <v>726</v>
      </c>
      <c r="F55" s="64" t="s">
        <v>352</v>
      </c>
      <c r="G55" s="64" t="s">
        <v>78</v>
      </c>
      <c r="H55" s="64" t="s">
        <v>1147</v>
      </c>
      <c r="I55" s="75" t="s">
        <v>1450</v>
      </c>
      <c r="J55" s="69">
        <v>0.108</v>
      </c>
      <c r="K55" s="67">
        <v>0</v>
      </c>
      <c r="L55" s="65">
        <v>4000</v>
      </c>
      <c r="M55" s="64" t="s">
        <v>1043</v>
      </c>
      <c r="N55" s="64" t="s">
        <v>1451</v>
      </c>
      <c r="O55" s="75" t="s">
        <v>1452</v>
      </c>
      <c r="P55" s="64" t="s">
        <v>301</v>
      </c>
    </row>
    <row r="56" spans="1:16" ht="27.75" customHeight="1" x14ac:dyDescent="0.3">
      <c r="A56" s="64" t="s">
        <v>1453</v>
      </c>
      <c r="B56" s="64"/>
      <c r="C56" s="66">
        <v>45461</v>
      </c>
      <c r="D56" s="66">
        <f t="shared" si="1"/>
        <v>45506</v>
      </c>
      <c r="E56" s="64" t="s">
        <v>726</v>
      </c>
      <c r="F56" s="64" t="s">
        <v>352</v>
      </c>
      <c r="G56" s="64" t="s">
        <v>196</v>
      </c>
      <c r="H56" s="64" t="s">
        <v>1454</v>
      </c>
      <c r="I56" s="75" t="s">
        <v>1455</v>
      </c>
      <c r="J56" s="69">
        <v>0.108</v>
      </c>
      <c r="K56" s="67">
        <v>0.2</v>
      </c>
      <c r="L56" s="64"/>
      <c r="M56" s="64" t="s">
        <v>1253</v>
      </c>
      <c r="N56" s="64" t="s">
        <v>584</v>
      </c>
      <c r="O56" s="75" t="s">
        <v>1456</v>
      </c>
      <c r="P56" s="64" t="s">
        <v>1435</v>
      </c>
    </row>
    <row r="57" spans="1:16" ht="27.75" customHeight="1" x14ac:dyDescent="0.3">
      <c r="A57" s="64" t="s">
        <v>1457</v>
      </c>
      <c r="B57" s="64"/>
      <c r="C57" s="66">
        <v>45461</v>
      </c>
      <c r="D57" s="66">
        <f t="shared" si="1"/>
        <v>45506</v>
      </c>
      <c r="E57" s="64" t="s">
        <v>726</v>
      </c>
      <c r="F57" s="64" t="s">
        <v>352</v>
      </c>
      <c r="G57" s="64" t="s">
        <v>196</v>
      </c>
      <c r="H57" s="64" t="s">
        <v>1458</v>
      </c>
      <c r="I57" s="64" t="s">
        <v>1459</v>
      </c>
      <c r="J57" s="69">
        <v>0.108</v>
      </c>
      <c r="K57" s="67">
        <v>0.2</v>
      </c>
      <c r="L57" s="64"/>
      <c r="M57" s="64" t="s">
        <v>1253</v>
      </c>
      <c r="N57" s="64" t="s">
        <v>584</v>
      </c>
      <c r="O57" s="75" t="s">
        <v>1456</v>
      </c>
      <c r="P57" s="64" t="s">
        <v>1435</v>
      </c>
    </row>
    <row r="58" spans="1:16" ht="27.75" customHeight="1" x14ac:dyDescent="0.3">
      <c r="A58" s="64" t="s">
        <v>1460</v>
      </c>
      <c r="B58" s="64"/>
      <c r="C58" s="66">
        <v>45461</v>
      </c>
      <c r="D58" s="66">
        <f t="shared" si="1"/>
        <v>45506</v>
      </c>
      <c r="E58" s="64" t="s">
        <v>726</v>
      </c>
      <c r="F58" s="64" t="s">
        <v>352</v>
      </c>
      <c r="G58" s="64" t="s">
        <v>196</v>
      </c>
      <c r="H58" s="64" t="s">
        <v>1461</v>
      </c>
      <c r="I58" s="75" t="s">
        <v>1462</v>
      </c>
      <c r="J58" s="69">
        <v>0.126</v>
      </c>
      <c r="K58" s="67">
        <v>0.35</v>
      </c>
      <c r="L58" s="64"/>
      <c r="M58" s="64" t="s">
        <v>416</v>
      </c>
      <c r="N58" s="64" t="s">
        <v>1314</v>
      </c>
      <c r="O58" s="75" t="s">
        <v>1380</v>
      </c>
      <c r="P58" s="64" t="s">
        <v>1435</v>
      </c>
    </row>
    <row r="59" spans="1:16" ht="27.75" customHeight="1" x14ac:dyDescent="0.3">
      <c r="A59" s="64" t="s">
        <v>1463</v>
      </c>
      <c r="B59" s="64"/>
      <c r="C59" s="66">
        <v>45461</v>
      </c>
      <c r="D59" s="66">
        <f t="shared" si="1"/>
        <v>45506</v>
      </c>
      <c r="E59" s="64" t="s">
        <v>726</v>
      </c>
      <c r="F59" s="64" t="s">
        <v>352</v>
      </c>
      <c r="G59" s="64" t="s">
        <v>78</v>
      </c>
      <c r="H59" s="64" t="s">
        <v>1464</v>
      </c>
      <c r="I59" s="75" t="s">
        <v>1465</v>
      </c>
      <c r="J59" s="69">
        <v>0.126</v>
      </c>
      <c r="K59" s="67">
        <v>0</v>
      </c>
      <c r="L59" s="64">
        <v>36</v>
      </c>
      <c r="M59" s="64" t="s">
        <v>820</v>
      </c>
      <c r="N59" s="64" t="s">
        <v>1451</v>
      </c>
      <c r="O59" s="75" t="s">
        <v>1466</v>
      </c>
      <c r="P59" s="64" t="s">
        <v>809</v>
      </c>
    </row>
    <row r="60" spans="1:16" ht="27.75" customHeight="1" x14ac:dyDescent="0.3">
      <c r="A60" s="64" t="s">
        <v>1467</v>
      </c>
      <c r="B60" s="64"/>
      <c r="C60" s="66">
        <v>45461</v>
      </c>
      <c r="D60" s="66">
        <f t="shared" si="1"/>
        <v>45506</v>
      </c>
      <c r="E60" s="64" t="s">
        <v>726</v>
      </c>
      <c r="F60" s="64" t="s">
        <v>352</v>
      </c>
      <c r="G60" s="64" t="s">
        <v>78</v>
      </c>
      <c r="H60" s="64" t="s">
        <v>1464</v>
      </c>
      <c r="I60" s="75" t="s">
        <v>1468</v>
      </c>
      <c r="J60" s="69">
        <v>0.126</v>
      </c>
      <c r="K60" s="67">
        <v>0</v>
      </c>
      <c r="L60" s="64">
        <v>36</v>
      </c>
      <c r="M60" s="64" t="s">
        <v>820</v>
      </c>
      <c r="N60" s="64" t="s">
        <v>1451</v>
      </c>
      <c r="O60" s="75" t="s">
        <v>1466</v>
      </c>
      <c r="P60" s="64" t="s">
        <v>809</v>
      </c>
    </row>
    <row r="61" spans="1:16" ht="27.75" customHeight="1" x14ac:dyDescent="0.3">
      <c r="A61" s="64" t="s">
        <v>1469</v>
      </c>
      <c r="B61" s="64"/>
      <c r="C61" s="66">
        <v>45461</v>
      </c>
      <c r="D61" s="66">
        <f t="shared" si="1"/>
        <v>45506</v>
      </c>
      <c r="E61" s="64" t="s">
        <v>726</v>
      </c>
      <c r="F61" s="64" t="s">
        <v>352</v>
      </c>
      <c r="G61" s="64" t="s">
        <v>78</v>
      </c>
      <c r="H61" s="64" t="s">
        <v>1464</v>
      </c>
      <c r="I61" s="75" t="s">
        <v>1470</v>
      </c>
      <c r="J61" s="69">
        <v>0.126</v>
      </c>
      <c r="K61" s="67">
        <v>0</v>
      </c>
      <c r="L61" s="64">
        <v>36</v>
      </c>
      <c r="M61" s="64" t="s">
        <v>820</v>
      </c>
      <c r="N61" s="64" t="s">
        <v>1451</v>
      </c>
      <c r="O61" s="75" t="s">
        <v>1466</v>
      </c>
      <c r="P61" s="64" t="s">
        <v>809</v>
      </c>
    </row>
    <row r="62" spans="1:16" ht="27.75" customHeight="1" x14ac:dyDescent="0.3">
      <c r="A62" s="64" t="s">
        <v>1471</v>
      </c>
      <c r="B62" s="64"/>
      <c r="C62" s="66">
        <v>45461</v>
      </c>
      <c r="D62" s="66">
        <f t="shared" si="1"/>
        <v>45506</v>
      </c>
      <c r="E62" s="64" t="s">
        <v>726</v>
      </c>
      <c r="F62" s="64" t="s">
        <v>352</v>
      </c>
      <c r="G62" s="64" t="s">
        <v>78</v>
      </c>
      <c r="H62" s="64" t="s">
        <v>1464</v>
      </c>
      <c r="I62" s="75" t="s">
        <v>1472</v>
      </c>
      <c r="J62" s="69">
        <v>0.126</v>
      </c>
      <c r="K62" s="67">
        <v>0</v>
      </c>
      <c r="L62" s="64">
        <v>36</v>
      </c>
      <c r="M62" s="64" t="s">
        <v>820</v>
      </c>
      <c r="N62" s="64" t="s">
        <v>1451</v>
      </c>
      <c r="O62" s="75" t="s">
        <v>1466</v>
      </c>
      <c r="P62" s="64" t="s">
        <v>809</v>
      </c>
    </row>
    <row r="63" spans="1:16" ht="27.75" customHeight="1" x14ac:dyDescent="0.3">
      <c r="A63" s="64" t="s">
        <v>1473</v>
      </c>
      <c r="B63" s="64"/>
      <c r="C63" s="66">
        <v>45461</v>
      </c>
      <c r="D63" s="66">
        <f t="shared" si="1"/>
        <v>45506</v>
      </c>
      <c r="E63" s="64" t="s">
        <v>726</v>
      </c>
      <c r="F63" s="64" t="s">
        <v>352</v>
      </c>
      <c r="G63" s="64" t="s">
        <v>78</v>
      </c>
      <c r="H63" s="64" t="s">
        <v>1464</v>
      </c>
      <c r="I63" s="75" t="s">
        <v>1474</v>
      </c>
      <c r="J63" s="69">
        <v>0.126</v>
      </c>
      <c r="K63" s="67">
        <v>0</v>
      </c>
      <c r="L63" s="64">
        <v>36</v>
      </c>
      <c r="M63" s="64" t="s">
        <v>820</v>
      </c>
      <c r="N63" s="64" t="s">
        <v>1451</v>
      </c>
      <c r="O63" s="75" t="s">
        <v>1466</v>
      </c>
      <c r="P63" s="64" t="s">
        <v>809</v>
      </c>
    </row>
    <row r="64" spans="1:16" ht="27.75" customHeight="1" x14ac:dyDescent="0.3">
      <c r="A64" s="64" t="s">
        <v>1475</v>
      </c>
      <c r="B64" s="64"/>
      <c r="C64" s="66">
        <v>45461</v>
      </c>
      <c r="D64" s="66">
        <f t="shared" si="1"/>
        <v>45506</v>
      </c>
      <c r="E64" s="64" t="s">
        <v>726</v>
      </c>
      <c r="F64" s="64" t="s">
        <v>352</v>
      </c>
      <c r="G64" s="64" t="s">
        <v>78</v>
      </c>
      <c r="H64" s="64" t="s">
        <v>1464</v>
      </c>
      <c r="I64" s="64" t="s">
        <v>1474</v>
      </c>
      <c r="J64" s="69">
        <v>0.126</v>
      </c>
      <c r="K64" s="67">
        <v>0</v>
      </c>
      <c r="L64" s="64">
        <v>36</v>
      </c>
      <c r="M64" s="64" t="s">
        <v>820</v>
      </c>
      <c r="N64" s="64" t="s">
        <v>1451</v>
      </c>
      <c r="O64" s="75" t="s">
        <v>1466</v>
      </c>
      <c r="P64" s="64" t="s">
        <v>809</v>
      </c>
    </row>
    <row r="65" spans="1:16" ht="27.75" customHeight="1" x14ac:dyDescent="0.3">
      <c r="A65" s="64" t="s">
        <v>1476</v>
      </c>
      <c r="B65" s="64"/>
      <c r="C65" s="66">
        <v>45461</v>
      </c>
      <c r="D65" s="66">
        <f t="shared" si="1"/>
        <v>45506</v>
      </c>
      <c r="E65" s="64" t="s">
        <v>726</v>
      </c>
      <c r="F65" s="64" t="s">
        <v>352</v>
      </c>
      <c r="G65" s="64" t="s">
        <v>78</v>
      </c>
      <c r="H65" s="64" t="s">
        <v>1464</v>
      </c>
      <c r="I65" s="75" t="s">
        <v>1477</v>
      </c>
      <c r="J65" s="69">
        <v>0.126</v>
      </c>
      <c r="K65" s="67">
        <v>0</v>
      </c>
      <c r="L65" s="64">
        <v>36</v>
      </c>
      <c r="M65" s="64" t="s">
        <v>820</v>
      </c>
      <c r="N65" s="64" t="s">
        <v>1451</v>
      </c>
      <c r="O65" s="75" t="s">
        <v>1466</v>
      </c>
      <c r="P65" s="64" t="s">
        <v>809</v>
      </c>
    </row>
    <row r="66" spans="1:16" ht="27.75" customHeight="1" x14ac:dyDescent="0.3">
      <c r="A66" s="64" t="s">
        <v>1478</v>
      </c>
      <c r="B66" s="64"/>
      <c r="C66" s="66">
        <v>45461</v>
      </c>
      <c r="D66" s="66">
        <f t="shared" si="1"/>
        <v>45506</v>
      </c>
      <c r="E66" s="64" t="s">
        <v>726</v>
      </c>
      <c r="F66" s="64" t="s">
        <v>352</v>
      </c>
      <c r="G66" s="64" t="s">
        <v>78</v>
      </c>
      <c r="H66" s="64" t="s">
        <v>1464</v>
      </c>
      <c r="I66" s="75" t="s">
        <v>1479</v>
      </c>
      <c r="J66" s="69">
        <v>0.126</v>
      </c>
      <c r="K66" s="67">
        <v>0</v>
      </c>
      <c r="L66" s="64">
        <v>36</v>
      </c>
      <c r="M66" s="64" t="s">
        <v>820</v>
      </c>
      <c r="N66" s="64" t="s">
        <v>1451</v>
      </c>
      <c r="O66" s="75" t="s">
        <v>1466</v>
      </c>
      <c r="P66" s="64" t="s">
        <v>809</v>
      </c>
    </row>
    <row r="67" spans="1:16" ht="27.75" customHeight="1" x14ac:dyDescent="0.3">
      <c r="A67" s="64" t="s">
        <v>1480</v>
      </c>
      <c r="B67" s="64"/>
      <c r="C67" s="66">
        <v>45461</v>
      </c>
      <c r="D67" s="66">
        <f t="shared" si="1"/>
        <v>45506</v>
      </c>
      <c r="E67" s="64" t="s">
        <v>726</v>
      </c>
      <c r="F67" s="64" t="s">
        <v>352</v>
      </c>
      <c r="G67" s="64" t="s">
        <v>78</v>
      </c>
      <c r="H67" s="64" t="s">
        <v>1464</v>
      </c>
      <c r="I67" s="75" t="s">
        <v>1481</v>
      </c>
      <c r="J67" s="69">
        <v>0.126</v>
      </c>
      <c r="K67" s="67">
        <v>0</v>
      </c>
      <c r="L67" s="64">
        <v>36</v>
      </c>
      <c r="M67" s="64" t="s">
        <v>820</v>
      </c>
      <c r="N67" s="64" t="s">
        <v>1451</v>
      </c>
      <c r="O67" s="75" t="s">
        <v>1466</v>
      </c>
      <c r="P67" s="64" t="s">
        <v>809</v>
      </c>
    </row>
    <row r="68" spans="1:16" ht="27.75" customHeight="1" x14ac:dyDescent="0.3">
      <c r="A68" s="64" t="s">
        <v>1482</v>
      </c>
      <c r="B68" s="64"/>
      <c r="C68" s="66">
        <v>45461</v>
      </c>
      <c r="D68" s="66">
        <f t="shared" si="1"/>
        <v>45506</v>
      </c>
      <c r="E68" s="64" t="s">
        <v>726</v>
      </c>
      <c r="F68" s="64" t="s">
        <v>352</v>
      </c>
      <c r="G68" s="64" t="s">
        <v>196</v>
      </c>
      <c r="H68" s="64" t="s">
        <v>1483</v>
      </c>
      <c r="I68" s="75" t="s">
        <v>1484</v>
      </c>
      <c r="J68" s="69">
        <v>0.126</v>
      </c>
      <c r="K68" s="67">
        <v>0.35</v>
      </c>
      <c r="L68" s="64"/>
      <c r="M68" s="64"/>
      <c r="N68" s="64" t="s">
        <v>1314</v>
      </c>
      <c r="O68" s="75" t="s">
        <v>1380</v>
      </c>
      <c r="P68" s="64" t="s">
        <v>1485</v>
      </c>
    </row>
    <row r="69" spans="1:16" ht="27.75" customHeight="1" x14ac:dyDescent="0.3">
      <c r="A69" s="64" t="s">
        <v>1486</v>
      </c>
      <c r="B69" s="64"/>
      <c r="C69" s="66">
        <v>45461</v>
      </c>
      <c r="D69" s="66">
        <f t="shared" si="1"/>
        <v>45506</v>
      </c>
      <c r="E69" s="64" t="s">
        <v>726</v>
      </c>
      <c r="F69" s="64" t="s">
        <v>352</v>
      </c>
      <c r="G69" s="64" t="s">
        <v>196</v>
      </c>
      <c r="H69" s="64" t="s">
        <v>1487</v>
      </c>
      <c r="I69" s="75" t="s">
        <v>1488</v>
      </c>
      <c r="J69" s="69">
        <v>0.126</v>
      </c>
      <c r="K69" s="67">
        <v>0.35</v>
      </c>
      <c r="L69" s="64"/>
      <c r="M69" s="64"/>
      <c r="N69" s="64" t="s">
        <v>1314</v>
      </c>
      <c r="O69" s="75" t="s">
        <v>1380</v>
      </c>
      <c r="P69" s="64" t="s">
        <v>1485</v>
      </c>
    </row>
    <row r="70" spans="1:16" ht="27.75" customHeight="1" x14ac:dyDescent="0.3">
      <c r="A70" s="64" t="s">
        <v>1489</v>
      </c>
      <c r="B70" s="64"/>
      <c r="C70" s="66">
        <v>45461</v>
      </c>
      <c r="D70" s="66">
        <f t="shared" si="1"/>
        <v>45506</v>
      </c>
      <c r="E70" s="64" t="s">
        <v>726</v>
      </c>
      <c r="F70" s="64" t="s">
        <v>352</v>
      </c>
      <c r="G70" s="64" t="s">
        <v>78</v>
      </c>
      <c r="H70" s="64" t="s">
        <v>1490</v>
      </c>
      <c r="I70" s="75" t="s">
        <v>1491</v>
      </c>
      <c r="J70" s="67">
        <v>0.18</v>
      </c>
      <c r="K70" s="67">
        <v>0.02</v>
      </c>
      <c r="L70" s="64">
        <v>550</v>
      </c>
      <c r="M70" s="64" t="s">
        <v>820</v>
      </c>
      <c r="N70" s="64" t="s">
        <v>1319</v>
      </c>
      <c r="O70" s="64" t="s">
        <v>1384</v>
      </c>
      <c r="P70" s="64" t="s">
        <v>809</v>
      </c>
    </row>
    <row r="71" spans="1:16" ht="27.75" customHeight="1" x14ac:dyDescent="0.3">
      <c r="A71" s="27" t="s">
        <v>866</v>
      </c>
      <c r="B71" s="27"/>
      <c r="C71" s="31">
        <v>45448</v>
      </c>
      <c r="D71" s="31">
        <f t="shared" si="1"/>
        <v>45493</v>
      </c>
      <c r="E71" s="27" t="s">
        <v>726</v>
      </c>
      <c r="F71" s="64" t="s">
        <v>352</v>
      </c>
      <c r="G71" s="27" t="s">
        <v>78</v>
      </c>
      <c r="H71" s="27" t="s">
        <v>1364</v>
      </c>
      <c r="I71" s="49" t="s">
        <v>870</v>
      </c>
      <c r="J71" s="32" t="s">
        <v>425</v>
      </c>
      <c r="K71" s="44">
        <v>0</v>
      </c>
      <c r="L71" s="45">
        <v>1200</v>
      </c>
      <c r="M71" s="27" t="s">
        <v>427</v>
      </c>
      <c r="N71" s="64" t="s">
        <v>1319</v>
      </c>
      <c r="O71" s="49" t="s">
        <v>871</v>
      </c>
      <c r="P71" s="27" t="s">
        <v>301</v>
      </c>
    </row>
    <row r="72" spans="1:16" ht="27.75" customHeight="1" x14ac:dyDescent="0.3">
      <c r="A72" s="64" t="s">
        <v>1492</v>
      </c>
      <c r="B72" s="64"/>
      <c r="C72" s="66">
        <v>45471</v>
      </c>
      <c r="D72" s="66">
        <f t="shared" ref="D72:D79" si="2">C72+45</f>
        <v>45516</v>
      </c>
      <c r="E72" s="64" t="s">
        <v>1493</v>
      </c>
      <c r="F72" s="64" t="s">
        <v>352</v>
      </c>
      <c r="G72" s="27" t="s">
        <v>78</v>
      </c>
      <c r="H72" s="64" t="s">
        <v>1494</v>
      </c>
      <c r="I72" s="75" t="s">
        <v>1495</v>
      </c>
      <c r="J72" s="67">
        <v>0.35</v>
      </c>
      <c r="K72" s="67">
        <v>0.09</v>
      </c>
      <c r="L72" s="64"/>
      <c r="M72" s="64"/>
      <c r="N72" s="64"/>
      <c r="O72" s="49" t="s">
        <v>1496</v>
      </c>
      <c r="P72" s="64" t="s">
        <v>809</v>
      </c>
    </row>
    <row r="73" spans="1:16" ht="27.75" customHeight="1" x14ac:dyDescent="0.3">
      <c r="A73" s="64" t="s">
        <v>1497</v>
      </c>
      <c r="B73" s="64"/>
      <c r="C73" s="66">
        <v>45471</v>
      </c>
      <c r="D73" s="66">
        <f t="shared" si="2"/>
        <v>45516</v>
      </c>
      <c r="E73" s="64" t="s">
        <v>1493</v>
      </c>
      <c r="F73" s="64" t="s">
        <v>352</v>
      </c>
      <c r="G73" s="46" t="s">
        <v>78</v>
      </c>
      <c r="H73" s="64" t="s">
        <v>212</v>
      </c>
      <c r="I73" s="154" t="s">
        <v>213</v>
      </c>
      <c r="J73" s="67">
        <v>0</v>
      </c>
      <c r="K73" s="67">
        <v>0</v>
      </c>
      <c r="L73" s="64"/>
      <c r="M73" s="64"/>
      <c r="N73" s="64" t="s">
        <v>1319</v>
      </c>
      <c r="O73" s="154" t="s">
        <v>1498</v>
      </c>
      <c r="P73" s="64" t="s">
        <v>809</v>
      </c>
    </row>
    <row r="74" spans="1:16" ht="27.75" customHeight="1" x14ac:dyDescent="0.3">
      <c r="A74" s="64" t="s">
        <v>1499</v>
      </c>
      <c r="B74" s="64"/>
      <c r="C74" s="66">
        <v>45478</v>
      </c>
      <c r="D74" s="66">
        <f t="shared" si="2"/>
        <v>45523</v>
      </c>
      <c r="E74" s="46" t="s">
        <v>726</v>
      </c>
      <c r="F74" s="64" t="s">
        <v>352</v>
      </c>
      <c r="G74" s="46" t="s">
        <v>78</v>
      </c>
      <c r="H74" s="64" t="s">
        <v>64</v>
      </c>
      <c r="I74" s="64" t="s">
        <v>1500</v>
      </c>
      <c r="J74" s="78">
        <v>7.1999999999999995E-2</v>
      </c>
      <c r="K74" s="67">
        <v>0</v>
      </c>
      <c r="L74" s="65">
        <v>77000</v>
      </c>
      <c r="M74" s="64" t="s">
        <v>416</v>
      </c>
      <c r="N74" s="64"/>
      <c r="O74" s="154" t="s">
        <v>1501</v>
      </c>
      <c r="P74" s="64" t="s">
        <v>809</v>
      </c>
    </row>
    <row r="75" spans="1:16" ht="27.75" customHeight="1" x14ac:dyDescent="0.3">
      <c r="A75" s="64" t="s">
        <v>1502</v>
      </c>
      <c r="B75" s="64"/>
      <c r="C75" s="66">
        <v>45478</v>
      </c>
      <c r="D75" s="66">
        <f t="shared" si="2"/>
        <v>45523</v>
      </c>
      <c r="E75" s="46" t="s">
        <v>726</v>
      </c>
      <c r="F75" s="64" t="s">
        <v>352</v>
      </c>
      <c r="G75" s="46" t="s">
        <v>78</v>
      </c>
      <c r="H75" s="64" t="s">
        <v>1503</v>
      </c>
      <c r="I75" s="154" t="s">
        <v>1504</v>
      </c>
      <c r="J75" s="78">
        <v>0.108</v>
      </c>
      <c r="K75" s="67">
        <v>0</v>
      </c>
      <c r="L75" s="110">
        <v>4836</v>
      </c>
      <c r="M75" s="64" t="s">
        <v>427</v>
      </c>
      <c r="N75" s="64" t="s">
        <v>1220</v>
      </c>
      <c r="O75" s="75" t="s">
        <v>1505</v>
      </c>
      <c r="P75" s="64" t="s">
        <v>809</v>
      </c>
    </row>
    <row r="76" spans="1:16" ht="27.75" customHeight="1" x14ac:dyDescent="0.3">
      <c r="A76" s="64" t="s">
        <v>1506</v>
      </c>
      <c r="B76" s="64"/>
      <c r="C76" s="66">
        <v>45488</v>
      </c>
      <c r="D76" s="66">
        <f t="shared" si="2"/>
        <v>45533</v>
      </c>
      <c r="E76" s="46" t="s">
        <v>726</v>
      </c>
      <c r="F76" s="64" t="s">
        <v>352</v>
      </c>
      <c r="G76" s="46" t="s">
        <v>196</v>
      </c>
      <c r="H76" s="64" t="s">
        <v>1507</v>
      </c>
      <c r="I76" s="154" t="s">
        <v>1508</v>
      </c>
      <c r="J76" s="78">
        <v>7.1999999999999995E-2</v>
      </c>
      <c r="K76" s="139">
        <v>0.5</v>
      </c>
      <c r="L76" s="141" t="s">
        <v>352</v>
      </c>
      <c r="M76" s="138" t="s">
        <v>1253</v>
      </c>
      <c r="N76" s="141" t="s">
        <v>1451</v>
      </c>
      <c r="O76" s="172" t="s">
        <v>1509</v>
      </c>
      <c r="P76" s="64" t="s">
        <v>1435</v>
      </c>
    </row>
    <row r="77" spans="1:16" ht="27.75" customHeight="1" x14ac:dyDescent="0.3">
      <c r="A77" s="64" t="s">
        <v>1510</v>
      </c>
      <c r="B77" s="64"/>
      <c r="C77" s="66">
        <v>45488</v>
      </c>
      <c r="D77" s="66">
        <f t="shared" si="2"/>
        <v>45533</v>
      </c>
      <c r="E77" s="46" t="s">
        <v>726</v>
      </c>
      <c r="F77" s="64" t="s">
        <v>352</v>
      </c>
      <c r="G77" s="46" t="s">
        <v>196</v>
      </c>
      <c r="H77" s="64" t="s">
        <v>1511</v>
      </c>
      <c r="I77" s="154" t="s">
        <v>1512</v>
      </c>
      <c r="J77" s="78">
        <v>7.1999999999999995E-2</v>
      </c>
      <c r="K77" s="139">
        <v>0.5</v>
      </c>
      <c r="L77" s="141" t="s">
        <v>352</v>
      </c>
      <c r="M77" s="138" t="s">
        <v>1253</v>
      </c>
      <c r="N77" s="141" t="s">
        <v>1451</v>
      </c>
      <c r="O77" s="172" t="s">
        <v>1509</v>
      </c>
      <c r="P77" s="64" t="s">
        <v>1435</v>
      </c>
    </row>
    <row r="78" spans="1:16" ht="27.75" customHeight="1" x14ac:dyDescent="0.3">
      <c r="A78" s="64" t="s">
        <v>1513</v>
      </c>
      <c r="B78" s="64"/>
      <c r="C78" s="66">
        <v>45488</v>
      </c>
      <c r="D78" s="66">
        <f t="shared" si="2"/>
        <v>45533</v>
      </c>
      <c r="E78" s="46" t="s">
        <v>726</v>
      </c>
      <c r="F78" s="64" t="s">
        <v>352</v>
      </c>
      <c r="G78" s="137" t="s">
        <v>78</v>
      </c>
      <c r="H78" s="89" t="s">
        <v>64</v>
      </c>
      <c r="I78" s="170" t="s">
        <v>1514</v>
      </c>
      <c r="J78" s="136">
        <v>7.1999999999999995E-2</v>
      </c>
      <c r="K78" s="135">
        <v>0</v>
      </c>
      <c r="L78" s="142"/>
      <c r="M78" s="134" t="s">
        <v>416</v>
      </c>
      <c r="N78" s="140"/>
      <c r="O78" s="75" t="s">
        <v>1515</v>
      </c>
      <c r="P78" s="64" t="s">
        <v>809</v>
      </c>
    </row>
    <row r="79" spans="1:16" ht="28.5" customHeight="1" x14ac:dyDescent="0.3">
      <c r="A79" s="64" t="s">
        <v>1516</v>
      </c>
      <c r="B79" s="64"/>
      <c r="C79" s="66">
        <v>45519</v>
      </c>
      <c r="D79" s="66">
        <f t="shared" si="2"/>
        <v>45564</v>
      </c>
      <c r="E79" s="46" t="s">
        <v>726</v>
      </c>
      <c r="F79" s="64" t="s">
        <v>352</v>
      </c>
      <c r="G79" s="137" t="s">
        <v>78</v>
      </c>
      <c r="H79" s="89" t="s">
        <v>64</v>
      </c>
      <c r="I79" s="89" t="s">
        <v>1517</v>
      </c>
      <c r="J79" s="136">
        <v>7.1999999999999995E-2</v>
      </c>
      <c r="K79" s="135">
        <v>0</v>
      </c>
      <c r="L79" s="202">
        <v>37881</v>
      </c>
      <c r="M79" s="89" t="s">
        <v>1518</v>
      </c>
      <c r="N79" s="89">
        <v>47118</v>
      </c>
      <c r="O79" s="89" t="s">
        <v>1519</v>
      </c>
      <c r="P79" s="64" t="s">
        <v>809</v>
      </c>
    </row>
    <row r="80" spans="1:16" s="218" customFormat="1" ht="50.25" customHeight="1" x14ac:dyDescent="0.3">
      <c r="A80" s="27" t="s">
        <v>866</v>
      </c>
      <c r="B80" s="27"/>
      <c r="C80" s="31">
        <v>45448</v>
      </c>
      <c r="D80" s="31">
        <f t="shared" ref="D80" si="3">C80+45</f>
        <v>45493</v>
      </c>
      <c r="E80" s="27" t="s">
        <v>421</v>
      </c>
      <c r="F80" s="64" t="s">
        <v>352</v>
      </c>
      <c r="G80" s="27" t="s">
        <v>78</v>
      </c>
      <c r="H80" s="27" t="s">
        <v>868</v>
      </c>
      <c r="I80" s="27" t="s">
        <v>869</v>
      </c>
      <c r="J80" s="32" t="s">
        <v>425</v>
      </c>
      <c r="K80" s="44">
        <v>0</v>
      </c>
      <c r="L80" s="45">
        <v>1200</v>
      </c>
      <c r="M80" s="27" t="s">
        <v>427</v>
      </c>
      <c r="N80" s="32" t="s">
        <v>791</v>
      </c>
      <c r="O80" s="27" t="s">
        <v>871</v>
      </c>
      <c r="P80" s="27" t="s">
        <v>301</v>
      </c>
    </row>
    <row r="81" spans="1:16" s="218" customFormat="1" ht="26.4" x14ac:dyDescent="0.3">
      <c r="A81" s="219" t="s">
        <v>1520</v>
      </c>
      <c r="B81" s="27" t="s">
        <v>1521</v>
      </c>
      <c r="C81" s="31">
        <v>45530</v>
      </c>
      <c r="D81" s="31">
        <f t="shared" ref="D81:D86" si="4">C81+45</f>
        <v>45575</v>
      </c>
      <c r="E81" s="216" t="s">
        <v>726</v>
      </c>
      <c r="F81" s="64" t="s">
        <v>352</v>
      </c>
      <c r="G81" s="217" t="s">
        <v>78</v>
      </c>
      <c r="H81" s="89" t="s">
        <v>1522</v>
      </c>
      <c r="I81" s="27" t="s">
        <v>1523</v>
      </c>
      <c r="J81" s="32" t="s">
        <v>843</v>
      </c>
      <c r="K81" s="44">
        <v>0.2</v>
      </c>
      <c r="L81" s="45">
        <v>15000</v>
      </c>
      <c r="M81" s="134" t="s">
        <v>416</v>
      </c>
      <c r="N81" s="32" t="s">
        <v>1524</v>
      </c>
      <c r="O81" s="27" t="s">
        <v>1525</v>
      </c>
      <c r="P81" s="64" t="s">
        <v>809</v>
      </c>
    </row>
    <row r="82" spans="1:16" s="218" customFormat="1" ht="66" customHeight="1" x14ac:dyDescent="0.3">
      <c r="A82" s="221" t="s">
        <v>1526</v>
      </c>
      <c r="B82" s="221" t="s">
        <v>1527</v>
      </c>
      <c r="C82" s="222">
        <v>45530</v>
      </c>
      <c r="D82" s="222">
        <f t="shared" si="4"/>
        <v>45575</v>
      </c>
      <c r="E82" s="223" t="s">
        <v>726</v>
      </c>
      <c r="F82" s="86" t="s">
        <v>352</v>
      </c>
      <c r="G82" s="224" t="s">
        <v>78</v>
      </c>
      <c r="H82" s="86" t="s">
        <v>862</v>
      </c>
      <c r="I82" s="221" t="s">
        <v>1528</v>
      </c>
      <c r="J82" s="225" t="s">
        <v>433</v>
      </c>
      <c r="K82" s="226">
        <v>0</v>
      </c>
      <c r="L82" s="227"/>
      <c r="M82" s="228" t="s">
        <v>416</v>
      </c>
      <c r="N82" s="225" t="s">
        <v>584</v>
      </c>
      <c r="O82" s="221" t="s">
        <v>1529</v>
      </c>
      <c r="P82" s="86" t="s">
        <v>809</v>
      </c>
    </row>
    <row r="83" spans="1:16" ht="294.75" customHeight="1" x14ac:dyDescent="0.3">
      <c r="A83" s="250" t="s">
        <v>1530</v>
      </c>
      <c r="B83" s="250" t="s">
        <v>1531</v>
      </c>
      <c r="C83" s="112">
        <v>45540</v>
      </c>
      <c r="D83" s="112">
        <f t="shared" si="4"/>
        <v>45585</v>
      </c>
      <c r="E83" s="73" t="s">
        <v>726</v>
      </c>
      <c r="F83" s="263"/>
      <c r="G83" s="250" t="s">
        <v>78</v>
      </c>
      <c r="H83" s="70" t="s">
        <v>1532</v>
      </c>
      <c r="I83" s="250" t="s">
        <v>1533</v>
      </c>
      <c r="J83" s="117" t="s">
        <v>803</v>
      </c>
      <c r="K83" s="278">
        <v>0</v>
      </c>
      <c r="L83" s="279">
        <v>40000</v>
      </c>
      <c r="M83" s="70" t="s">
        <v>416</v>
      </c>
      <c r="N83" s="117" t="s">
        <v>1319</v>
      </c>
      <c r="O83" s="250" t="s">
        <v>1534</v>
      </c>
      <c r="P83" s="70" t="s">
        <v>809</v>
      </c>
    </row>
    <row r="84" spans="1:16" ht="66" customHeight="1" x14ac:dyDescent="0.3">
      <c r="A84" s="283" t="s">
        <v>1535</v>
      </c>
      <c r="B84" s="283" t="s">
        <v>1536</v>
      </c>
      <c r="C84" s="284">
        <v>45540</v>
      </c>
      <c r="D84" s="284">
        <f t="shared" si="4"/>
        <v>45585</v>
      </c>
      <c r="E84" s="285" t="s">
        <v>421</v>
      </c>
      <c r="F84" s="286"/>
      <c r="G84" s="287" t="s">
        <v>196</v>
      </c>
      <c r="H84" s="71" t="s">
        <v>165</v>
      </c>
      <c r="I84" s="283" t="s">
        <v>1537</v>
      </c>
      <c r="J84" s="152" t="s">
        <v>414</v>
      </c>
      <c r="K84" s="152" t="s">
        <v>1538</v>
      </c>
      <c r="M84" s="71" t="s">
        <v>427</v>
      </c>
      <c r="N84" s="152" t="s">
        <v>1319</v>
      </c>
      <c r="O84" s="283" t="s">
        <v>1539</v>
      </c>
      <c r="P84" s="71" t="s">
        <v>809</v>
      </c>
    </row>
    <row r="85" spans="1:16" ht="39.6" x14ac:dyDescent="0.3">
      <c r="A85" s="250" t="s">
        <v>1540</v>
      </c>
      <c r="B85" s="250" t="s">
        <v>1541</v>
      </c>
      <c r="C85" s="112">
        <v>45540</v>
      </c>
      <c r="D85" s="112">
        <f t="shared" si="4"/>
        <v>45585</v>
      </c>
      <c r="E85" s="281" t="s">
        <v>421</v>
      </c>
      <c r="F85" s="280"/>
      <c r="G85" s="282" t="s">
        <v>196</v>
      </c>
      <c r="H85" s="70" t="s">
        <v>171</v>
      </c>
      <c r="I85" s="250" t="s">
        <v>1542</v>
      </c>
      <c r="J85" s="117" t="s">
        <v>414</v>
      </c>
      <c r="K85" s="117" t="s">
        <v>1538</v>
      </c>
      <c r="M85" s="70" t="s">
        <v>427</v>
      </c>
      <c r="N85" s="117" t="s">
        <v>1319</v>
      </c>
      <c r="O85" s="250" t="s">
        <v>1539</v>
      </c>
      <c r="P85" s="70" t="s">
        <v>809</v>
      </c>
    </row>
    <row r="86" spans="1:16" ht="66" x14ac:dyDescent="0.3">
      <c r="A86" s="46" t="s">
        <v>1543</v>
      </c>
      <c r="B86" s="46"/>
      <c r="C86" s="87">
        <v>45419</v>
      </c>
      <c r="D86" s="62">
        <f t="shared" si="4"/>
        <v>45464</v>
      </c>
      <c r="E86" s="290" t="s">
        <v>314</v>
      </c>
      <c r="F86" s="263"/>
      <c r="G86" s="291" t="s">
        <v>78</v>
      </c>
      <c r="H86" s="61" t="s">
        <v>1544</v>
      </c>
      <c r="I86" s="46" t="s">
        <v>1545</v>
      </c>
      <c r="J86" s="76">
        <v>0.2</v>
      </c>
      <c r="K86" s="76">
        <v>0</v>
      </c>
      <c r="L86" s="62" t="s">
        <v>78</v>
      </c>
      <c r="M86" s="61" t="s">
        <v>1546</v>
      </c>
      <c r="N86" s="61"/>
      <c r="O86" s="61" t="s">
        <v>1546</v>
      </c>
      <c r="P86" s="61" t="s">
        <v>1547</v>
      </c>
    </row>
  </sheetData>
  <autoFilter ref="A2:P86" xr:uid="{F40AF3A8-E915-4ECC-84BD-FF52CD1F7084}"/>
  <mergeCells count="1">
    <mergeCell ref="A1:P1"/>
  </mergeCells>
  <hyperlinks>
    <hyperlink ref="A81" r:id="rId1" xr:uid="{EA09EB30-2C6F-44AB-B2B1-851B9937A56E}"/>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154D-692A-4A13-A055-E1B2DF72D2A8}">
  <dimension ref="A1:L13"/>
  <sheetViews>
    <sheetView workbookViewId="0">
      <selection sqref="A1:L1"/>
    </sheetView>
  </sheetViews>
  <sheetFormatPr defaultRowHeight="14.4" x14ac:dyDescent="0.3"/>
  <cols>
    <col min="1" max="2" width="21" customWidth="1"/>
    <col min="3" max="3" width="13" customWidth="1"/>
    <col min="4" max="4" width="14" customWidth="1"/>
    <col min="5" max="5" width="11.6640625" customWidth="1"/>
    <col min="6" max="6" width="11.88671875" customWidth="1"/>
    <col min="7" max="7" width="58.33203125" customWidth="1"/>
    <col min="9" max="9" width="10.109375" customWidth="1"/>
    <col min="10" max="10" width="15.109375" customWidth="1"/>
    <col min="11" max="11" width="26.33203125" customWidth="1"/>
    <col min="12" max="12" width="17.44140625" customWidth="1"/>
  </cols>
  <sheetData>
    <row r="1" spans="1:12" ht="18" customHeight="1" x14ac:dyDescent="0.3">
      <c r="A1" s="303" t="s">
        <v>1548</v>
      </c>
      <c r="B1" s="303"/>
      <c r="C1" s="304"/>
      <c r="D1" s="304"/>
      <c r="E1" s="304"/>
      <c r="F1" s="304"/>
      <c r="G1" s="304"/>
      <c r="H1" s="304"/>
      <c r="I1" s="304"/>
      <c r="J1" s="304"/>
      <c r="K1" s="304"/>
      <c r="L1" s="304"/>
    </row>
    <row r="2" spans="1:12" ht="52.8" x14ac:dyDescent="0.3">
      <c r="A2" s="175" t="s">
        <v>1119</v>
      </c>
      <c r="B2" s="175" t="s">
        <v>2</v>
      </c>
      <c r="C2" s="173" t="s">
        <v>395</v>
      </c>
      <c r="D2" s="173" t="s">
        <v>396</v>
      </c>
      <c r="E2" s="175" t="s">
        <v>397</v>
      </c>
      <c r="F2" s="175" t="s">
        <v>5</v>
      </c>
      <c r="G2" s="175" t="s">
        <v>399</v>
      </c>
      <c r="H2" s="175" t="s">
        <v>401</v>
      </c>
      <c r="I2" s="175" t="s">
        <v>402</v>
      </c>
      <c r="J2" s="175" t="s">
        <v>1549</v>
      </c>
      <c r="K2" s="175" t="s">
        <v>406</v>
      </c>
      <c r="L2" s="175" t="s">
        <v>407</v>
      </c>
    </row>
    <row r="3" spans="1:12" ht="26.4" x14ac:dyDescent="0.3">
      <c r="A3" s="46" t="s">
        <v>1550</v>
      </c>
      <c r="B3" s="46"/>
      <c r="C3" s="87">
        <v>45419</v>
      </c>
      <c r="D3" s="62">
        <f>C3+45</f>
        <v>45464</v>
      </c>
      <c r="E3" s="61" t="s">
        <v>314</v>
      </c>
      <c r="F3" s="61" t="s">
        <v>227</v>
      </c>
      <c r="G3" s="46" t="s">
        <v>228</v>
      </c>
      <c r="H3" s="81">
        <v>0.108</v>
      </c>
      <c r="I3" s="76">
        <v>0.25</v>
      </c>
      <c r="J3" s="62" t="s">
        <v>196</v>
      </c>
      <c r="K3" s="61" t="s">
        <v>1551</v>
      </c>
      <c r="L3" s="64" t="s">
        <v>601</v>
      </c>
    </row>
    <row r="4" spans="1:12" ht="26.4" x14ac:dyDescent="0.3">
      <c r="A4" s="46" t="s">
        <v>1552</v>
      </c>
      <c r="B4" s="46"/>
      <c r="C4" s="87">
        <v>45422</v>
      </c>
      <c r="D4" s="62">
        <f>C4+46</f>
        <v>45468</v>
      </c>
      <c r="E4" s="61" t="s">
        <v>314</v>
      </c>
      <c r="F4" s="61" t="s">
        <v>1553</v>
      </c>
      <c r="G4" s="46" t="s">
        <v>1554</v>
      </c>
      <c r="H4" s="81">
        <v>0.126</v>
      </c>
      <c r="I4" s="76">
        <v>0.35</v>
      </c>
      <c r="J4" s="63" t="s">
        <v>196</v>
      </c>
      <c r="K4" s="46" t="s">
        <v>1555</v>
      </c>
      <c r="L4" s="64" t="s">
        <v>601</v>
      </c>
    </row>
    <row r="5" spans="1:12" ht="26.4" x14ac:dyDescent="0.3">
      <c r="A5" s="46" t="s">
        <v>1556</v>
      </c>
      <c r="B5" s="46"/>
      <c r="C5" s="87">
        <v>45422</v>
      </c>
      <c r="D5" s="62">
        <f t="shared" ref="D5" si="0">C5+46</f>
        <v>45468</v>
      </c>
      <c r="E5" s="61" t="s">
        <v>314</v>
      </c>
      <c r="F5" s="61" t="s">
        <v>1557</v>
      </c>
      <c r="G5" s="46" t="s">
        <v>1558</v>
      </c>
      <c r="H5" s="81">
        <v>0.108</v>
      </c>
      <c r="I5" s="76">
        <v>0.35</v>
      </c>
      <c r="J5" s="63" t="s">
        <v>196</v>
      </c>
      <c r="K5" s="46" t="s">
        <v>1555</v>
      </c>
      <c r="L5" s="64" t="s">
        <v>601</v>
      </c>
    </row>
    <row r="6" spans="1:12" ht="52.8" x14ac:dyDescent="0.3">
      <c r="A6" s="64" t="s">
        <v>1559</v>
      </c>
      <c r="B6" s="64"/>
      <c r="C6" s="66">
        <v>45427</v>
      </c>
      <c r="D6" s="66">
        <v>45472</v>
      </c>
      <c r="E6" s="64" t="s">
        <v>314</v>
      </c>
      <c r="F6" s="65" t="s">
        <v>227</v>
      </c>
      <c r="G6" s="64" t="s">
        <v>228</v>
      </c>
      <c r="H6" s="69">
        <v>0.108</v>
      </c>
      <c r="I6" s="67">
        <v>0.25</v>
      </c>
      <c r="J6" s="64" t="s">
        <v>196</v>
      </c>
      <c r="K6" s="64" t="s">
        <v>1560</v>
      </c>
      <c r="L6" s="64" t="s">
        <v>601</v>
      </c>
    </row>
    <row r="7" spans="1:12" ht="39.6" x14ac:dyDescent="0.3">
      <c r="A7" s="64" t="s">
        <v>1561</v>
      </c>
      <c r="B7" s="64"/>
      <c r="C7" s="68">
        <v>45371</v>
      </c>
      <c r="D7" s="66">
        <f t="shared" ref="D7:D8" si="1">C7+45</f>
        <v>45416</v>
      </c>
      <c r="E7" s="61" t="s">
        <v>726</v>
      </c>
      <c r="F7" s="77" t="s">
        <v>1562</v>
      </c>
      <c r="G7" s="64" t="s">
        <v>1563</v>
      </c>
      <c r="H7" s="77" t="s">
        <v>425</v>
      </c>
      <c r="I7" s="67">
        <v>0.35</v>
      </c>
      <c r="J7" s="64" t="s">
        <v>196</v>
      </c>
      <c r="K7" s="75" t="s">
        <v>1380</v>
      </c>
      <c r="L7" s="77" t="s">
        <v>1564</v>
      </c>
    </row>
    <row r="8" spans="1:12" ht="39.6" x14ac:dyDescent="0.3">
      <c r="A8" s="69" t="s">
        <v>1565</v>
      </c>
      <c r="B8" s="69"/>
      <c r="C8" s="68">
        <v>45384</v>
      </c>
      <c r="D8" s="62">
        <f t="shared" si="1"/>
        <v>45429</v>
      </c>
      <c r="E8" s="69" t="s">
        <v>726</v>
      </c>
      <c r="F8" s="69" t="s">
        <v>1566</v>
      </c>
      <c r="G8" s="69" t="s">
        <v>1567</v>
      </c>
      <c r="H8" s="69">
        <v>0.126</v>
      </c>
      <c r="I8" s="67">
        <v>0.35</v>
      </c>
      <c r="J8" s="64" t="s">
        <v>196</v>
      </c>
      <c r="K8" s="64" t="s">
        <v>1380</v>
      </c>
      <c r="L8" s="77" t="s">
        <v>1564</v>
      </c>
    </row>
    <row r="9" spans="1:12" ht="79.2" x14ac:dyDescent="0.3">
      <c r="A9" s="69" t="s">
        <v>1568</v>
      </c>
      <c r="B9" s="69" t="s">
        <v>1569</v>
      </c>
      <c r="C9" s="68">
        <v>45519</v>
      </c>
      <c r="D9" s="62">
        <f t="shared" ref="D9" si="2">C9+45</f>
        <v>45564</v>
      </c>
      <c r="E9" s="69" t="s">
        <v>726</v>
      </c>
      <c r="F9" s="69" t="s">
        <v>1570</v>
      </c>
      <c r="G9" s="69" t="s">
        <v>1571</v>
      </c>
      <c r="H9" s="69">
        <v>3.5999999999999997E-2</v>
      </c>
      <c r="I9" s="67">
        <v>0.16</v>
      </c>
      <c r="J9" s="64" t="s">
        <v>196</v>
      </c>
      <c r="K9" s="64" t="s">
        <v>1572</v>
      </c>
      <c r="L9" s="64" t="s">
        <v>809</v>
      </c>
    </row>
    <row r="10" spans="1:12" ht="39.6" x14ac:dyDescent="0.3">
      <c r="A10" s="69" t="s">
        <v>1573</v>
      </c>
      <c r="B10" s="69" t="s">
        <v>1574</v>
      </c>
      <c r="C10" s="68">
        <v>45519</v>
      </c>
      <c r="D10" s="62">
        <f t="shared" ref="D10" si="3">C10+45</f>
        <v>45564</v>
      </c>
      <c r="E10" s="69" t="s">
        <v>726</v>
      </c>
      <c r="F10" s="69" t="s">
        <v>1575</v>
      </c>
      <c r="G10" s="69" t="s">
        <v>1576</v>
      </c>
      <c r="H10" s="69">
        <v>0.108</v>
      </c>
      <c r="I10" s="67">
        <v>0.16</v>
      </c>
      <c r="J10" s="64" t="s">
        <v>196</v>
      </c>
      <c r="K10" s="64" t="s">
        <v>1572</v>
      </c>
      <c r="L10" s="64" t="s">
        <v>809</v>
      </c>
    </row>
    <row r="11" spans="1:12" ht="39.6" x14ac:dyDescent="0.3">
      <c r="A11" s="69" t="s">
        <v>1577</v>
      </c>
      <c r="B11" s="69" t="s">
        <v>1578</v>
      </c>
      <c r="C11" s="68">
        <v>45519</v>
      </c>
      <c r="D11" s="62">
        <f t="shared" ref="D11" si="4">C11+45</f>
        <v>45564</v>
      </c>
      <c r="E11" s="69" t="s">
        <v>726</v>
      </c>
      <c r="F11" s="69" t="s">
        <v>1579</v>
      </c>
      <c r="G11" s="69" t="s">
        <v>1580</v>
      </c>
      <c r="H11" s="67">
        <v>0.16</v>
      </c>
      <c r="I11" s="67">
        <v>0.2</v>
      </c>
      <c r="J11" s="64" t="s">
        <v>196</v>
      </c>
      <c r="K11" s="64" t="s">
        <v>1572</v>
      </c>
      <c r="L11" s="64" t="s">
        <v>809</v>
      </c>
    </row>
    <row r="12" spans="1:12" ht="39.6" x14ac:dyDescent="0.3">
      <c r="A12" s="69" t="s">
        <v>1581</v>
      </c>
      <c r="B12" s="69" t="s">
        <v>1582</v>
      </c>
      <c r="C12" s="68">
        <v>45519</v>
      </c>
      <c r="D12" s="62">
        <f t="shared" ref="D12" si="5">C12+45</f>
        <v>45564</v>
      </c>
      <c r="E12" s="69" t="s">
        <v>726</v>
      </c>
      <c r="F12" s="69" t="s">
        <v>1583</v>
      </c>
      <c r="G12" s="69" t="s">
        <v>1584</v>
      </c>
      <c r="H12" s="67">
        <v>0.16</v>
      </c>
      <c r="I12" s="67">
        <v>0.16</v>
      </c>
      <c r="J12" s="64" t="s">
        <v>712</v>
      </c>
      <c r="K12" s="64" t="s">
        <v>1572</v>
      </c>
      <c r="L12" s="64" t="s">
        <v>809</v>
      </c>
    </row>
    <row r="13" spans="1:12" ht="30" customHeight="1" x14ac:dyDescent="0.3">
      <c r="A13" s="220" t="s">
        <v>1585</v>
      </c>
      <c r="B13" s="69" t="s">
        <v>1586</v>
      </c>
      <c r="C13" s="68">
        <v>45530</v>
      </c>
      <c r="D13" s="62">
        <f t="shared" ref="D13" si="6">C13+45</f>
        <v>45575</v>
      </c>
      <c r="E13" s="69" t="s">
        <v>726</v>
      </c>
      <c r="F13" s="69" t="s">
        <v>1587</v>
      </c>
      <c r="G13" s="69" t="s">
        <v>1584</v>
      </c>
      <c r="H13" s="69">
        <v>0.126</v>
      </c>
      <c r="I13" s="67">
        <v>0</v>
      </c>
      <c r="J13" s="64" t="s">
        <v>78</v>
      </c>
      <c r="K13" s="64" t="s">
        <v>1588</v>
      </c>
      <c r="L13" s="64" t="s">
        <v>809</v>
      </c>
    </row>
  </sheetData>
  <autoFilter ref="A2:L13" xr:uid="{166B154D-692A-4A13-A055-E1B2DF72D2A8}"/>
  <mergeCells count="1">
    <mergeCell ref="A1:L1"/>
  </mergeCells>
  <hyperlinks>
    <hyperlink ref="A13" r:id="rId1" xr:uid="{019549AB-196C-4E1F-83E8-032D197E2BF5}"/>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189B-ABBF-470F-A3DF-9E13BF2DE0A4}">
  <dimension ref="A1:M94"/>
  <sheetViews>
    <sheetView workbookViewId="0">
      <pane ySplit="2" topLeftCell="A3" activePane="bottomLeft" state="frozen"/>
      <selection pane="bottomLeft" activeCell="J91" sqref="J91:J92"/>
    </sheetView>
  </sheetViews>
  <sheetFormatPr defaultRowHeight="14.4" x14ac:dyDescent="0.3"/>
  <cols>
    <col min="1" max="2" width="20.6640625" customWidth="1"/>
    <col min="3" max="3" width="13" customWidth="1"/>
    <col min="4" max="4" width="13.6640625" customWidth="1"/>
    <col min="5" max="5" width="11.5546875" customWidth="1"/>
    <col min="6" max="6" width="11.44140625" customWidth="1"/>
    <col min="7" max="7" width="12.44140625" customWidth="1"/>
    <col min="8" max="8" width="43.6640625" customWidth="1"/>
    <col min="9" max="9" width="28.44140625" customWidth="1"/>
    <col min="11" max="11" width="11.109375" customWidth="1"/>
    <col min="12" max="12" width="16.6640625" customWidth="1"/>
    <col min="13" max="13" width="20.88671875" customWidth="1"/>
  </cols>
  <sheetData>
    <row r="1" spans="1:13" ht="18" customHeight="1" x14ac:dyDescent="0.3">
      <c r="A1" s="305" t="s">
        <v>1589</v>
      </c>
      <c r="B1" s="305"/>
      <c r="C1" s="306"/>
      <c r="D1" s="306"/>
      <c r="E1" s="306"/>
      <c r="F1" s="306"/>
      <c r="G1" s="306"/>
      <c r="H1" s="306"/>
      <c r="I1" s="306"/>
      <c r="J1" s="306"/>
      <c r="K1" s="306"/>
      <c r="L1" s="306"/>
      <c r="M1" s="306"/>
    </row>
    <row r="2" spans="1:13" ht="52.8" x14ac:dyDescent="0.3">
      <c r="A2" s="176" t="s">
        <v>1590</v>
      </c>
      <c r="B2" s="176" t="s">
        <v>2</v>
      </c>
      <c r="C2" s="173" t="s">
        <v>395</v>
      </c>
      <c r="D2" s="173" t="s">
        <v>396</v>
      </c>
      <c r="E2" s="177" t="s">
        <v>397</v>
      </c>
      <c r="F2" s="176" t="s">
        <v>1591</v>
      </c>
      <c r="G2" s="176" t="s">
        <v>5</v>
      </c>
      <c r="H2" s="176" t="s">
        <v>399</v>
      </c>
      <c r="I2" s="176" t="s">
        <v>406</v>
      </c>
      <c r="J2" s="176" t="s">
        <v>401</v>
      </c>
      <c r="K2" s="176" t="s">
        <v>402</v>
      </c>
      <c r="L2" s="176" t="s">
        <v>1592</v>
      </c>
      <c r="M2" s="176" t="s">
        <v>407</v>
      </c>
    </row>
    <row r="3" spans="1:13" ht="26.4" x14ac:dyDescent="0.3">
      <c r="A3" s="88" t="s">
        <v>1593</v>
      </c>
      <c r="B3" s="88"/>
      <c r="C3" s="143">
        <v>45362</v>
      </c>
      <c r="D3" s="143">
        <f t="shared" ref="D3:D27" si="0">C3+45</f>
        <v>45407</v>
      </c>
      <c r="E3" s="144" t="s">
        <v>1594</v>
      </c>
      <c r="F3" s="88" t="s">
        <v>352</v>
      </c>
      <c r="G3" s="88" t="s">
        <v>1595</v>
      </c>
      <c r="H3" s="88" t="s">
        <v>1596</v>
      </c>
      <c r="I3" s="88" t="s">
        <v>1597</v>
      </c>
      <c r="J3" s="88" t="s">
        <v>425</v>
      </c>
      <c r="K3" s="96">
        <v>0.2</v>
      </c>
      <c r="L3" s="88" t="s">
        <v>352</v>
      </c>
      <c r="M3" s="88" t="s">
        <v>301</v>
      </c>
    </row>
    <row r="4" spans="1:13" ht="26.4" x14ac:dyDescent="0.3">
      <c r="A4" s="88" t="s">
        <v>1598</v>
      </c>
      <c r="B4" s="88"/>
      <c r="C4" s="145">
        <v>45362</v>
      </c>
      <c r="D4" s="145">
        <f t="shared" si="0"/>
        <v>45407</v>
      </c>
      <c r="E4" s="144" t="s">
        <v>1594</v>
      </c>
      <c r="F4" s="88" t="s">
        <v>352</v>
      </c>
      <c r="G4" s="88" t="s">
        <v>1306</v>
      </c>
      <c r="H4" s="88" t="s">
        <v>1307</v>
      </c>
      <c r="I4" s="144" t="s">
        <v>1597</v>
      </c>
      <c r="J4" s="88" t="s">
        <v>425</v>
      </c>
      <c r="K4" s="74">
        <v>0.2</v>
      </c>
      <c r="L4" s="144" t="s">
        <v>352</v>
      </c>
      <c r="M4" s="88" t="s">
        <v>301</v>
      </c>
    </row>
    <row r="5" spans="1:13" ht="26.4" x14ac:dyDescent="0.3">
      <c r="A5" s="88" t="s">
        <v>1599</v>
      </c>
      <c r="B5" s="88"/>
      <c r="C5" s="145">
        <v>45362</v>
      </c>
      <c r="D5" s="145">
        <f t="shared" si="0"/>
        <v>45407</v>
      </c>
      <c r="E5" s="144" t="s">
        <v>1594</v>
      </c>
      <c r="F5" s="88" t="s">
        <v>352</v>
      </c>
      <c r="G5" s="88" t="s">
        <v>1317</v>
      </c>
      <c r="H5" s="88" t="s">
        <v>1318</v>
      </c>
      <c r="I5" s="144" t="s">
        <v>1597</v>
      </c>
      <c r="J5" s="88" t="s">
        <v>425</v>
      </c>
      <c r="K5" s="74">
        <v>0.2</v>
      </c>
      <c r="L5" s="144" t="s">
        <v>352</v>
      </c>
      <c r="M5" s="88" t="s">
        <v>301</v>
      </c>
    </row>
    <row r="6" spans="1:13" ht="26.4" x14ac:dyDescent="0.3">
      <c r="A6" s="88" t="s">
        <v>1600</v>
      </c>
      <c r="B6" s="88"/>
      <c r="C6" s="145">
        <v>45362</v>
      </c>
      <c r="D6" s="145">
        <f t="shared" si="0"/>
        <v>45407</v>
      </c>
      <c r="E6" s="144" t="s">
        <v>1594</v>
      </c>
      <c r="F6" s="88" t="s">
        <v>352</v>
      </c>
      <c r="G6" s="88" t="s">
        <v>1601</v>
      </c>
      <c r="H6" s="88" t="s">
        <v>1602</v>
      </c>
      <c r="I6" s="144" t="s">
        <v>1597</v>
      </c>
      <c r="J6" s="88" t="s">
        <v>425</v>
      </c>
      <c r="K6" s="74">
        <v>0.2</v>
      </c>
      <c r="L6" s="144" t="s">
        <v>352</v>
      </c>
      <c r="M6" s="88" t="s">
        <v>301</v>
      </c>
    </row>
    <row r="7" spans="1:13" ht="26.4" x14ac:dyDescent="0.3">
      <c r="A7" s="88" t="s">
        <v>1603</v>
      </c>
      <c r="B7" s="88"/>
      <c r="C7" s="145">
        <v>45362</v>
      </c>
      <c r="D7" s="145">
        <f t="shared" si="0"/>
        <v>45407</v>
      </c>
      <c r="E7" s="144" t="s">
        <v>1594</v>
      </c>
      <c r="F7" s="88" t="s">
        <v>352</v>
      </c>
      <c r="G7" s="88" t="s">
        <v>1280</v>
      </c>
      <c r="H7" s="88" t="s">
        <v>1281</v>
      </c>
      <c r="I7" s="144" t="s">
        <v>1597</v>
      </c>
      <c r="J7" s="144" t="s">
        <v>510</v>
      </c>
      <c r="K7" s="74">
        <v>0.2</v>
      </c>
      <c r="L7" s="144" t="s">
        <v>352</v>
      </c>
      <c r="M7" s="88" t="s">
        <v>301</v>
      </c>
    </row>
    <row r="8" spans="1:13" ht="26.4" x14ac:dyDescent="0.3">
      <c r="A8" s="88" t="s">
        <v>1604</v>
      </c>
      <c r="B8" s="88"/>
      <c r="C8" s="145">
        <v>45362</v>
      </c>
      <c r="D8" s="145">
        <f t="shared" si="0"/>
        <v>45407</v>
      </c>
      <c r="E8" s="144" t="s">
        <v>1594</v>
      </c>
      <c r="F8" s="88" t="s">
        <v>352</v>
      </c>
      <c r="G8" s="88" t="s">
        <v>1605</v>
      </c>
      <c r="H8" s="88" t="s">
        <v>1606</v>
      </c>
      <c r="I8" s="144" t="s">
        <v>1597</v>
      </c>
      <c r="J8" s="74">
        <v>0.09</v>
      </c>
      <c r="K8" s="74">
        <v>0.35000000000000003</v>
      </c>
      <c r="L8" s="144" t="s">
        <v>352</v>
      </c>
      <c r="M8" s="88" t="s">
        <v>301</v>
      </c>
    </row>
    <row r="9" spans="1:13" ht="26.4" x14ac:dyDescent="0.3">
      <c r="A9" s="88" t="s">
        <v>1607</v>
      </c>
      <c r="B9" s="88"/>
      <c r="C9" s="145">
        <v>45362</v>
      </c>
      <c r="D9" s="145">
        <f t="shared" si="0"/>
        <v>45407</v>
      </c>
      <c r="E9" s="144" t="s">
        <v>1594</v>
      </c>
      <c r="F9" s="88" t="s">
        <v>352</v>
      </c>
      <c r="G9" s="88" t="s">
        <v>1608</v>
      </c>
      <c r="H9" s="88" t="s">
        <v>1609</v>
      </c>
      <c r="I9" s="144" t="s">
        <v>1597</v>
      </c>
      <c r="J9" s="88" t="s">
        <v>425</v>
      </c>
      <c r="K9" s="74">
        <v>0.2</v>
      </c>
      <c r="L9" s="144" t="s">
        <v>352</v>
      </c>
      <c r="M9" s="88" t="s">
        <v>301</v>
      </c>
    </row>
    <row r="10" spans="1:13" ht="26.4" x14ac:dyDescent="0.3">
      <c r="A10" s="88" t="s">
        <v>1610</v>
      </c>
      <c r="B10" s="88"/>
      <c r="C10" s="145">
        <v>45362</v>
      </c>
      <c r="D10" s="145">
        <f t="shared" si="0"/>
        <v>45407</v>
      </c>
      <c r="E10" s="144" t="s">
        <v>1594</v>
      </c>
      <c r="F10" s="88" t="s">
        <v>352</v>
      </c>
      <c r="G10" s="88" t="s">
        <v>1338</v>
      </c>
      <c r="H10" s="88" t="s">
        <v>1339</v>
      </c>
      <c r="I10" s="144" t="s">
        <v>1597</v>
      </c>
      <c r="J10" s="144" t="s">
        <v>510</v>
      </c>
      <c r="K10" s="74">
        <v>0.2</v>
      </c>
      <c r="L10" s="144" t="s">
        <v>352</v>
      </c>
      <c r="M10" s="88" t="s">
        <v>301</v>
      </c>
    </row>
    <row r="11" spans="1:13" ht="26.4" x14ac:dyDescent="0.3">
      <c r="A11" s="88" t="s">
        <v>1611</v>
      </c>
      <c r="B11" s="88"/>
      <c r="C11" s="145">
        <v>45362</v>
      </c>
      <c r="D11" s="145">
        <f t="shared" si="0"/>
        <v>45407</v>
      </c>
      <c r="E11" s="144" t="s">
        <v>1594</v>
      </c>
      <c r="F11" s="88" t="s">
        <v>352</v>
      </c>
      <c r="G11" s="88" t="s">
        <v>1325</v>
      </c>
      <c r="H11" s="88" t="s">
        <v>1326</v>
      </c>
      <c r="I11" s="144" t="s">
        <v>1597</v>
      </c>
      <c r="J11" s="88" t="s">
        <v>425</v>
      </c>
      <c r="K11" s="74">
        <v>0.2</v>
      </c>
      <c r="L11" s="144" t="s">
        <v>352</v>
      </c>
      <c r="M11" s="88" t="s">
        <v>301</v>
      </c>
    </row>
    <row r="12" spans="1:13" ht="26.4" x14ac:dyDescent="0.3">
      <c r="A12" s="88" t="s">
        <v>1612</v>
      </c>
      <c r="B12" s="88"/>
      <c r="C12" s="145">
        <v>45362</v>
      </c>
      <c r="D12" s="145">
        <f t="shared" si="0"/>
        <v>45407</v>
      </c>
      <c r="E12" s="144" t="s">
        <v>1594</v>
      </c>
      <c r="F12" s="88" t="s">
        <v>352</v>
      </c>
      <c r="G12" s="88" t="s">
        <v>1613</v>
      </c>
      <c r="H12" s="88" t="s">
        <v>1614</v>
      </c>
      <c r="I12" s="144" t="s">
        <v>1597</v>
      </c>
      <c r="J12" s="74">
        <v>0</v>
      </c>
      <c r="K12" s="74">
        <v>0.18000000000000002</v>
      </c>
      <c r="L12" s="144" t="s">
        <v>352</v>
      </c>
      <c r="M12" s="88" t="s">
        <v>301</v>
      </c>
    </row>
    <row r="13" spans="1:13" ht="26.4" x14ac:dyDescent="0.3">
      <c r="A13" s="88" t="s">
        <v>1615</v>
      </c>
      <c r="B13" s="88"/>
      <c r="C13" s="145">
        <v>45362</v>
      </c>
      <c r="D13" s="145">
        <f t="shared" si="0"/>
        <v>45407</v>
      </c>
      <c r="E13" s="144" t="s">
        <v>1594</v>
      </c>
      <c r="F13" s="88" t="s">
        <v>352</v>
      </c>
      <c r="G13" s="88" t="s">
        <v>1616</v>
      </c>
      <c r="H13" s="88" t="s">
        <v>1617</v>
      </c>
      <c r="I13" s="144" t="s">
        <v>1597</v>
      </c>
      <c r="J13" s="88" t="s">
        <v>425</v>
      </c>
      <c r="K13" s="74">
        <v>0.2</v>
      </c>
      <c r="L13" s="144" t="s">
        <v>352</v>
      </c>
      <c r="M13" s="88" t="s">
        <v>301</v>
      </c>
    </row>
    <row r="14" spans="1:13" ht="26.4" x14ac:dyDescent="0.3">
      <c r="A14" s="88" t="s">
        <v>1618</v>
      </c>
      <c r="B14" s="88"/>
      <c r="C14" s="145">
        <v>45362</v>
      </c>
      <c r="D14" s="145">
        <f t="shared" si="0"/>
        <v>45407</v>
      </c>
      <c r="E14" s="144" t="s">
        <v>1594</v>
      </c>
      <c r="F14" s="88" t="s">
        <v>352</v>
      </c>
      <c r="G14" s="88" t="s">
        <v>1619</v>
      </c>
      <c r="H14" s="88" t="s">
        <v>1620</v>
      </c>
      <c r="I14" s="144" t="s">
        <v>1597</v>
      </c>
      <c r="J14" s="74">
        <v>0.09</v>
      </c>
      <c r="K14" s="74">
        <v>0.18000000000000002</v>
      </c>
      <c r="L14" s="144" t="s">
        <v>352</v>
      </c>
      <c r="M14" s="88" t="s">
        <v>301</v>
      </c>
    </row>
    <row r="15" spans="1:13" ht="26.4" x14ac:dyDescent="0.3">
      <c r="A15" s="88" t="s">
        <v>1621</v>
      </c>
      <c r="B15" s="88"/>
      <c r="C15" s="145">
        <v>45362</v>
      </c>
      <c r="D15" s="145">
        <f t="shared" si="0"/>
        <v>45407</v>
      </c>
      <c r="E15" s="144" t="s">
        <v>1594</v>
      </c>
      <c r="F15" s="88" t="s">
        <v>352</v>
      </c>
      <c r="G15" s="88" t="s">
        <v>1622</v>
      </c>
      <c r="H15" s="88" t="s">
        <v>1623</v>
      </c>
      <c r="I15" s="144" t="s">
        <v>1597</v>
      </c>
      <c r="J15" s="88" t="s">
        <v>425</v>
      </c>
      <c r="K15" s="74">
        <v>0.2</v>
      </c>
      <c r="L15" s="144" t="s">
        <v>352</v>
      </c>
      <c r="M15" s="88" t="s">
        <v>301</v>
      </c>
    </row>
    <row r="16" spans="1:13" ht="26.4" x14ac:dyDescent="0.3">
      <c r="A16" s="88" t="s">
        <v>1624</v>
      </c>
      <c r="B16" s="88"/>
      <c r="C16" s="145">
        <v>45362</v>
      </c>
      <c r="D16" s="145">
        <f t="shared" si="0"/>
        <v>45407</v>
      </c>
      <c r="E16" s="144" t="s">
        <v>1594</v>
      </c>
      <c r="F16" s="88" t="s">
        <v>352</v>
      </c>
      <c r="G16" s="88" t="s">
        <v>502</v>
      </c>
      <c r="H16" s="88" t="s">
        <v>1625</v>
      </c>
      <c r="I16" s="144" t="s">
        <v>1597</v>
      </c>
      <c r="J16" s="88" t="s">
        <v>425</v>
      </c>
      <c r="K16" s="74">
        <v>0.2</v>
      </c>
      <c r="L16" s="144" t="s">
        <v>352</v>
      </c>
      <c r="M16" s="88" t="s">
        <v>301</v>
      </c>
    </row>
    <row r="17" spans="1:13" ht="26.4" x14ac:dyDescent="0.3">
      <c r="A17" s="88" t="s">
        <v>1626</v>
      </c>
      <c r="B17" s="88"/>
      <c r="C17" s="145">
        <v>45362</v>
      </c>
      <c r="D17" s="145">
        <f t="shared" si="0"/>
        <v>45407</v>
      </c>
      <c r="E17" s="144" t="s">
        <v>1594</v>
      </c>
      <c r="F17" s="88" t="s">
        <v>352</v>
      </c>
      <c r="G17" s="88" t="s">
        <v>1627</v>
      </c>
      <c r="H17" s="88" t="s">
        <v>1628</v>
      </c>
      <c r="I17" s="144" t="s">
        <v>1597</v>
      </c>
      <c r="J17" s="74">
        <v>0.09</v>
      </c>
      <c r="K17" s="74">
        <v>0.18000000000000002</v>
      </c>
      <c r="L17" s="144" t="s">
        <v>352</v>
      </c>
      <c r="M17" s="88" t="s">
        <v>301</v>
      </c>
    </row>
    <row r="18" spans="1:13" ht="26.4" x14ac:dyDescent="0.3">
      <c r="A18" s="88" t="s">
        <v>1629</v>
      </c>
      <c r="B18" s="88"/>
      <c r="C18" s="145">
        <v>45362</v>
      </c>
      <c r="D18" s="145">
        <f t="shared" si="0"/>
        <v>45407</v>
      </c>
      <c r="E18" s="144" t="s">
        <v>1594</v>
      </c>
      <c r="F18" s="88" t="s">
        <v>352</v>
      </c>
      <c r="G18" s="88" t="s">
        <v>1630</v>
      </c>
      <c r="H18" s="88" t="s">
        <v>1631</v>
      </c>
      <c r="I18" s="144" t="s">
        <v>1597</v>
      </c>
      <c r="J18" s="146">
        <v>0.108</v>
      </c>
      <c r="K18" s="74">
        <v>0.2</v>
      </c>
      <c r="L18" s="144" t="s">
        <v>352</v>
      </c>
      <c r="M18" s="88" t="s">
        <v>301</v>
      </c>
    </row>
    <row r="19" spans="1:13" ht="26.4" x14ac:dyDescent="0.3">
      <c r="A19" s="88" t="s">
        <v>1632</v>
      </c>
      <c r="B19" s="88"/>
      <c r="C19" s="145">
        <v>45362</v>
      </c>
      <c r="D19" s="145">
        <f t="shared" si="0"/>
        <v>45407</v>
      </c>
      <c r="E19" s="144" t="s">
        <v>1594</v>
      </c>
      <c r="F19" s="88" t="s">
        <v>352</v>
      </c>
      <c r="G19" s="88" t="s">
        <v>1633</v>
      </c>
      <c r="H19" s="88" t="s">
        <v>1634</v>
      </c>
      <c r="I19" s="144" t="s">
        <v>1597</v>
      </c>
      <c r="J19" s="88" t="s">
        <v>425</v>
      </c>
      <c r="K19" s="74">
        <v>0.2</v>
      </c>
      <c r="L19" s="144" t="s">
        <v>352</v>
      </c>
      <c r="M19" s="88" t="s">
        <v>301</v>
      </c>
    </row>
    <row r="20" spans="1:13" ht="26.4" x14ac:dyDescent="0.3">
      <c r="A20" s="88" t="s">
        <v>1635</v>
      </c>
      <c r="B20" s="88"/>
      <c r="C20" s="145">
        <v>45362</v>
      </c>
      <c r="D20" s="145">
        <f t="shared" si="0"/>
        <v>45407</v>
      </c>
      <c r="E20" s="144" t="s">
        <v>1594</v>
      </c>
      <c r="F20" s="88" t="s">
        <v>352</v>
      </c>
      <c r="G20" s="88" t="s">
        <v>1636</v>
      </c>
      <c r="H20" s="88" t="s">
        <v>1637</v>
      </c>
      <c r="I20" s="144" t="s">
        <v>1597</v>
      </c>
      <c r="J20" s="88" t="s">
        <v>425</v>
      </c>
      <c r="K20" s="74">
        <v>0.2</v>
      </c>
      <c r="L20" s="144" t="s">
        <v>352</v>
      </c>
      <c r="M20" s="88" t="s">
        <v>301</v>
      </c>
    </row>
    <row r="21" spans="1:13" ht="26.4" x14ac:dyDescent="0.3">
      <c r="A21" s="88" t="s">
        <v>1638</v>
      </c>
      <c r="B21" s="88"/>
      <c r="C21" s="145">
        <v>45362</v>
      </c>
      <c r="D21" s="145">
        <f t="shared" si="0"/>
        <v>45407</v>
      </c>
      <c r="E21" s="144" t="s">
        <v>1594</v>
      </c>
      <c r="F21" s="88" t="s">
        <v>352</v>
      </c>
      <c r="G21" s="88" t="s">
        <v>1303</v>
      </c>
      <c r="H21" s="88" t="s">
        <v>1304</v>
      </c>
      <c r="I21" s="144" t="s">
        <v>1597</v>
      </c>
      <c r="J21" s="88" t="s">
        <v>425</v>
      </c>
      <c r="K21" s="74">
        <v>0.2</v>
      </c>
      <c r="L21" s="144" t="s">
        <v>352</v>
      </c>
      <c r="M21" s="88" t="s">
        <v>301</v>
      </c>
    </row>
    <row r="22" spans="1:13" ht="26.4" x14ac:dyDescent="0.3">
      <c r="A22" s="88" t="s">
        <v>1639</v>
      </c>
      <c r="B22" s="88"/>
      <c r="C22" s="145">
        <v>45362</v>
      </c>
      <c r="D22" s="145">
        <f t="shared" si="0"/>
        <v>45407</v>
      </c>
      <c r="E22" s="144" t="s">
        <v>1594</v>
      </c>
      <c r="F22" s="88" t="s">
        <v>352</v>
      </c>
      <c r="G22" s="88" t="s">
        <v>1640</v>
      </c>
      <c r="H22" s="88" t="s">
        <v>1641</v>
      </c>
      <c r="I22" s="144" t="s">
        <v>1597</v>
      </c>
      <c r="J22" s="146">
        <v>3.5999999999999997E-2</v>
      </c>
      <c r="K22" s="74">
        <v>0.35000000000000003</v>
      </c>
      <c r="L22" s="144" t="s">
        <v>352</v>
      </c>
      <c r="M22" s="88" t="s">
        <v>301</v>
      </c>
    </row>
    <row r="23" spans="1:13" ht="26.4" x14ac:dyDescent="0.3">
      <c r="A23" s="88" t="s">
        <v>1642</v>
      </c>
      <c r="B23" s="88"/>
      <c r="C23" s="145">
        <v>45362</v>
      </c>
      <c r="D23" s="145">
        <f t="shared" si="0"/>
        <v>45407</v>
      </c>
      <c r="E23" s="144" t="s">
        <v>1594</v>
      </c>
      <c r="F23" s="88" t="s">
        <v>352</v>
      </c>
      <c r="G23" s="88" t="s">
        <v>1643</v>
      </c>
      <c r="H23" s="88" t="s">
        <v>1644</v>
      </c>
      <c r="I23" s="144" t="s">
        <v>1597</v>
      </c>
      <c r="J23" s="88" t="s">
        <v>425</v>
      </c>
      <c r="K23" s="74">
        <v>0.2</v>
      </c>
      <c r="L23" s="144" t="s">
        <v>352</v>
      </c>
      <c r="M23" s="88" t="s">
        <v>301</v>
      </c>
    </row>
    <row r="24" spans="1:13" ht="26.4" x14ac:dyDescent="0.3">
      <c r="A24" s="88" t="s">
        <v>1645</v>
      </c>
      <c r="B24" s="88"/>
      <c r="C24" s="145">
        <v>45362</v>
      </c>
      <c r="D24" s="145">
        <f t="shared" si="0"/>
        <v>45407</v>
      </c>
      <c r="E24" s="144" t="s">
        <v>1594</v>
      </c>
      <c r="F24" s="88" t="s">
        <v>352</v>
      </c>
      <c r="G24" s="88" t="s">
        <v>1322</v>
      </c>
      <c r="H24" s="88" t="s">
        <v>1323</v>
      </c>
      <c r="I24" s="144" t="s">
        <v>1597</v>
      </c>
      <c r="J24" s="74">
        <v>0.09</v>
      </c>
      <c r="K24" s="74">
        <v>0.18000000000000002</v>
      </c>
      <c r="L24" s="144" t="s">
        <v>352</v>
      </c>
      <c r="M24" s="88" t="s">
        <v>301</v>
      </c>
    </row>
    <row r="25" spans="1:13" ht="26.4" x14ac:dyDescent="0.3">
      <c r="A25" s="88" t="s">
        <v>1646</v>
      </c>
      <c r="B25" s="88"/>
      <c r="C25" s="145">
        <v>45362</v>
      </c>
      <c r="D25" s="145">
        <f t="shared" si="0"/>
        <v>45407</v>
      </c>
      <c r="E25" s="144" t="s">
        <v>1594</v>
      </c>
      <c r="F25" s="88" t="s">
        <v>352</v>
      </c>
      <c r="G25" s="88" t="s">
        <v>1647</v>
      </c>
      <c r="H25" s="88" t="s">
        <v>1648</v>
      </c>
      <c r="I25" s="144" t="s">
        <v>1597</v>
      </c>
      <c r="J25" s="146">
        <v>0.108</v>
      </c>
      <c r="K25" s="74">
        <v>0.35000000000000003</v>
      </c>
      <c r="L25" s="144" t="s">
        <v>352</v>
      </c>
      <c r="M25" s="88" t="s">
        <v>301</v>
      </c>
    </row>
    <row r="26" spans="1:13" ht="39.6" x14ac:dyDescent="0.3">
      <c r="A26" s="88" t="s">
        <v>1649</v>
      </c>
      <c r="B26" s="88"/>
      <c r="C26" s="145">
        <v>45362</v>
      </c>
      <c r="D26" s="145">
        <f t="shared" si="0"/>
        <v>45407</v>
      </c>
      <c r="E26" s="144" t="s">
        <v>1594</v>
      </c>
      <c r="F26" s="88" t="s">
        <v>352</v>
      </c>
      <c r="G26" s="88" t="s">
        <v>1650</v>
      </c>
      <c r="H26" s="88" t="s">
        <v>1651</v>
      </c>
      <c r="I26" s="144" t="s">
        <v>1597</v>
      </c>
      <c r="J26" s="88" t="s">
        <v>425</v>
      </c>
      <c r="K26" s="74">
        <v>0.23</v>
      </c>
      <c r="L26" s="144" t="s">
        <v>352</v>
      </c>
      <c r="M26" s="88" t="s">
        <v>301</v>
      </c>
    </row>
    <row r="27" spans="1:13" ht="26.4" x14ac:dyDescent="0.3">
      <c r="A27" s="88" t="s">
        <v>1652</v>
      </c>
      <c r="B27" s="88"/>
      <c r="C27" s="145">
        <v>45362</v>
      </c>
      <c r="D27" s="145">
        <f t="shared" si="0"/>
        <v>45407</v>
      </c>
      <c r="E27" s="144" t="s">
        <v>1594</v>
      </c>
      <c r="F27" s="88" t="s">
        <v>352</v>
      </c>
      <c r="G27" s="88" t="s">
        <v>1653</v>
      </c>
      <c r="H27" s="88" t="s">
        <v>1654</v>
      </c>
      <c r="I27" s="144" t="s">
        <v>1597</v>
      </c>
      <c r="J27" s="146">
        <v>7.1999999999999995E-2</v>
      </c>
      <c r="K27" s="74">
        <v>0.2</v>
      </c>
      <c r="L27" s="144" t="s">
        <v>352</v>
      </c>
      <c r="M27" s="88" t="s">
        <v>301</v>
      </c>
    </row>
    <row r="28" spans="1:13" ht="26.4" x14ac:dyDescent="0.3">
      <c r="A28" s="88" t="s">
        <v>1655</v>
      </c>
      <c r="B28" s="88"/>
      <c r="C28" s="145">
        <v>45362</v>
      </c>
      <c r="D28" s="145">
        <v>45407</v>
      </c>
      <c r="E28" s="144" t="s">
        <v>1594</v>
      </c>
      <c r="F28" s="88" t="s">
        <v>352</v>
      </c>
      <c r="G28" s="88" t="s">
        <v>1656</v>
      </c>
      <c r="H28" s="88" t="s">
        <v>1657</v>
      </c>
      <c r="I28" s="144" t="s">
        <v>1597</v>
      </c>
      <c r="J28" s="146">
        <v>0.108</v>
      </c>
      <c r="K28" s="74">
        <v>0.2</v>
      </c>
      <c r="L28" s="144" t="s">
        <v>352</v>
      </c>
      <c r="M28" s="88" t="s">
        <v>301</v>
      </c>
    </row>
    <row r="29" spans="1:13" ht="26.4" x14ac:dyDescent="0.3">
      <c r="A29" s="88" t="s">
        <v>1658</v>
      </c>
      <c r="B29" s="88"/>
      <c r="C29" s="145">
        <v>45362</v>
      </c>
      <c r="D29" s="145">
        <v>45407</v>
      </c>
      <c r="E29" s="144" t="s">
        <v>1594</v>
      </c>
      <c r="F29" s="88" t="s">
        <v>352</v>
      </c>
      <c r="G29" s="88" t="s">
        <v>1335</v>
      </c>
      <c r="H29" s="88" t="s">
        <v>1659</v>
      </c>
      <c r="I29" s="144" t="s">
        <v>1597</v>
      </c>
      <c r="J29" s="146">
        <v>0.108</v>
      </c>
      <c r="K29" s="74">
        <v>0.2</v>
      </c>
      <c r="L29" s="144" t="s">
        <v>352</v>
      </c>
      <c r="M29" s="88" t="s">
        <v>301</v>
      </c>
    </row>
    <row r="30" spans="1:13" ht="26.4" x14ac:dyDescent="0.3">
      <c r="A30" s="88" t="s">
        <v>1660</v>
      </c>
      <c r="B30" s="88"/>
      <c r="C30" s="145">
        <v>45362</v>
      </c>
      <c r="D30" s="145">
        <v>45407</v>
      </c>
      <c r="E30" s="144" t="s">
        <v>1594</v>
      </c>
      <c r="F30" s="88" t="s">
        <v>352</v>
      </c>
      <c r="G30" s="88" t="s">
        <v>1661</v>
      </c>
      <c r="H30" s="88" t="s">
        <v>1333</v>
      </c>
      <c r="I30" s="144" t="s">
        <v>1597</v>
      </c>
      <c r="J30" s="146">
        <v>0.108</v>
      </c>
      <c r="K30" s="74">
        <v>0.2</v>
      </c>
      <c r="L30" s="144" t="s">
        <v>352</v>
      </c>
      <c r="M30" s="88" t="s">
        <v>301</v>
      </c>
    </row>
    <row r="31" spans="1:13" ht="26.4" x14ac:dyDescent="0.3">
      <c r="A31" s="88" t="s">
        <v>1662</v>
      </c>
      <c r="B31" s="88"/>
      <c r="C31" s="145">
        <v>45362</v>
      </c>
      <c r="D31" s="145">
        <v>45407</v>
      </c>
      <c r="E31" s="144" t="s">
        <v>1594</v>
      </c>
      <c r="F31" s="88" t="s">
        <v>352</v>
      </c>
      <c r="G31" s="88" t="s">
        <v>1663</v>
      </c>
      <c r="H31" s="88" t="s">
        <v>1664</v>
      </c>
      <c r="I31" s="144" t="s">
        <v>1597</v>
      </c>
      <c r="J31" s="146">
        <v>0.108</v>
      </c>
      <c r="K31" s="74">
        <v>0.2</v>
      </c>
      <c r="L31" s="144" t="s">
        <v>352</v>
      </c>
      <c r="M31" s="88" t="s">
        <v>301</v>
      </c>
    </row>
    <row r="32" spans="1:13" ht="26.4" x14ac:dyDescent="0.3">
      <c r="A32" s="88" t="s">
        <v>1665</v>
      </c>
      <c r="B32" s="88"/>
      <c r="C32" s="145">
        <v>45362</v>
      </c>
      <c r="D32" s="145">
        <v>45407</v>
      </c>
      <c r="E32" s="144" t="s">
        <v>1594</v>
      </c>
      <c r="F32" s="88" t="s">
        <v>352</v>
      </c>
      <c r="G32" s="88" t="s">
        <v>1666</v>
      </c>
      <c r="H32" s="88" t="s">
        <v>1667</v>
      </c>
      <c r="I32" s="144" t="s">
        <v>1597</v>
      </c>
      <c r="J32" s="144" t="s">
        <v>425</v>
      </c>
      <c r="K32" s="74">
        <v>0.2</v>
      </c>
      <c r="L32" s="144" t="s">
        <v>352</v>
      </c>
      <c r="M32" s="88" t="s">
        <v>301</v>
      </c>
    </row>
    <row r="33" spans="1:13" ht="26.4" x14ac:dyDescent="0.3">
      <c r="A33" s="88" t="s">
        <v>1668</v>
      </c>
      <c r="B33" s="88"/>
      <c r="C33" s="145">
        <v>45362</v>
      </c>
      <c r="D33" s="145">
        <v>45407</v>
      </c>
      <c r="E33" s="144" t="s">
        <v>1594</v>
      </c>
      <c r="F33" s="88" t="s">
        <v>352</v>
      </c>
      <c r="G33" s="88" t="s">
        <v>1669</v>
      </c>
      <c r="H33" s="88" t="s">
        <v>1286</v>
      </c>
      <c r="I33" s="144" t="s">
        <v>1597</v>
      </c>
      <c r="J33" s="74">
        <v>0.09</v>
      </c>
      <c r="K33" s="74">
        <v>0.2</v>
      </c>
      <c r="L33" s="144" t="s">
        <v>352</v>
      </c>
      <c r="M33" s="88" t="s">
        <v>301</v>
      </c>
    </row>
    <row r="34" spans="1:13" ht="26.4" x14ac:dyDescent="0.3">
      <c r="A34" s="88" t="s">
        <v>1670</v>
      </c>
      <c r="B34" s="88"/>
      <c r="C34" s="145">
        <v>45362</v>
      </c>
      <c r="D34" s="145">
        <v>45407</v>
      </c>
      <c r="E34" s="144" t="s">
        <v>1594</v>
      </c>
      <c r="F34" s="88" t="s">
        <v>352</v>
      </c>
      <c r="G34" s="88" t="s">
        <v>1671</v>
      </c>
      <c r="H34" s="88" t="s">
        <v>1672</v>
      </c>
      <c r="I34" s="144" t="s">
        <v>1597</v>
      </c>
      <c r="J34" s="144" t="s">
        <v>425</v>
      </c>
      <c r="K34" s="74">
        <v>0.2</v>
      </c>
      <c r="L34" s="144" t="s">
        <v>352</v>
      </c>
      <c r="M34" s="88" t="s">
        <v>301</v>
      </c>
    </row>
    <row r="35" spans="1:13" ht="26.4" x14ac:dyDescent="0.3">
      <c r="A35" s="88" t="s">
        <v>1673</v>
      </c>
      <c r="B35" s="88"/>
      <c r="C35" s="145">
        <v>45362</v>
      </c>
      <c r="D35" s="145">
        <v>45407</v>
      </c>
      <c r="E35" s="144" t="s">
        <v>1594</v>
      </c>
      <c r="F35" s="88" t="s">
        <v>352</v>
      </c>
      <c r="G35" s="88" t="s">
        <v>1674</v>
      </c>
      <c r="H35" s="88" t="s">
        <v>1675</v>
      </c>
      <c r="I35" s="144" t="s">
        <v>1597</v>
      </c>
      <c r="J35" s="144" t="s">
        <v>425</v>
      </c>
      <c r="K35" s="74">
        <v>0.2</v>
      </c>
      <c r="L35" s="144" t="s">
        <v>352</v>
      </c>
      <c r="M35" s="88" t="s">
        <v>301</v>
      </c>
    </row>
    <row r="36" spans="1:13" ht="26.4" x14ac:dyDescent="0.3">
      <c r="A36" s="88" t="s">
        <v>1676</v>
      </c>
      <c r="B36" s="88"/>
      <c r="C36" s="145">
        <v>45362</v>
      </c>
      <c r="D36" s="145">
        <v>45407</v>
      </c>
      <c r="E36" s="144" t="s">
        <v>1594</v>
      </c>
      <c r="F36" s="88" t="s">
        <v>352</v>
      </c>
      <c r="G36" s="88" t="s">
        <v>1677</v>
      </c>
      <c r="H36" s="88" t="s">
        <v>1301</v>
      </c>
      <c r="I36" s="144" t="s">
        <v>1597</v>
      </c>
      <c r="J36" s="146">
        <v>0.108</v>
      </c>
      <c r="K36" s="74">
        <v>0.2</v>
      </c>
      <c r="L36" s="144" t="s">
        <v>352</v>
      </c>
      <c r="M36" s="88" t="s">
        <v>301</v>
      </c>
    </row>
    <row r="37" spans="1:13" ht="26.4" x14ac:dyDescent="0.3">
      <c r="A37" s="88" t="s">
        <v>1678</v>
      </c>
      <c r="B37" s="88"/>
      <c r="C37" s="145">
        <v>45362</v>
      </c>
      <c r="D37" s="145">
        <v>45407</v>
      </c>
      <c r="E37" s="144" t="s">
        <v>1594</v>
      </c>
      <c r="F37" s="88" t="s">
        <v>352</v>
      </c>
      <c r="G37" s="88" t="s">
        <v>1679</v>
      </c>
      <c r="H37" s="88" t="s">
        <v>1680</v>
      </c>
      <c r="I37" s="144" t="s">
        <v>1597</v>
      </c>
      <c r="J37" s="144" t="s">
        <v>425</v>
      </c>
      <c r="K37" s="74">
        <v>0.2</v>
      </c>
      <c r="L37" s="144" t="s">
        <v>352</v>
      </c>
      <c r="M37" s="88" t="s">
        <v>301</v>
      </c>
    </row>
    <row r="38" spans="1:13" ht="51" customHeight="1" x14ac:dyDescent="0.3">
      <c r="A38" s="88" t="s">
        <v>1681</v>
      </c>
      <c r="B38" s="88"/>
      <c r="C38" s="145">
        <v>45362</v>
      </c>
      <c r="D38" s="145">
        <v>45407</v>
      </c>
      <c r="E38" s="144" t="s">
        <v>1594</v>
      </c>
      <c r="F38" s="88" t="s">
        <v>352</v>
      </c>
      <c r="G38" s="88" t="s">
        <v>327</v>
      </c>
      <c r="H38" s="88" t="s">
        <v>328</v>
      </c>
      <c r="I38" s="144" t="s">
        <v>1597</v>
      </c>
      <c r="J38" s="74">
        <v>0</v>
      </c>
      <c r="K38" s="74">
        <v>0.2</v>
      </c>
      <c r="L38" s="144" t="s">
        <v>352</v>
      </c>
      <c r="M38" s="88" t="s">
        <v>1682</v>
      </c>
    </row>
    <row r="39" spans="1:13" ht="26.4" x14ac:dyDescent="0.3">
      <c r="A39" s="88" t="s">
        <v>1683</v>
      </c>
      <c r="B39" s="88"/>
      <c r="C39" s="145">
        <v>45362</v>
      </c>
      <c r="D39" s="145">
        <v>45407</v>
      </c>
      <c r="E39" s="144" t="s">
        <v>1594</v>
      </c>
      <c r="F39" s="88" t="s">
        <v>352</v>
      </c>
      <c r="G39" s="88" t="s">
        <v>1341</v>
      </c>
      <c r="H39" s="88" t="s">
        <v>1342</v>
      </c>
      <c r="I39" s="144" t="s">
        <v>1597</v>
      </c>
      <c r="J39" s="146">
        <v>0.108</v>
      </c>
      <c r="K39" s="74">
        <v>0.2</v>
      </c>
      <c r="L39" s="144" t="s">
        <v>352</v>
      </c>
      <c r="M39" s="88" t="s">
        <v>301</v>
      </c>
    </row>
    <row r="40" spans="1:13" ht="26.4" x14ac:dyDescent="0.3">
      <c r="A40" s="88" t="s">
        <v>1684</v>
      </c>
      <c r="B40" s="88"/>
      <c r="C40" s="145">
        <v>45362</v>
      </c>
      <c r="D40" s="145">
        <v>45407</v>
      </c>
      <c r="E40" s="144" t="s">
        <v>1594</v>
      </c>
      <c r="F40" s="88" t="s">
        <v>352</v>
      </c>
      <c r="G40" s="88" t="s">
        <v>1685</v>
      </c>
      <c r="H40" s="88" t="s">
        <v>738</v>
      </c>
      <c r="I40" s="144" t="s">
        <v>1597</v>
      </c>
      <c r="J40" s="144" t="s">
        <v>425</v>
      </c>
      <c r="K40" s="74">
        <v>0.2</v>
      </c>
      <c r="L40" s="144" t="s">
        <v>352</v>
      </c>
      <c r="M40" s="88" t="s">
        <v>301</v>
      </c>
    </row>
    <row r="41" spans="1:13" ht="26.4" x14ac:dyDescent="0.3">
      <c r="A41" s="88" t="s">
        <v>1686</v>
      </c>
      <c r="B41" s="88"/>
      <c r="C41" s="145">
        <v>45362</v>
      </c>
      <c r="D41" s="145">
        <v>45407</v>
      </c>
      <c r="E41" s="144" t="s">
        <v>1594</v>
      </c>
      <c r="F41" s="88" t="s">
        <v>352</v>
      </c>
      <c r="G41" s="88" t="s">
        <v>1687</v>
      </c>
      <c r="H41" s="88" t="s">
        <v>1688</v>
      </c>
      <c r="I41" s="144" t="s">
        <v>1597</v>
      </c>
      <c r="J41" s="144" t="s">
        <v>425</v>
      </c>
      <c r="K41" s="74">
        <v>0.2</v>
      </c>
      <c r="L41" s="144" t="s">
        <v>352</v>
      </c>
      <c r="M41" s="88" t="s">
        <v>301</v>
      </c>
    </row>
    <row r="42" spans="1:13" ht="26.4" x14ac:dyDescent="0.3">
      <c r="A42" s="88" t="s">
        <v>1689</v>
      </c>
      <c r="B42" s="88"/>
      <c r="C42" s="145">
        <v>45362</v>
      </c>
      <c r="D42" s="145">
        <v>45407</v>
      </c>
      <c r="E42" s="144" t="s">
        <v>1594</v>
      </c>
      <c r="F42" s="88" t="s">
        <v>352</v>
      </c>
      <c r="G42" s="88" t="s">
        <v>1690</v>
      </c>
      <c r="H42" s="88" t="s">
        <v>1691</v>
      </c>
      <c r="I42" s="144" t="s">
        <v>1597</v>
      </c>
      <c r="J42" s="144" t="s">
        <v>425</v>
      </c>
      <c r="K42" s="74">
        <v>0.2</v>
      </c>
      <c r="L42" s="144" t="s">
        <v>352</v>
      </c>
      <c r="M42" s="88" t="s">
        <v>301</v>
      </c>
    </row>
    <row r="43" spans="1:13" ht="26.4" x14ac:dyDescent="0.3">
      <c r="A43" s="88" t="s">
        <v>1692</v>
      </c>
      <c r="B43" s="88"/>
      <c r="C43" s="145">
        <v>45362</v>
      </c>
      <c r="D43" s="145">
        <v>45407</v>
      </c>
      <c r="E43" s="144" t="s">
        <v>1594</v>
      </c>
      <c r="F43" s="88" t="s">
        <v>352</v>
      </c>
      <c r="G43" s="88" t="s">
        <v>1693</v>
      </c>
      <c r="H43" s="88" t="s">
        <v>1694</v>
      </c>
      <c r="I43" s="144" t="s">
        <v>1597</v>
      </c>
      <c r="J43" s="146">
        <v>0.108</v>
      </c>
      <c r="K43" s="74">
        <v>0.2</v>
      </c>
      <c r="L43" s="144" t="s">
        <v>352</v>
      </c>
      <c r="M43" s="88" t="s">
        <v>301</v>
      </c>
    </row>
    <row r="44" spans="1:13" ht="26.4" x14ac:dyDescent="0.3">
      <c r="A44" s="88" t="s">
        <v>1695</v>
      </c>
      <c r="B44" s="88"/>
      <c r="C44" s="145">
        <v>45362</v>
      </c>
      <c r="D44" s="145">
        <v>45407</v>
      </c>
      <c r="E44" s="144" t="s">
        <v>1594</v>
      </c>
      <c r="F44" s="88" t="s">
        <v>352</v>
      </c>
      <c r="G44" s="88" t="s">
        <v>1696</v>
      </c>
      <c r="H44" s="88" t="s">
        <v>1697</v>
      </c>
      <c r="I44" s="144" t="s">
        <v>1597</v>
      </c>
      <c r="J44" s="144" t="s">
        <v>425</v>
      </c>
      <c r="K44" s="74">
        <v>0.2</v>
      </c>
      <c r="L44" s="144" t="s">
        <v>352</v>
      </c>
      <c r="M44" s="88" t="s">
        <v>301</v>
      </c>
    </row>
    <row r="45" spans="1:13" ht="26.4" x14ac:dyDescent="0.3">
      <c r="A45" s="88" t="s">
        <v>1698</v>
      </c>
      <c r="B45" s="88"/>
      <c r="C45" s="145">
        <v>45362</v>
      </c>
      <c r="D45" s="145">
        <v>45407</v>
      </c>
      <c r="E45" s="144" t="s">
        <v>1594</v>
      </c>
      <c r="F45" s="88" t="s">
        <v>352</v>
      </c>
      <c r="G45" s="88" t="s">
        <v>1293</v>
      </c>
      <c r="H45" s="88" t="s">
        <v>1294</v>
      </c>
      <c r="I45" s="144" t="s">
        <v>1597</v>
      </c>
      <c r="J45" s="146">
        <v>0.108</v>
      </c>
      <c r="K45" s="74">
        <v>0.2</v>
      </c>
      <c r="L45" s="144" t="s">
        <v>352</v>
      </c>
      <c r="M45" s="88" t="s">
        <v>301</v>
      </c>
    </row>
    <row r="46" spans="1:13" ht="26.4" x14ac:dyDescent="0.3">
      <c r="A46" s="88" t="s">
        <v>1699</v>
      </c>
      <c r="B46" s="88"/>
      <c r="C46" s="145">
        <v>45362</v>
      </c>
      <c r="D46" s="145">
        <v>45407</v>
      </c>
      <c r="E46" s="144" t="s">
        <v>1594</v>
      </c>
      <c r="F46" s="88" t="s">
        <v>352</v>
      </c>
      <c r="G46" s="88" t="s">
        <v>1700</v>
      </c>
      <c r="H46" s="88" t="s">
        <v>1701</v>
      </c>
      <c r="I46" s="144" t="s">
        <v>1597</v>
      </c>
      <c r="J46" s="144" t="s">
        <v>425</v>
      </c>
      <c r="K46" s="74">
        <v>0.2</v>
      </c>
      <c r="L46" s="144" t="s">
        <v>352</v>
      </c>
      <c r="M46" s="88" t="s">
        <v>301</v>
      </c>
    </row>
    <row r="47" spans="1:13" ht="26.4" x14ac:dyDescent="0.3">
      <c r="A47" s="88" t="s">
        <v>1702</v>
      </c>
      <c r="B47" s="88"/>
      <c r="C47" s="145">
        <v>45362</v>
      </c>
      <c r="D47" s="145">
        <v>45407</v>
      </c>
      <c r="E47" s="144" t="s">
        <v>1594</v>
      </c>
      <c r="F47" s="88" t="s">
        <v>352</v>
      </c>
      <c r="G47" s="88" t="s">
        <v>1703</v>
      </c>
      <c r="H47" s="88" t="s">
        <v>1704</v>
      </c>
      <c r="I47" s="144" t="s">
        <v>1597</v>
      </c>
      <c r="J47" s="144" t="s">
        <v>425</v>
      </c>
      <c r="K47" s="74">
        <v>0.2</v>
      </c>
      <c r="L47" s="144" t="s">
        <v>352</v>
      </c>
      <c r="M47" s="88" t="s">
        <v>301</v>
      </c>
    </row>
    <row r="48" spans="1:13" ht="26.4" x14ac:dyDescent="0.3">
      <c r="A48" s="88" t="s">
        <v>1705</v>
      </c>
      <c r="B48" s="88"/>
      <c r="C48" s="145">
        <v>45362</v>
      </c>
      <c r="D48" s="145">
        <f>C48+45</f>
        <v>45407</v>
      </c>
      <c r="E48" s="144" t="s">
        <v>1594</v>
      </c>
      <c r="F48" s="88" t="s">
        <v>352</v>
      </c>
      <c r="G48" s="88" t="s">
        <v>1290</v>
      </c>
      <c r="H48" s="88" t="s">
        <v>1291</v>
      </c>
      <c r="I48" s="144" t="s">
        <v>1597</v>
      </c>
      <c r="J48" s="146">
        <v>0.108</v>
      </c>
      <c r="K48" s="74">
        <v>0.2</v>
      </c>
      <c r="L48" s="144" t="s">
        <v>352</v>
      </c>
      <c r="M48" s="88" t="s">
        <v>301</v>
      </c>
    </row>
    <row r="49" spans="1:13" ht="26.4" x14ac:dyDescent="0.3">
      <c r="A49" s="88" t="s">
        <v>1706</v>
      </c>
      <c r="B49" s="88"/>
      <c r="C49" s="145">
        <v>45362</v>
      </c>
      <c r="D49" s="145">
        <f>C49+45</f>
        <v>45407</v>
      </c>
      <c r="E49" s="144" t="s">
        <v>1594</v>
      </c>
      <c r="F49" s="88" t="s">
        <v>352</v>
      </c>
      <c r="G49" s="88" t="s">
        <v>1707</v>
      </c>
      <c r="H49" s="88" t="s">
        <v>1708</v>
      </c>
      <c r="I49" s="144" t="s">
        <v>1597</v>
      </c>
      <c r="J49" s="146">
        <v>5.3999999999999999E-2</v>
      </c>
      <c r="K49" s="74">
        <v>0.35000000000000003</v>
      </c>
      <c r="L49" s="144" t="s">
        <v>352</v>
      </c>
      <c r="M49" s="88" t="s">
        <v>301</v>
      </c>
    </row>
    <row r="50" spans="1:13" ht="26.4" x14ac:dyDescent="0.3">
      <c r="A50" s="88" t="s">
        <v>1709</v>
      </c>
      <c r="B50" s="88"/>
      <c r="C50" s="145">
        <v>45362</v>
      </c>
      <c r="D50" s="145">
        <f>C50+45</f>
        <v>45407</v>
      </c>
      <c r="E50" s="144" t="s">
        <v>1594</v>
      </c>
      <c r="F50" s="88" t="s">
        <v>352</v>
      </c>
      <c r="G50" s="88" t="s">
        <v>1710</v>
      </c>
      <c r="H50" s="88" t="s">
        <v>1711</v>
      </c>
      <c r="I50" s="144" t="s">
        <v>1597</v>
      </c>
      <c r="J50" s="146">
        <v>0.108</v>
      </c>
      <c r="K50" s="74">
        <v>0.2</v>
      </c>
      <c r="L50" s="144" t="s">
        <v>352</v>
      </c>
      <c r="M50" s="88" t="s">
        <v>301</v>
      </c>
    </row>
    <row r="51" spans="1:13" ht="26.4" x14ac:dyDescent="0.3">
      <c r="A51" s="88" t="s">
        <v>1712</v>
      </c>
      <c r="B51" s="88"/>
      <c r="C51" s="145">
        <v>45362</v>
      </c>
      <c r="D51" s="145">
        <f>C51+45</f>
        <v>45407</v>
      </c>
      <c r="E51" s="144" t="s">
        <v>1594</v>
      </c>
      <c r="F51" s="88" t="s">
        <v>352</v>
      </c>
      <c r="G51" s="88" t="s">
        <v>1713</v>
      </c>
      <c r="H51" s="88" t="s">
        <v>1714</v>
      </c>
      <c r="I51" s="144" t="s">
        <v>1597</v>
      </c>
      <c r="J51" s="144" t="s">
        <v>425</v>
      </c>
      <c r="K51" s="74">
        <v>0.23</v>
      </c>
      <c r="L51" s="144" t="s">
        <v>352</v>
      </c>
      <c r="M51" s="88" t="s">
        <v>301</v>
      </c>
    </row>
    <row r="52" spans="1:13" ht="26.4" x14ac:dyDescent="0.3">
      <c r="A52" s="88" t="s">
        <v>1715</v>
      </c>
      <c r="B52" s="88"/>
      <c r="C52" s="145">
        <v>45362</v>
      </c>
      <c r="D52" s="145">
        <f t="shared" ref="D52:D66" si="1">IF(C52="","",C52+45)</f>
        <v>45407</v>
      </c>
      <c r="E52" s="144" t="s">
        <v>1594</v>
      </c>
      <c r="F52" s="88" t="s">
        <v>352</v>
      </c>
      <c r="G52" s="88" t="s">
        <v>1716</v>
      </c>
      <c r="H52" s="88" t="s">
        <v>1717</v>
      </c>
      <c r="I52" s="144" t="s">
        <v>1597</v>
      </c>
      <c r="J52" s="74">
        <v>0</v>
      </c>
      <c r="K52" s="74">
        <v>0.15000000000000002</v>
      </c>
      <c r="L52" s="144" t="s">
        <v>352</v>
      </c>
      <c r="M52" s="88" t="s">
        <v>301</v>
      </c>
    </row>
    <row r="53" spans="1:13" ht="26.4" x14ac:dyDescent="0.3">
      <c r="A53" s="88" t="s">
        <v>1718</v>
      </c>
      <c r="B53" s="88"/>
      <c r="C53" s="145">
        <v>45362</v>
      </c>
      <c r="D53" s="145">
        <f t="shared" si="1"/>
        <v>45407</v>
      </c>
      <c r="E53" s="144" t="s">
        <v>1594</v>
      </c>
      <c r="F53" s="88" t="s">
        <v>352</v>
      </c>
      <c r="G53" s="88" t="s">
        <v>1719</v>
      </c>
      <c r="H53" s="88" t="s">
        <v>1720</v>
      </c>
      <c r="I53" s="144" t="s">
        <v>1597</v>
      </c>
      <c r="J53" s="146">
        <v>0.126</v>
      </c>
      <c r="K53" s="74">
        <v>0.2</v>
      </c>
      <c r="L53" s="144" t="s">
        <v>352</v>
      </c>
      <c r="M53" s="88" t="s">
        <v>301</v>
      </c>
    </row>
    <row r="54" spans="1:13" ht="26.4" x14ac:dyDescent="0.3">
      <c r="A54" s="88" t="s">
        <v>1721</v>
      </c>
      <c r="B54" s="88"/>
      <c r="C54" s="145">
        <v>45362</v>
      </c>
      <c r="D54" s="145">
        <f t="shared" si="1"/>
        <v>45407</v>
      </c>
      <c r="E54" s="144" t="s">
        <v>1594</v>
      </c>
      <c r="F54" s="88" t="s">
        <v>352</v>
      </c>
      <c r="G54" s="88" t="s">
        <v>1328</v>
      </c>
      <c r="H54" s="88" t="s">
        <v>1329</v>
      </c>
      <c r="I54" s="144" t="s">
        <v>1597</v>
      </c>
      <c r="J54" s="146">
        <v>0.10800000000000001</v>
      </c>
      <c r="K54" s="74">
        <v>0.2</v>
      </c>
      <c r="L54" s="144" t="s">
        <v>352</v>
      </c>
      <c r="M54" s="88" t="s">
        <v>301</v>
      </c>
    </row>
    <row r="55" spans="1:13" ht="26.4" x14ac:dyDescent="0.3">
      <c r="A55" s="88" t="s">
        <v>1722</v>
      </c>
      <c r="B55" s="88"/>
      <c r="C55" s="145">
        <v>45362</v>
      </c>
      <c r="D55" s="145">
        <f t="shared" si="1"/>
        <v>45407</v>
      </c>
      <c r="E55" s="144" t="s">
        <v>1594</v>
      </c>
      <c r="F55" s="88" t="s">
        <v>352</v>
      </c>
      <c r="G55" s="88" t="s">
        <v>1372</v>
      </c>
      <c r="H55" s="88" t="s">
        <v>1373</v>
      </c>
      <c r="I55" s="144" t="s">
        <v>1597</v>
      </c>
      <c r="J55" s="146">
        <v>0.10800000000000001</v>
      </c>
      <c r="K55" s="74">
        <v>0.2</v>
      </c>
      <c r="L55" s="144" t="s">
        <v>352</v>
      </c>
      <c r="M55" s="88" t="s">
        <v>301</v>
      </c>
    </row>
    <row r="56" spans="1:13" ht="39.6" x14ac:dyDescent="0.3">
      <c r="A56" s="88" t="s">
        <v>1723</v>
      </c>
      <c r="B56" s="88"/>
      <c r="C56" s="145">
        <v>45362</v>
      </c>
      <c r="D56" s="145">
        <f t="shared" si="1"/>
        <v>45407</v>
      </c>
      <c r="E56" s="144" t="s">
        <v>1594</v>
      </c>
      <c r="F56" s="88" t="s">
        <v>352</v>
      </c>
      <c r="G56" s="88" t="s">
        <v>1724</v>
      </c>
      <c r="H56" s="88" t="s">
        <v>1725</v>
      </c>
      <c r="I56" s="144" t="s">
        <v>1597</v>
      </c>
      <c r="J56" s="146">
        <v>0.10800000000000001</v>
      </c>
      <c r="K56" s="74">
        <v>0.22000000000000003</v>
      </c>
      <c r="L56" s="144" t="s">
        <v>352</v>
      </c>
      <c r="M56" s="88" t="s">
        <v>301</v>
      </c>
    </row>
    <row r="57" spans="1:13" ht="26.4" x14ac:dyDescent="0.3">
      <c r="A57" s="88" t="s">
        <v>1726</v>
      </c>
      <c r="B57" s="88"/>
      <c r="C57" s="145">
        <v>45362</v>
      </c>
      <c r="D57" s="145">
        <f t="shared" si="1"/>
        <v>45407</v>
      </c>
      <c r="E57" s="144" t="s">
        <v>1594</v>
      </c>
      <c r="F57" s="88" t="s">
        <v>352</v>
      </c>
      <c r="G57" s="88" t="s">
        <v>1297</v>
      </c>
      <c r="H57" s="88" t="s">
        <v>1298</v>
      </c>
      <c r="I57" s="144" t="s">
        <v>1597</v>
      </c>
      <c r="J57" s="74">
        <v>0.09</v>
      </c>
      <c r="K57" s="74">
        <v>0.18000000000000002</v>
      </c>
      <c r="L57" s="144" t="s">
        <v>352</v>
      </c>
      <c r="M57" s="88" t="s">
        <v>301</v>
      </c>
    </row>
    <row r="58" spans="1:13" ht="26.4" x14ac:dyDescent="0.3">
      <c r="A58" s="88" t="s">
        <v>1727</v>
      </c>
      <c r="B58" s="88"/>
      <c r="C58" s="145">
        <v>45362</v>
      </c>
      <c r="D58" s="145">
        <f t="shared" si="1"/>
        <v>45407</v>
      </c>
      <c r="E58" s="144" t="s">
        <v>1594</v>
      </c>
      <c r="F58" s="88" t="s">
        <v>352</v>
      </c>
      <c r="G58" s="88" t="s">
        <v>1728</v>
      </c>
      <c r="H58" s="88" t="s">
        <v>1729</v>
      </c>
      <c r="I58" s="144" t="s">
        <v>1597</v>
      </c>
      <c r="J58" s="146">
        <v>0.10800000000000001</v>
      </c>
      <c r="K58" s="74">
        <v>0.2</v>
      </c>
      <c r="L58" s="144" t="s">
        <v>352</v>
      </c>
      <c r="M58" s="88" t="s">
        <v>301</v>
      </c>
    </row>
    <row r="59" spans="1:13" ht="26.4" x14ac:dyDescent="0.3">
      <c r="A59" s="88" t="s">
        <v>1730</v>
      </c>
      <c r="B59" s="88"/>
      <c r="C59" s="145">
        <v>45362</v>
      </c>
      <c r="D59" s="145">
        <f t="shared" si="1"/>
        <v>45407</v>
      </c>
      <c r="E59" s="144" t="s">
        <v>1594</v>
      </c>
      <c r="F59" s="88" t="s">
        <v>352</v>
      </c>
      <c r="G59" s="88" t="s">
        <v>1731</v>
      </c>
      <c r="H59" s="88" t="s">
        <v>1732</v>
      </c>
      <c r="I59" s="144" t="s">
        <v>1597</v>
      </c>
      <c r="J59" s="146">
        <v>0.10800000000000001</v>
      </c>
      <c r="K59" s="74">
        <v>0.35000000000000003</v>
      </c>
      <c r="L59" s="144" t="s">
        <v>352</v>
      </c>
      <c r="M59" s="88" t="s">
        <v>301</v>
      </c>
    </row>
    <row r="60" spans="1:13" ht="26.4" x14ac:dyDescent="0.3">
      <c r="A60" s="88" t="s">
        <v>1733</v>
      </c>
      <c r="B60" s="88"/>
      <c r="C60" s="145">
        <v>45362</v>
      </c>
      <c r="D60" s="145">
        <f t="shared" si="1"/>
        <v>45407</v>
      </c>
      <c r="E60" s="144" t="s">
        <v>1594</v>
      </c>
      <c r="F60" s="88" t="s">
        <v>352</v>
      </c>
      <c r="G60" s="88" t="s">
        <v>1734</v>
      </c>
      <c r="H60" s="88" t="s">
        <v>1735</v>
      </c>
      <c r="I60" s="144" t="s">
        <v>1597</v>
      </c>
      <c r="J60" s="146">
        <v>0.10800000000000001</v>
      </c>
      <c r="K60" s="74">
        <v>0.2</v>
      </c>
      <c r="L60" s="144" t="s">
        <v>352</v>
      </c>
      <c r="M60" s="88" t="s">
        <v>301</v>
      </c>
    </row>
    <row r="61" spans="1:13" ht="26.4" x14ac:dyDescent="0.3">
      <c r="A61" s="88" t="s">
        <v>1736</v>
      </c>
      <c r="B61" s="88"/>
      <c r="C61" s="145">
        <v>45362</v>
      </c>
      <c r="D61" s="145">
        <f t="shared" si="1"/>
        <v>45407</v>
      </c>
      <c r="E61" s="144" t="s">
        <v>1594</v>
      </c>
      <c r="F61" s="88" t="s">
        <v>352</v>
      </c>
      <c r="G61" s="88" t="s">
        <v>1737</v>
      </c>
      <c r="H61" s="88" t="s">
        <v>1738</v>
      </c>
      <c r="I61" s="144" t="s">
        <v>1597</v>
      </c>
      <c r="J61" s="146">
        <v>0.126</v>
      </c>
      <c r="K61" s="74">
        <v>0.2</v>
      </c>
      <c r="L61" s="144" t="s">
        <v>352</v>
      </c>
      <c r="M61" s="88" t="s">
        <v>301</v>
      </c>
    </row>
    <row r="62" spans="1:13" ht="26.4" x14ac:dyDescent="0.3">
      <c r="A62" s="88" t="s">
        <v>1739</v>
      </c>
      <c r="B62" s="88"/>
      <c r="C62" s="145">
        <v>45362</v>
      </c>
      <c r="D62" s="145">
        <f t="shared" si="1"/>
        <v>45407</v>
      </c>
      <c r="E62" s="144" t="s">
        <v>1594</v>
      </c>
      <c r="F62" s="88" t="s">
        <v>352</v>
      </c>
      <c r="G62" s="88" t="s">
        <v>1740</v>
      </c>
      <c r="H62" s="88" t="s">
        <v>1741</v>
      </c>
      <c r="I62" s="144" t="s">
        <v>1597</v>
      </c>
      <c r="J62" s="146">
        <v>0.126</v>
      </c>
      <c r="K62" s="74">
        <v>0.23</v>
      </c>
      <c r="L62" s="144" t="s">
        <v>352</v>
      </c>
      <c r="M62" s="88" t="s">
        <v>301</v>
      </c>
    </row>
    <row r="63" spans="1:13" ht="26.4" x14ac:dyDescent="0.3">
      <c r="A63" s="88" t="s">
        <v>1742</v>
      </c>
      <c r="B63" s="88"/>
      <c r="C63" s="145">
        <v>45362</v>
      </c>
      <c r="D63" s="145">
        <f t="shared" si="1"/>
        <v>45407</v>
      </c>
      <c r="E63" s="144" t="s">
        <v>1594</v>
      </c>
      <c r="F63" s="88" t="s">
        <v>352</v>
      </c>
      <c r="G63" s="88" t="s">
        <v>1743</v>
      </c>
      <c r="H63" s="88" t="s">
        <v>1744</v>
      </c>
      <c r="I63" s="144" t="s">
        <v>1597</v>
      </c>
      <c r="J63" s="146">
        <v>0.10800000000000001</v>
      </c>
      <c r="K63" s="74">
        <v>0.2</v>
      </c>
      <c r="L63" s="144" t="s">
        <v>352</v>
      </c>
      <c r="M63" s="88" t="s">
        <v>1745</v>
      </c>
    </row>
    <row r="64" spans="1:13" ht="26.4" x14ac:dyDescent="0.3">
      <c r="A64" s="88" t="s">
        <v>1746</v>
      </c>
      <c r="B64" s="88"/>
      <c r="C64" s="145">
        <v>45362</v>
      </c>
      <c r="D64" s="145">
        <f t="shared" si="1"/>
        <v>45407</v>
      </c>
      <c r="E64" s="144" t="s">
        <v>1594</v>
      </c>
      <c r="F64" s="88" t="s">
        <v>352</v>
      </c>
      <c r="G64" s="88" t="s">
        <v>1747</v>
      </c>
      <c r="H64" s="88" t="s">
        <v>1748</v>
      </c>
      <c r="I64" s="144" t="s">
        <v>1597</v>
      </c>
      <c r="J64" s="146">
        <v>0.126</v>
      </c>
      <c r="K64" s="74">
        <v>0.2</v>
      </c>
      <c r="L64" s="144" t="s">
        <v>352</v>
      </c>
      <c r="M64" s="88" t="s">
        <v>301</v>
      </c>
    </row>
    <row r="65" spans="1:13" ht="26.4" x14ac:dyDescent="0.3">
      <c r="A65" s="88" t="s">
        <v>1749</v>
      </c>
      <c r="B65" s="88"/>
      <c r="C65" s="145">
        <v>45362</v>
      </c>
      <c r="D65" s="145">
        <f t="shared" si="1"/>
        <v>45407</v>
      </c>
      <c r="E65" s="144" t="s">
        <v>1594</v>
      </c>
      <c r="F65" s="88" t="s">
        <v>352</v>
      </c>
      <c r="G65" s="88" t="s">
        <v>1750</v>
      </c>
      <c r="H65" s="88" t="s">
        <v>1751</v>
      </c>
      <c r="I65" s="144" t="s">
        <v>1597</v>
      </c>
      <c r="J65" s="146">
        <v>0.10800000000000001</v>
      </c>
      <c r="K65" s="74">
        <v>0.2</v>
      </c>
      <c r="L65" s="144" t="s">
        <v>352</v>
      </c>
      <c r="M65" s="88" t="s">
        <v>301</v>
      </c>
    </row>
    <row r="66" spans="1:13" ht="26.4" x14ac:dyDescent="0.3">
      <c r="A66" s="88" t="s">
        <v>1752</v>
      </c>
      <c r="B66" s="88"/>
      <c r="C66" s="145">
        <v>45362</v>
      </c>
      <c r="D66" s="145">
        <f t="shared" si="1"/>
        <v>45407</v>
      </c>
      <c r="E66" s="144" t="s">
        <v>1594</v>
      </c>
      <c r="F66" s="88" t="s">
        <v>352</v>
      </c>
      <c r="G66" s="88" t="s">
        <v>1753</v>
      </c>
      <c r="H66" s="88" t="s">
        <v>1754</v>
      </c>
      <c r="I66" s="144" t="s">
        <v>1597</v>
      </c>
      <c r="J66" s="146">
        <v>0.10800000000000001</v>
      </c>
      <c r="K66" s="74">
        <v>0.2</v>
      </c>
      <c r="L66" s="144" t="s">
        <v>352</v>
      </c>
      <c r="M66" s="88" t="s">
        <v>301</v>
      </c>
    </row>
    <row r="67" spans="1:13" ht="26.4" x14ac:dyDescent="0.3">
      <c r="A67" s="149" t="s">
        <v>1755</v>
      </c>
      <c r="B67" s="149"/>
      <c r="C67" s="62">
        <v>45183</v>
      </c>
      <c r="D67" s="62">
        <f t="shared" ref="D67" si="2">C67+45</f>
        <v>45228</v>
      </c>
      <c r="E67" s="61" t="s">
        <v>1594</v>
      </c>
      <c r="F67" s="147" t="s">
        <v>352</v>
      </c>
      <c r="G67" s="61" t="s">
        <v>1653</v>
      </c>
      <c r="H67" s="61" t="s">
        <v>1654</v>
      </c>
      <c r="I67" s="61" t="s">
        <v>1288</v>
      </c>
      <c r="J67" s="133">
        <v>7.1999999999999995E-2</v>
      </c>
      <c r="K67" s="63">
        <v>0.2</v>
      </c>
      <c r="L67" s="61"/>
      <c r="M67" s="88" t="s">
        <v>1756</v>
      </c>
    </row>
    <row r="68" spans="1:13" ht="26.4" x14ac:dyDescent="0.3">
      <c r="A68" s="257" t="s">
        <v>1757</v>
      </c>
      <c r="B68" s="257"/>
      <c r="C68" s="288">
        <v>45329</v>
      </c>
      <c r="D68" s="148">
        <f>C68+45</f>
        <v>45374</v>
      </c>
      <c r="E68" s="149" t="s">
        <v>726</v>
      </c>
      <c r="F68" s="89" t="s">
        <v>352</v>
      </c>
      <c r="G68" s="89" t="s">
        <v>502</v>
      </c>
      <c r="H68" s="89" t="s">
        <v>1625</v>
      </c>
      <c r="I68" s="149" t="s">
        <v>1758</v>
      </c>
      <c r="J68" s="150">
        <v>0.126</v>
      </c>
      <c r="K68" s="151">
        <v>0.2</v>
      </c>
      <c r="L68" s="93" t="s">
        <v>1282</v>
      </c>
      <c r="M68" s="88" t="s">
        <v>301</v>
      </c>
    </row>
    <row r="69" spans="1:13" ht="39.6" x14ac:dyDescent="0.3">
      <c r="A69" s="88" t="s">
        <v>1759</v>
      </c>
      <c r="B69" s="88"/>
      <c r="C69" s="145">
        <v>45295</v>
      </c>
      <c r="D69" s="145">
        <v>45340</v>
      </c>
      <c r="E69" s="144" t="s">
        <v>1594</v>
      </c>
      <c r="F69" s="88" t="s">
        <v>352</v>
      </c>
      <c r="G69" s="88" t="s">
        <v>1760</v>
      </c>
      <c r="H69" s="88" t="s">
        <v>1761</v>
      </c>
      <c r="I69" s="144" t="s">
        <v>1762</v>
      </c>
      <c r="J69" s="146">
        <v>0.10800000000000001</v>
      </c>
      <c r="K69" s="74">
        <v>0.25</v>
      </c>
      <c r="L69" s="144" t="s">
        <v>1763</v>
      </c>
      <c r="M69" s="152" t="s">
        <v>301</v>
      </c>
    </row>
    <row r="70" spans="1:13" ht="26.4" x14ac:dyDescent="0.3">
      <c r="A70" s="88" t="s">
        <v>1764</v>
      </c>
      <c r="B70" s="88"/>
      <c r="C70" s="145">
        <v>45307</v>
      </c>
      <c r="D70" s="145">
        <v>45352</v>
      </c>
      <c r="E70" s="144" t="s">
        <v>1594</v>
      </c>
      <c r="F70" s="88" t="s">
        <v>352</v>
      </c>
      <c r="G70" s="88" t="s">
        <v>1765</v>
      </c>
      <c r="H70" s="88" t="s">
        <v>1766</v>
      </c>
      <c r="I70" s="144" t="s">
        <v>1762</v>
      </c>
      <c r="J70" s="146">
        <v>0.126</v>
      </c>
      <c r="K70" s="74">
        <v>0.16</v>
      </c>
      <c r="L70" s="144" t="s">
        <v>1763</v>
      </c>
      <c r="M70" s="152" t="s">
        <v>301</v>
      </c>
    </row>
    <row r="71" spans="1:13" ht="52.8" x14ac:dyDescent="0.3">
      <c r="A71" s="88" t="s">
        <v>1767</v>
      </c>
      <c r="B71" s="88"/>
      <c r="C71" s="145">
        <v>45307</v>
      </c>
      <c r="D71" s="145">
        <v>45352</v>
      </c>
      <c r="E71" s="144" t="s">
        <v>1594</v>
      </c>
      <c r="F71" s="88" t="s">
        <v>352</v>
      </c>
      <c r="G71" s="88" t="s">
        <v>1768</v>
      </c>
      <c r="H71" s="88" t="s">
        <v>1769</v>
      </c>
      <c r="I71" s="144" t="s">
        <v>1762</v>
      </c>
      <c r="J71" s="146">
        <v>0.126</v>
      </c>
      <c r="K71" s="74">
        <v>0.16</v>
      </c>
      <c r="L71" s="144" t="s">
        <v>1763</v>
      </c>
      <c r="M71" s="152" t="s">
        <v>301</v>
      </c>
    </row>
    <row r="72" spans="1:13" ht="52.8" x14ac:dyDescent="0.3">
      <c r="A72" s="88" t="s">
        <v>1770</v>
      </c>
      <c r="B72" s="88"/>
      <c r="C72" s="145">
        <v>45307</v>
      </c>
      <c r="D72" s="145">
        <v>45352</v>
      </c>
      <c r="E72" s="144" t="s">
        <v>1594</v>
      </c>
      <c r="F72" s="88" t="s">
        <v>352</v>
      </c>
      <c r="G72" s="88" t="s">
        <v>1771</v>
      </c>
      <c r="H72" s="88" t="s">
        <v>1769</v>
      </c>
      <c r="I72" s="144" t="s">
        <v>1762</v>
      </c>
      <c r="J72" s="146">
        <v>0.126</v>
      </c>
      <c r="K72" s="74">
        <v>0.25</v>
      </c>
      <c r="L72" s="144" t="s">
        <v>1763</v>
      </c>
      <c r="M72" s="152" t="s">
        <v>301</v>
      </c>
    </row>
    <row r="73" spans="1:13" ht="66" x14ac:dyDescent="0.3">
      <c r="A73" s="88" t="s">
        <v>1772</v>
      </c>
      <c r="B73" s="88"/>
      <c r="C73" s="145">
        <v>45307</v>
      </c>
      <c r="D73" s="145">
        <v>45352</v>
      </c>
      <c r="E73" s="144" t="s">
        <v>1594</v>
      </c>
      <c r="F73" s="88" t="s">
        <v>352</v>
      </c>
      <c r="G73" s="88" t="s">
        <v>1773</v>
      </c>
      <c r="H73" s="88" t="s">
        <v>1774</v>
      </c>
      <c r="I73" s="144" t="s">
        <v>1762</v>
      </c>
      <c r="J73" s="146">
        <v>0.126</v>
      </c>
      <c r="K73" s="74">
        <v>0.25</v>
      </c>
      <c r="L73" s="144" t="s">
        <v>1763</v>
      </c>
      <c r="M73" s="152" t="s">
        <v>301</v>
      </c>
    </row>
    <row r="74" spans="1:13" ht="26.4" x14ac:dyDescent="0.3">
      <c r="A74" s="88" t="s">
        <v>1775</v>
      </c>
      <c r="B74" s="88"/>
      <c r="C74" s="145">
        <v>45307</v>
      </c>
      <c r="D74" s="145">
        <v>45352</v>
      </c>
      <c r="E74" s="144" t="s">
        <v>1594</v>
      </c>
      <c r="F74" s="88" t="s">
        <v>352</v>
      </c>
      <c r="G74" s="88" t="s">
        <v>1776</v>
      </c>
      <c r="H74" s="88" t="s">
        <v>1777</v>
      </c>
      <c r="I74" s="144" t="s">
        <v>1762</v>
      </c>
      <c r="J74" s="146">
        <v>0.126</v>
      </c>
      <c r="K74" s="74">
        <v>0.25</v>
      </c>
      <c r="L74" s="144" t="s">
        <v>1763</v>
      </c>
      <c r="M74" s="152" t="s">
        <v>301</v>
      </c>
    </row>
    <row r="75" spans="1:13" ht="52.8" x14ac:dyDescent="0.3">
      <c r="A75" s="88" t="s">
        <v>1778</v>
      </c>
      <c r="B75" s="88"/>
      <c r="C75" s="145">
        <v>45329</v>
      </c>
      <c r="D75" s="145">
        <v>45374</v>
      </c>
      <c r="E75" s="144" t="s">
        <v>1594</v>
      </c>
      <c r="F75" s="88" t="s">
        <v>352</v>
      </c>
      <c r="G75" s="88" t="s">
        <v>1779</v>
      </c>
      <c r="H75" s="88" t="s">
        <v>1780</v>
      </c>
      <c r="I75" s="144" t="s">
        <v>1762</v>
      </c>
      <c r="J75" s="146">
        <v>0.10800000000000001</v>
      </c>
      <c r="K75" s="74">
        <v>0.16</v>
      </c>
      <c r="L75" s="144" t="s">
        <v>1282</v>
      </c>
      <c r="M75" s="152" t="s">
        <v>301</v>
      </c>
    </row>
    <row r="76" spans="1:13" ht="39.6" x14ac:dyDescent="0.3">
      <c r="A76" s="88" t="s">
        <v>1781</v>
      </c>
      <c r="B76" s="88"/>
      <c r="C76" s="145">
        <v>45210</v>
      </c>
      <c r="D76" s="145">
        <v>45255</v>
      </c>
      <c r="E76" s="144" t="s">
        <v>1594</v>
      </c>
      <c r="F76" s="88" t="s">
        <v>352</v>
      </c>
      <c r="G76" s="88" t="s">
        <v>1782</v>
      </c>
      <c r="H76" s="88" t="s">
        <v>1783</v>
      </c>
      <c r="I76" s="144" t="s">
        <v>1784</v>
      </c>
      <c r="J76" s="74">
        <v>0.16</v>
      </c>
      <c r="K76" s="74">
        <v>0.25</v>
      </c>
      <c r="L76" s="144" t="s">
        <v>352</v>
      </c>
      <c r="M76" s="152" t="s">
        <v>301</v>
      </c>
    </row>
    <row r="77" spans="1:13" ht="26.4" x14ac:dyDescent="0.3">
      <c r="A77" s="88" t="s">
        <v>1785</v>
      </c>
      <c r="B77" s="88"/>
      <c r="C77" s="145">
        <v>45210</v>
      </c>
      <c r="D77" s="145">
        <v>45255</v>
      </c>
      <c r="E77" s="144" t="s">
        <v>1594</v>
      </c>
      <c r="F77" s="88" t="s">
        <v>352</v>
      </c>
      <c r="G77" s="88" t="s">
        <v>1786</v>
      </c>
      <c r="H77" s="88" t="s">
        <v>1787</v>
      </c>
      <c r="I77" s="144" t="s">
        <v>1784</v>
      </c>
      <c r="J77" s="74">
        <v>0.16</v>
      </c>
      <c r="K77" s="74">
        <v>0.25</v>
      </c>
      <c r="L77" s="144" t="s">
        <v>352</v>
      </c>
      <c r="M77" s="88" t="s">
        <v>601</v>
      </c>
    </row>
    <row r="78" spans="1:13" ht="39.6" x14ac:dyDescent="0.3">
      <c r="A78" s="88" t="s">
        <v>1788</v>
      </c>
      <c r="B78" s="88"/>
      <c r="C78" s="145">
        <v>45233</v>
      </c>
      <c r="D78" s="145">
        <v>45278</v>
      </c>
      <c r="E78" s="144" t="s">
        <v>1594</v>
      </c>
      <c r="F78" s="88" t="s">
        <v>352</v>
      </c>
      <c r="G78" s="88" t="s">
        <v>1789</v>
      </c>
      <c r="H78" s="88" t="s">
        <v>1790</v>
      </c>
      <c r="I78" s="144" t="s">
        <v>1791</v>
      </c>
      <c r="J78" s="146">
        <v>0.126</v>
      </c>
      <c r="K78" s="74">
        <v>0.25</v>
      </c>
      <c r="L78" s="144" t="s">
        <v>352</v>
      </c>
      <c r="M78" s="152" t="s">
        <v>301</v>
      </c>
    </row>
    <row r="79" spans="1:13" ht="39.6" x14ac:dyDescent="0.3">
      <c r="A79" s="88" t="s">
        <v>1792</v>
      </c>
      <c r="B79" s="88"/>
      <c r="C79" s="145">
        <v>45233</v>
      </c>
      <c r="D79" s="145">
        <v>45278</v>
      </c>
      <c r="E79" s="144" t="s">
        <v>1594</v>
      </c>
      <c r="F79" s="88" t="s">
        <v>352</v>
      </c>
      <c r="G79" s="88" t="s">
        <v>1793</v>
      </c>
      <c r="H79" s="88" t="s">
        <v>1794</v>
      </c>
      <c r="I79" s="144" t="s">
        <v>1791</v>
      </c>
      <c r="J79" s="146">
        <v>0.126</v>
      </c>
      <c r="K79" s="74">
        <v>0.25</v>
      </c>
      <c r="L79" s="144" t="s">
        <v>352</v>
      </c>
      <c r="M79" s="88" t="s">
        <v>601</v>
      </c>
    </row>
    <row r="80" spans="1:13" ht="52.8" x14ac:dyDescent="0.3">
      <c r="A80" s="73" t="s">
        <v>1795</v>
      </c>
      <c r="B80" s="73"/>
      <c r="C80" s="82">
        <v>45407</v>
      </c>
      <c r="D80" s="82">
        <f t="shared" ref="D80:D85" si="3">C80+45</f>
        <v>45452</v>
      </c>
      <c r="E80" s="83" t="s">
        <v>1594</v>
      </c>
      <c r="F80" s="70" t="s">
        <v>352</v>
      </c>
      <c r="G80" s="86" t="s">
        <v>1796</v>
      </c>
      <c r="H80" s="88" t="s">
        <v>1797</v>
      </c>
      <c r="I80" s="84" t="s">
        <v>1798</v>
      </c>
      <c r="J80" s="85">
        <v>0.16</v>
      </c>
      <c r="K80" s="85">
        <v>0.35</v>
      </c>
      <c r="L80" s="91" t="s">
        <v>584</v>
      </c>
      <c r="M80" s="91" t="s">
        <v>301</v>
      </c>
    </row>
    <row r="81" spans="1:13" ht="26.4" x14ac:dyDescent="0.3">
      <c r="A81" s="84" t="s">
        <v>1799</v>
      </c>
      <c r="B81" s="84"/>
      <c r="C81" s="92">
        <v>45407</v>
      </c>
      <c r="D81" s="92">
        <f t="shared" si="3"/>
        <v>45452</v>
      </c>
      <c r="E81" s="91" t="s">
        <v>1594</v>
      </c>
      <c r="F81" s="72" t="s">
        <v>352</v>
      </c>
      <c r="G81" s="86" t="s">
        <v>1800</v>
      </c>
      <c r="H81" s="88" t="s">
        <v>1801</v>
      </c>
      <c r="I81" s="84" t="s">
        <v>1798</v>
      </c>
      <c r="J81" s="85">
        <v>0.16</v>
      </c>
      <c r="K81" s="85">
        <v>0.35</v>
      </c>
      <c r="L81" s="91" t="s">
        <v>584</v>
      </c>
      <c r="M81" s="91" t="s">
        <v>301</v>
      </c>
    </row>
    <row r="82" spans="1:13" ht="39.6" x14ac:dyDescent="0.3">
      <c r="A82" s="84" t="s">
        <v>1802</v>
      </c>
      <c r="B82" s="84"/>
      <c r="C82" s="92">
        <v>45419</v>
      </c>
      <c r="D82" s="92">
        <f t="shared" si="3"/>
        <v>45464</v>
      </c>
      <c r="E82" s="91" t="s">
        <v>1594</v>
      </c>
      <c r="F82" s="72"/>
      <c r="G82" s="86" t="s">
        <v>1803</v>
      </c>
      <c r="H82" s="88" t="s">
        <v>1804</v>
      </c>
      <c r="I82" s="84" t="s">
        <v>1805</v>
      </c>
      <c r="J82" s="85">
        <v>0.09</v>
      </c>
      <c r="K82" s="85">
        <v>0.25</v>
      </c>
      <c r="L82" s="295" t="s">
        <v>1319</v>
      </c>
      <c r="M82" s="144" t="s">
        <v>1806</v>
      </c>
    </row>
    <row r="83" spans="1:13" ht="39.6" x14ac:dyDescent="0.3">
      <c r="A83" s="84" t="s">
        <v>1807</v>
      </c>
      <c r="B83" s="84"/>
      <c r="C83" s="92">
        <v>45419</v>
      </c>
      <c r="D83" s="92">
        <f t="shared" si="3"/>
        <v>45464</v>
      </c>
      <c r="E83" s="91" t="s">
        <v>1594</v>
      </c>
      <c r="F83" s="72"/>
      <c r="G83" s="86" t="s">
        <v>1808</v>
      </c>
      <c r="H83" s="88" t="s">
        <v>1809</v>
      </c>
      <c r="I83" s="84" t="s">
        <v>1805</v>
      </c>
      <c r="J83" s="85">
        <v>0.18</v>
      </c>
      <c r="K83" s="85">
        <v>0.35</v>
      </c>
      <c r="L83" s="91" t="s">
        <v>1319</v>
      </c>
      <c r="M83" s="88" t="s">
        <v>1806</v>
      </c>
    </row>
    <row r="84" spans="1:13" ht="39.6" x14ac:dyDescent="0.3">
      <c r="A84" s="84" t="s">
        <v>1810</v>
      </c>
      <c r="B84" s="84"/>
      <c r="C84" s="92">
        <v>45419</v>
      </c>
      <c r="D84" s="92">
        <f t="shared" si="3"/>
        <v>45464</v>
      </c>
      <c r="E84" s="91" t="s">
        <v>1594</v>
      </c>
      <c r="F84" s="72"/>
      <c r="G84" s="86" t="s">
        <v>1811</v>
      </c>
      <c r="H84" s="88" t="s">
        <v>1812</v>
      </c>
      <c r="I84" s="84" t="s">
        <v>1805</v>
      </c>
      <c r="J84" s="85">
        <v>0.09</v>
      </c>
      <c r="K84" s="85">
        <v>0.25</v>
      </c>
      <c r="L84" s="91" t="s">
        <v>1319</v>
      </c>
      <c r="M84" s="88" t="s">
        <v>1806</v>
      </c>
    </row>
    <row r="85" spans="1:13" ht="26.4" x14ac:dyDescent="0.3">
      <c r="A85" s="73" t="s">
        <v>1813</v>
      </c>
      <c r="B85" s="73"/>
      <c r="C85" s="82">
        <v>45419</v>
      </c>
      <c r="D85" s="82">
        <f t="shared" si="3"/>
        <v>45464</v>
      </c>
      <c r="E85" s="83" t="s">
        <v>1594</v>
      </c>
      <c r="F85" s="70"/>
      <c r="G85" s="89" t="s">
        <v>1814</v>
      </c>
      <c r="H85" s="88" t="s">
        <v>1815</v>
      </c>
      <c r="I85" s="73" t="s">
        <v>1816</v>
      </c>
      <c r="J85" s="146">
        <v>0.108</v>
      </c>
      <c r="K85" s="74">
        <v>0.25</v>
      </c>
      <c r="L85" s="83" t="s">
        <v>584</v>
      </c>
      <c r="M85" s="83" t="s">
        <v>809</v>
      </c>
    </row>
    <row r="86" spans="1:13" ht="26.4" x14ac:dyDescent="0.3">
      <c r="A86" s="73" t="s">
        <v>1817</v>
      </c>
      <c r="B86" s="73"/>
      <c r="C86" s="82">
        <v>45436</v>
      </c>
      <c r="D86" s="82">
        <f>C86+45</f>
        <v>45481</v>
      </c>
      <c r="E86" s="83" t="s">
        <v>1594</v>
      </c>
      <c r="F86" s="97"/>
      <c r="G86" s="89" t="s">
        <v>718</v>
      </c>
      <c r="H86" s="88" t="s">
        <v>719</v>
      </c>
      <c r="I86" s="73" t="s">
        <v>1816</v>
      </c>
      <c r="J86" s="146">
        <v>0.108</v>
      </c>
      <c r="K86" s="74">
        <v>0.2</v>
      </c>
      <c r="L86" s="83" t="s">
        <v>584</v>
      </c>
      <c r="M86" s="91" t="s">
        <v>809</v>
      </c>
    </row>
    <row r="87" spans="1:13" ht="27.75" customHeight="1" x14ac:dyDescent="0.3">
      <c r="A87" s="64" t="s">
        <v>1818</v>
      </c>
      <c r="B87" s="64"/>
      <c r="C87" s="62">
        <v>45307</v>
      </c>
      <c r="D87" s="62">
        <f t="shared" ref="D87" si="4">C87+45</f>
        <v>45352</v>
      </c>
      <c r="E87" s="83" t="s">
        <v>1594</v>
      </c>
      <c r="F87" s="61" t="s">
        <v>352</v>
      </c>
      <c r="G87" s="64" t="s">
        <v>327</v>
      </c>
      <c r="H87" s="88" t="s">
        <v>328</v>
      </c>
      <c r="I87" s="61" t="s">
        <v>215</v>
      </c>
      <c r="J87" s="67">
        <v>0</v>
      </c>
      <c r="K87" s="67">
        <v>0.11</v>
      </c>
      <c r="L87" s="98" t="s">
        <v>352</v>
      </c>
      <c r="M87" s="73" t="s">
        <v>1819</v>
      </c>
    </row>
    <row r="88" spans="1:13" ht="52.8" x14ac:dyDescent="0.3">
      <c r="A88" s="86" t="s">
        <v>1820</v>
      </c>
      <c r="B88" s="194"/>
      <c r="C88" s="92">
        <v>45448</v>
      </c>
      <c r="D88" s="92">
        <f t="shared" ref="D88:D94" si="5">C88+45</f>
        <v>45493</v>
      </c>
      <c r="E88" s="91" t="s">
        <v>1594</v>
      </c>
      <c r="F88" s="99"/>
      <c r="G88" s="86" t="s">
        <v>1821</v>
      </c>
      <c r="H88" s="88" t="s">
        <v>1822</v>
      </c>
      <c r="I88" s="84" t="s">
        <v>1816</v>
      </c>
      <c r="J88" s="85">
        <v>0.16</v>
      </c>
      <c r="K88" s="85">
        <v>0.25</v>
      </c>
      <c r="L88" s="91" t="s">
        <v>584</v>
      </c>
      <c r="M88" s="93" t="s">
        <v>809</v>
      </c>
    </row>
    <row r="89" spans="1:13" ht="39.6" x14ac:dyDescent="0.3">
      <c r="A89" s="70" t="s">
        <v>1823</v>
      </c>
      <c r="B89" s="70"/>
      <c r="C89" s="82">
        <v>45461</v>
      </c>
      <c r="D89" s="82">
        <f t="shared" si="5"/>
        <v>45506</v>
      </c>
      <c r="E89" s="83" t="s">
        <v>1594</v>
      </c>
      <c r="F89" s="100"/>
      <c r="G89" s="70" t="s">
        <v>1824</v>
      </c>
      <c r="H89" s="70" t="s">
        <v>1825</v>
      </c>
      <c r="I89" s="84" t="s">
        <v>1805</v>
      </c>
      <c r="J89" s="74">
        <v>0.18</v>
      </c>
      <c r="K89" s="74">
        <v>0.35</v>
      </c>
      <c r="L89" s="83" t="s">
        <v>1319</v>
      </c>
      <c r="M89" s="83" t="s">
        <v>809</v>
      </c>
    </row>
    <row r="90" spans="1:13" ht="39.6" x14ac:dyDescent="0.3">
      <c r="A90" s="72" t="s">
        <v>1826</v>
      </c>
      <c r="B90" s="72"/>
      <c r="C90" s="92">
        <v>45461</v>
      </c>
      <c r="D90" s="92">
        <f t="shared" si="5"/>
        <v>45506</v>
      </c>
      <c r="E90" s="91" t="s">
        <v>1594</v>
      </c>
      <c r="F90" s="101"/>
      <c r="G90" s="72" t="s">
        <v>1827</v>
      </c>
      <c r="H90" s="72" t="s">
        <v>1828</v>
      </c>
      <c r="I90" s="84" t="s">
        <v>1805</v>
      </c>
      <c r="J90" s="85">
        <v>0.18</v>
      </c>
      <c r="K90" s="85">
        <v>0.35</v>
      </c>
      <c r="L90" s="91" t="s">
        <v>1319</v>
      </c>
      <c r="M90" s="91" t="s">
        <v>809</v>
      </c>
    </row>
    <row r="91" spans="1:13" ht="26.4" x14ac:dyDescent="0.3">
      <c r="A91" s="70" t="s">
        <v>1829</v>
      </c>
      <c r="B91" s="70"/>
      <c r="C91" s="82">
        <v>45471</v>
      </c>
      <c r="D91" s="82">
        <f t="shared" si="5"/>
        <v>45516</v>
      </c>
      <c r="E91" s="83" t="s">
        <v>1594</v>
      </c>
      <c r="F91" s="100"/>
      <c r="G91" s="70" t="s">
        <v>1830</v>
      </c>
      <c r="H91" s="70" t="s">
        <v>1831</v>
      </c>
      <c r="I91" s="73" t="s">
        <v>1816</v>
      </c>
      <c r="J91" s="146">
        <v>0.108</v>
      </c>
      <c r="K91" s="74">
        <v>0.2</v>
      </c>
      <c r="L91" s="83" t="s">
        <v>584</v>
      </c>
      <c r="M91" s="83" t="s">
        <v>809</v>
      </c>
    </row>
    <row r="92" spans="1:13" ht="26.4" x14ac:dyDescent="0.3">
      <c r="A92" s="71" t="s">
        <v>1832</v>
      </c>
      <c r="B92" s="71"/>
      <c r="C92" s="94">
        <v>45471</v>
      </c>
      <c r="D92" s="94">
        <f t="shared" si="5"/>
        <v>45516</v>
      </c>
      <c r="E92" s="90" t="s">
        <v>1594</v>
      </c>
      <c r="F92" s="102"/>
      <c r="G92" s="71" t="s">
        <v>1833</v>
      </c>
      <c r="H92" s="88" t="s">
        <v>1834</v>
      </c>
      <c r="I92" s="95" t="s">
        <v>1816</v>
      </c>
      <c r="J92" s="296">
        <v>0.108</v>
      </c>
      <c r="K92" s="96">
        <v>0.2</v>
      </c>
      <c r="L92" s="90" t="s">
        <v>584</v>
      </c>
      <c r="M92" s="90" t="s">
        <v>809</v>
      </c>
    </row>
    <row r="93" spans="1:13" ht="39.6" x14ac:dyDescent="0.3">
      <c r="A93" s="64" t="s">
        <v>1835</v>
      </c>
      <c r="B93" s="64"/>
      <c r="C93" s="66">
        <v>45471</v>
      </c>
      <c r="D93" s="66">
        <f t="shared" si="5"/>
        <v>45516</v>
      </c>
      <c r="E93" s="46" t="s">
        <v>726</v>
      </c>
      <c r="F93" s="64"/>
      <c r="G93" s="46" t="s">
        <v>868</v>
      </c>
      <c r="H93" s="46" t="s">
        <v>869</v>
      </c>
      <c r="I93" s="46" t="s">
        <v>330</v>
      </c>
      <c r="J93" s="289" t="s">
        <v>425</v>
      </c>
      <c r="K93" s="76">
        <v>0.2</v>
      </c>
      <c r="L93" s="64" t="s">
        <v>1319</v>
      </c>
      <c r="M93" s="46" t="s">
        <v>1836</v>
      </c>
    </row>
    <row r="94" spans="1:13" ht="26.4" x14ac:dyDescent="0.3">
      <c r="A94" s="71" t="s">
        <v>1837</v>
      </c>
      <c r="B94" s="71" t="s">
        <v>1838</v>
      </c>
      <c r="C94" s="94">
        <v>45509</v>
      </c>
      <c r="D94" s="94">
        <f t="shared" si="5"/>
        <v>45554</v>
      </c>
      <c r="E94" s="90" t="s">
        <v>1594</v>
      </c>
      <c r="F94" s="169"/>
      <c r="G94" s="71" t="s">
        <v>1360</v>
      </c>
      <c r="H94" s="88" t="s">
        <v>1839</v>
      </c>
      <c r="I94" s="95" t="s">
        <v>1096</v>
      </c>
      <c r="J94" s="96">
        <v>0.14000000000000001</v>
      </c>
      <c r="K94" s="96">
        <v>0.2</v>
      </c>
      <c r="L94" s="90" t="s">
        <v>584</v>
      </c>
      <c r="M94" s="90" t="s">
        <v>809</v>
      </c>
    </row>
  </sheetData>
  <autoFilter ref="A2:M94" xr:uid="{268A189B-ABBF-470F-A3DF-9E13BF2DE0A4}"/>
  <mergeCells count="1">
    <mergeCell ref="A1:M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8C1B-FA8A-488B-9833-8C363E7B8A01}">
  <dimension ref="A1:N3"/>
  <sheetViews>
    <sheetView workbookViewId="0">
      <selection activeCell="N4" sqref="N4"/>
    </sheetView>
  </sheetViews>
  <sheetFormatPr defaultRowHeight="14.4" x14ac:dyDescent="0.3"/>
  <cols>
    <col min="1" max="1" width="21" customWidth="1"/>
    <col min="2" max="2" width="12.6640625" customWidth="1"/>
    <col min="3" max="3" width="12.44140625" customWidth="1"/>
    <col min="4" max="4" width="11.5546875" customWidth="1"/>
    <col min="5" max="5" width="12.44140625" customWidth="1"/>
    <col min="6" max="6" width="12" customWidth="1"/>
    <col min="7" max="7" width="11.6640625" customWidth="1"/>
    <col min="8" max="8" width="27.88671875" customWidth="1"/>
    <col min="9" max="9" width="11.5546875" customWidth="1"/>
    <col min="10" max="10" width="12.5546875" customWidth="1"/>
    <col min="11" max="11" width="16" customWidth="1"/>
    <col min="12" max="12" width="13.5546875" customWidth="1"/>
    <col min="13" max="13" width="12.44140625" customWidth="1"/>
    <col min="14" max="14" width="13.88671875" customWidth="1"/>
  </cols>
  <sheetData>
    <row r="1" spans="1:14" ht="17.399999999999999" x14ac:dyDescent="0.3">
      <c r="A1" s="301" t="s">
        <v>1840</v>
      </c>
      <c r="B1" s="302"/>
      <c r="C1" s="302"/>
      <c r="D1" s="302"/>
      <c r="E1" s="302"/>
      <c r="F1" s="302"/>
      <c r="G1" s="302"/>
      <c r="H1" s="302"/>
      <c r="I1" s="302"/>
      <c r="J1" s="302"/>
      <c r="K1" s="302"/>
      <c r="L1" s="302"/>
      <c r="M1" s="302"/>
      <c r="N1" s="302"/>
    </row>
    <row r="2" spans="1:14" ht="52.8" x14ac:dyDescent="0.3">
      <c r="A2" s="173" t="s">
        <v>1119</v>
      </c>
      <c r="B2" s="173" t="s">
        <v>1841</v>
      </c>
      <c r="C2" s="173" t="s">
        <v>1842</v>
      </c>
      <c r="D2" s="173" t="s">
        <v>397</v>
      </c>
      <c r="E2" s="173" t="s">
        <v>1843</v>
      </c>
      <c r="F2" s="173" t="s">
        <v>1278</v>
      </c>
      <c r="G2" s="173" t="s">
        <v>5</v>
      </c>
      <c r="H2" s="173" t="s">
        <v>399</v>
      </c>
      <c r="I2" s="173" t="s">
        <v>401</v>
      </c>
      <c r="J2" s="173" t="s">
        <v>402</v>
      </c>
      <c r="K2" s="173" t="s">
        <v>403</v>
      </c>
      <c r="L2" s="173" t="s">
        <v>405</v>
      </c>
      <c r="M2" s="173" t="s">
        <v>406</v>
      </c>
      <c r="N2" s="173" t="s">
        <v>407</v>
      </c>
    </row>
    <row r="3" spans="1:14" ht="79.2" x14ac:dyDescent="0.3">
      <c r="A3" s="30" t="s">
        <v>1844</v>
      </c>
      <c r="B3" s="103">
        <v>45478</v>
      </c>
      <c r="C3" s="103">
        <v>45524</v>
      </c>
      <c r="D3" s="30" t="s">
        <v>1845</v>
      </c>
      <c r="E3" s="103" t="s">
        <v>352</v>
      </c>
      <c r="F3" s="30" t="s">
        <v>78</v>
      </c>
      <c r="G3" s="30" t="s">
        <v>1846</v>
      </c>
      <c r="H3" s="104" t="s">
        <v>1847</v>
      </c>
      <c r="I3" s="105" t="s">
        <v>1848</v>
      </c>
      <c r="J3" s="105">
        <v>0</v>
      </c>
      <c r="K3" s="30" t="s">
        <v>1849</v>
      </c>
      <c r="L3" s="30" t="s">
        <v>1850</v>
      </c>
      <c r="M3" s="30" t="s">
        <v>1851</v>
      </c>
      <c r="N3" s="88" t="s">
        <v>301</v>
      </c>
    </row>
  </sheetData>
  <mergeCells count="1">
    <mergeCell ref="A1:N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D3030F-D2E5-4C5D-9618-388C2903A80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4A4BB0E-8E19-4B11-A51A-C63662589E11}">
  <ds:schemaRefs>
    <ds:schemaRef ds:uri="http://schemas.microsoft.com/sharepoint/v3/contenttype/forms"/>
  </ds:schemaRefs>
</ds:datastoreItem>
</file>

<file path=customXml/itemProps3.xml><?xml version="1.0" encoding="utf-8"?>
<ds:datastoreItem xmlns:ds="http://schemas.openxmlformats.org/officeDocument/2006/customXml" ds:itemID="{DE86F690-A943-4B99-A6BB-18D3B543A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Concessões OMC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Iedo Silva</dc:creator>
  <cp:keywords/>
  <dc:description/>
  <cp:lastModifiedBy>Emmanuelle Lima de Oliveira Freitas</cp:lastModifiedBy>
  <cp:revision/>
  <dcterms:created xsi:type="dcterms:W3CDTF">2023-04-03T14:50:36Z</dcterms:created>
  <dcterms:modified xsi:type="dcterms:W3CDTF">2024-09-13T11:46:07Z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