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1"/>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1221" documentId="13_ncr:1_{8509A532-3988-424E-8E78-182829F0B15F}" xr6:coauthVersionLast="47" xr6:coauthVersionMax="47" xr10:uidLastSave="{D84FBF30-F22B-4239-9C69-CECF9DABE804}"/>
  <bookViews>
    <workbookView xWindow="-108" yWindow="-108" windowWidth="23256" windowHeight="12576" firstSheet="1" activeTab="3"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1" hidden="1">'Res. GMC 49-19_Brasil'!$A$2:$P$140</definedName>
    <definedName name="_xlnm._FilterDatabase" localSheetId="5" hidden="1">DCC!$A$2:$L$2</definedName>
    <definedName name="_xlnm._FilterDatabase" localSheetId="4" hidden="1">LEBITBK!$A$2:$K$2</definedName>
    <definedName name="_xlnm._FilterDatabase" localSheetId="2" hidden="1">'Res. GMC 49-19_Estados Parte'!$A$2:$Q$30</definedName>
    <definedName name="_xlnm._FilterDatabase" localSheetId="3" hidden="1">LETEC!$A$2:$O$106</definedName>
    <definedName name="_xlnm._FilterDatabase" localSheetId="0" hidden="1">'CT-1'!$A$2:$P$71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6" i="2" l="1"/>
  <c r="C155" i="2"/>
  <c r="C63" i="2"/>
  <c r="C105" i="4"/>
  <c r="C104" i="4"/>
  <c r="C154" i="2"/>
  <c r="C153" i="2"/>
  <c r="C152" i="2"/>
  <c r="C151" i="2"/>
  <c r="C150" i="2"/>
  <c r="C149" i="2"/>
  <c r="C148" i="2"/>
  <c r="C147" i="2"/>
  <c r="C146" i="2"/>
  <c r="C145" i="2"/>
  <c r="C144" i="2"/>
  <c r="C67" i="6"/>
  <c r="C143" i="2"/>
  <c r="C142" i="2"/>
  <c r="C141" i="2"/>
  <c r="C59" i="2"/>
  <c r="C43" i="2"/>
  <c r="C24" i="2"/>
  <c r="C23" i="2"/>
  <c r="C81" i="2"/>
  <c r="C79" i="2"/>
  <c r="C77" i="2"/>
  <c r="C76" i="2"/>
  <c r="C75" i="2"/>
  <c r="C74" i="2"/>
  <c r="C73" i="2"/>
  <c r="C72" i="2"/>
  <c r="C71" i="2"/>
  <c r="C70" i="2"/>
  <c r="C69" i="2"/>
  <c r="C67" i="2"/>
  <c r="C66" i="2"/>
  <c r="C52" i="2"/>
  <c r="C51" i="2"/>
  <c r="C15" i="2"/>
  <c r="C14" i="2"/>
  <c r="C42" i="2"/>
  <c r="C57" i="2"/>
  <c r="C50" i="2"/>
  <c r="C41" i="2"/>
  <c r="C38" i="2"/>
  <c r="C37" i="2"/>
  <c r="C33" i="2"/>
  <c r="C32" i="2"/>
  <c r="C31" i="2"/>
  <c r="C12" i="2"/>
  <c r="C140" i="2"/>
  <c r="C139" i="2"/>
  <c r="C138" i="2"/>
  <c r="C137" i="2"/>
  <c r="C106" i="4"/>
  <c r="C94" i="6"/>
  <c r="C93" i="6"/>
  <c r="C92" i="6"/>
  <c r="C91" i="6"/>
  <c r="C90" i="6"/>
  <c r="C89" i="6"/>
  <c r="C88" i="6"/>
  <c r="C87" i="6"/>
  <c r="C86" i="6"/>
  <c r="C85" i="6"/>
  <c r="C84" i="6"/>
  <c r="C83" i="6"/>
  <c r="C82" i="6"/>
  <c r="C81" i="6"/>
  <c r="C80" i="6"/>
  <c r="C68" i="6"/>
  <c r="C66" i="6"/>
  <c r="C65" i="6"/>
  <c r="C64" i="6"/>
  <c r="C63" i="6"/>
  <c r="C62" i="6"/>
  <c r="C61" i="6"/>
  <c r="C60" i="6"/>
  <c r="C59" i="6"/>
  <c r="C58" i="6"/>
  <c r="C57" i="6"/>
  <c r="C56" i="6"/>
  <c r="C55" i="6"/>
  <c r="C54" i="6"/>
  <c r="C53" i="6"/>
  <c r="C52" i="6"/>
  <c r="C51" i="6"/>
  <c r="C50" i="6"/>
  <c r="C49" i="6"/>
  <c r="C48" i="6"/>
  <c r="C27" i="6"/>
  <c r="C26" i="6"/>
  <c r="C25" i="6"/>
  <c r="C24" i="6"/>
  <c r="C23" i="6"/>
  <c r="C22" i="6"/>
  <c r="C21" i="6"/>
  <c r="C20" i="6"/>
  <c r="C19" i="6"/>
  <c r="C18" i="6"/>
  <c r="C17" i="6"/>
  <c r="C16" i="6"/>
  <c r="C15" i="6"/>
  <c r="C14" i="6"/>
  <c r="C13" i="6"/>
  <c r="C12" i="6"/>
  <c r="C11" i="6"/>
  <c r="C10" i="6"/>
  <c r="C9" i="6"/>
  <c r="C8" i="6"/>
  <c r="C7" i="6"/>
  <c r="C6" i="6"/>
  <c r="C5" i="6"/>
  <c r="C4" i="6"/>
  <c r="C3" i="6"/>
  <c r="C10" i="5"/>
  <c r="C9" i="5"/>
  <c r="C8" i="5"/>
  <c r="C7" i="5"/>
  <c r="C6" i="5"/>
  <c r="C5" i="5"/>
  <c r="C4" i="5"/>
  <c r="C3" i="5"/>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7" i="2"/>
  <c r="C86" i="2"/>
  <c r="C85" i="2"/>
  <c r="C84" i="2"/>
  <c r="C83" i="2"/>
  <c r="C82" i="2"/>
  <c r="C80" i="2"/>
  <c r="C78" i="2"/>
  <c r="C68" i="2"/>
  <c r="C65" i="2"/>
  <c r="C64" i="2"/>
  <c r="C62" i="2"/>
  <c r="C61" i="2"/>
  <c r="C60" i="2"/>
  <c r="C58" i="2"/>
  <c r="C56" i="2"/>
  <c r="C55" i="2"/>
  <c r="C54" i="2"/>
  <c r="C53" i="2"/>
  <c r="C49" i="2"/>
  <c r="C48" i="2"/>
  <c r="C47" i="2"/>
  <c r="C46" i="2"/>
  <c r="C45" i="2"/>
  <c r="C44" i="2"/>
  <c r="C40" i="2"/>
  <c r="C39" i="2"/>
  <c r="C34" i="2"/>
  <c r="C30" i="2"/>
  <c r="C29" i="2"/>
  <c r="C28" i="2"/>
  <c r="C27" i="2"/>
  <c r="C26" i="2"/>
  <c r="C25" i="2"/>
  <c r="C22" i="2"/>
  <c r="C21" i="2"/>
  <c r="C20" i="2"/>
  <c r="C19" i="2"/>
  <c r="C18" i="2"/>
  <c r="C17" i="2"/>
  <c r="C16" i="2"/>
  <c r="C13" i="2"/>
  <c r="C11" i="2"/>
  <c r="C10" i="2"/>
  <c r="C9" i="2"/>
  <c r="C8" i="2"/>
  <c r="C7" i="2"/>
  <c r="C6" i="2"/>
  <c r="C5" i="2"/>
  <c r="B6" i="1"/>
  <c r="B7" i="1"/>
  <c r="B5" i="1"/>
  <c r="B4" i="1"/>
  <c r="B40" i="1"/>
  <c r="B39" i="1"/>
  <c r="B38" i="1"/>
  <c r="B37" i="1"/>
  <c r="B36" i="1"/>
  <c r="B35" i="1"/>
  <c r="B34" i="1"/>
  <c r="B31" i="1"/>
  <c r="B30" i="1"/>
  <c r="B29" i="1"/>
  <c r="B28" i="1"/>
  <c r="B27" i="1"/>
  <c r="B26" i="1"/>
  <c r="B25" i="1"/>
  <c r="B24" i="1"/>
  <c r="B23" i="1"/>
  <c r="B22" i="1"/>
  <c r="B21" i="1"/>
  <c r="B20" i="1"/>
  <c r="B19" i="1"/>
  <c r="B12" i="1"/>
  <c r="B11" i="1"/>
  <c r="B10" i="1"/>
  <c r="B9" i="1"/>
</calcChain>
</file>

<file path=xl/sharedStrings.xml><?xml version="1.0" encoding="utf-8"?>
<sst xmlns="http://schemas.openxmlformats.org/spreadsheetml/2006/main" count="5109" uniqueCount="1811">
  <si>
    <t>Pleitos ao CT1 em análise pelo Governo Brasileiro</t>
  </si>
  <si>
    <t>Número do Processo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</si>
  <si>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</si>
  <si>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</si>
  <si>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</si>
  <si>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</si>
  <si>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</si>
  <si>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</si>
  <si>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</si>
  <si>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</si>
  <si>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</si>
  <si>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</si>
  <si>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</si>
  <si>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</si>
  <si>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Resolução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</si>
  <si>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</si>
  <si>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</si>
  <si>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</si>
  <si>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</si>
  <si>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</si>
  <si>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</si>
  <si>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</si>
  <si>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</si>
  <si>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</si>
  <si>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</si>
  <si>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</si>
  <si>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</si>
  <si>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</si>
  <si>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</si>
  <si>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</si>
  <si>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</si>
  <si>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</si>
  <si>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</si>
  <si>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</si>
  <si>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</si>
  <si>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</si>
  <si>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</si>
  <si>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</si>
  <si>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</si>
  <si>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</si>
  <si>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</si>
  <si>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</si>
  <si>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</si>
  <si>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</si>
  <si>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</si>
  <si>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</si>
  <si>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</si>
  <si>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</si>
  <si>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</si>
  <si>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</si>
  <si>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</si>
  <si>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</si>
  <si>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</si>
  <si>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</si>
  <si>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</si>
  <si>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</si>
  <si>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</si>
  <si>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</si>
  <si>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</si>
  <si>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</si>
  <si>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</si>
  <si>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</si>
  <si>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</si>
  <si>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</si>
  <si>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</si>
  <si>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</si>
  <si>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</si>
  <si>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</si>
  <si>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</si>
  <si>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</si>
  <si>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</si>
  <si>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</si>
  <si>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</si>
  <si>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</si>
  <si>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</si>
  <si>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</si>
  <si>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</si>
  <si>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</si>
  <si>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</si>
  <si>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</si>
  <si>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</si>
  <si>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</si>
  <si>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</si>
  <si>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</si>
  <si>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</si>
  <si>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</si>
  <si>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</si>
  <si>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</si>
  <si>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</si>
  <si>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</si>
  <si>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</si>
  <si>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</si>
  <si>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</si>
  <si>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</si>
  <si>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</si>
  <si>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</si>
  <si>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</si>
  <si>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</si>
  <si>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</si>
  <si>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</si>
  <si>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</si>
  <si>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</si>
  <si>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</si>
  <si>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</si>
  <si>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</si>
  <si>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</si>
  <si>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</si>
  <si>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</si>
  <si>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</si>
  <si>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</si>
  <si>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</si>
  <si>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</si>
  <si>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</si>
  <si>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</si>
  <si>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</si>
  <si>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</si>
  <si>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</si>
  <si>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</si>
  <si>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</si>
  <si>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</si>
  <si>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</si>
  <si>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</si>
  <si>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</si>
  <si>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</si>
  <si>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</si>
  <si>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</si>
  <si>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</si>
  <si>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</si>
  <si>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</si>
  <si>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</si>
  <si>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</si>
  <si>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</si>
  <si>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</si>
  <si>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</si>
  <si>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</si>
  <si>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</si>
  <si>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</si>
  <si>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</si>
  <si>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</si>
  <si>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</si>
  <si>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</si>
  <si>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</si>
  <si>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</si>
  <si>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</si>
  <si>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</si>
  <si>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</si>
  <si>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</si>
  <si>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</si>
  <si>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</si>
  <si>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</si>
  <si>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</si>
  <si>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</si>
  <si>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</si>
  <si>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</si>
  <si>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</si>
  <si>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</si>
  <si>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</si>
  <si>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</si>
  <si>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</si>
  <si>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</si>
  <si>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</si>
  <si>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</si>
  <si>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</si>
  <si>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</si>
  <si>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</si>
  <si>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</si>
  <si>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</si>
  <si>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</si>
  <si>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</si>
  <si>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</si>
  <si>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</si>
  <si>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</si>
  <si>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</si>
  <si>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</si>
  <si>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</si>
  <si>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</si>
  <si>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</si>
  <si>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</si>
  <si>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</si>
  <si>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</si>
  <si>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</si>
  <si>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</si>
  <si>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</si>
  <si>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</si>
  <si>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</si>
  <si>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</si>
  <si>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</si>
  <si>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</si>
  <si>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</si>
  <si>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</si>
  <si>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</si>
  <si>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</si>
  <si>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</si>
  <si>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</si>
  <si>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</si>
  <si>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</si>
  <si>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</si>
  <si>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</si>
  <si>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</si>
  <si>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</si>
  <si>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</si>
  <si>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</si>
  <si>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</si>
  <si>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</si>
  <si>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</si>
  <si>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</si>
  <si>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</si>
  <si>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</si>
  <si>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</si>
  <si>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</si>
  <si>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</si>
  <si>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</si>
  <si>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</si>
  <si>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</si>
  <si>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</si>
  <si>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</si>
  <si>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</si>
  <si>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</si>
  <si>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</si>
  <si>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</si>
  <si>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</si>
  <si>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</si>
  <si>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</si>
  <si>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</si>
  <si>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</si>
  <si>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</si>
  <si>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</si>
  <si>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</si>
  <si>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</si>
  <si>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</si>
  <si>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</si>
  <si>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</si>
  <si>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</si>
  <si>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</si>
  <si>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</si>
  <si>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</si>
  <si>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</si>
  <si>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</si>
  <si>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</si>
  <si>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</si>
  <si>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</si>
  <si>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</si>
  <si>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 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</si>
  <si>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</si>
  <si>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</si>
  <si>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</si>
  <si>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</si>
  <si>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</si>
  <si>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</si>
  <si>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</si>
  <si>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</si>
  <si>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</si>
  <si>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</si>
  <si>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</si>
  <si>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</si>
  <si>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</si>
  <si>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</si>
  <si>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</si>
  <si>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</si>
  <si>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</si>
  <si>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</si>
  <si>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</si>
  <si>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</si>
  <si>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</si>
  <si>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</si>
  <si>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</si>
  <si>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</si>
  <si>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</si>
  <si>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</si>
  <si>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</si>
  <si>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</si>
  <si>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</si>
  <si>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</si>
  <si>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</si>
  <si>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</si>
  <si>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</si>
  <si>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</si>
  <si>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</si>
  <si>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</si>
  <si>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</si>
  <si>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</si>
  <si>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</si>
  <si>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</si>
  <si>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</si>
  <si>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</si>
  <si>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</si>
  <si>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</si>
  <si>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</si>
  <si>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Mantido na pauta do CAT</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</si>
  <si>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</si>
  <si>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</si>
  <si>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</si>
  <si>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</si>
  <si>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</si>
  <si>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</si>
  <si>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</si>
  <si>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</si>
  <si>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</si>
  <si>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</si>
  <si>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</si>
  <si>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</si>
  <si>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</si>
  <si>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</si>
  <si>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</si>
  <si>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</si>
  <si>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</si>
  <si>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</si>
  <si>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</si>
  <si>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</si>
  <si>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</si>
  <si>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</si>
  <si>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</si>
  <si>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</si>
  <si>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</si>
  <si>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</si>
  <si>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- 216ª Reunião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</si>
  <si>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</si>
  <si>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</si>
  <si>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</si>
  <si>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</si>
  <si>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</si>
  <si>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</si>
  <si>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</si>
  <si>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</si>
  <si>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</si>
  <si>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</si>
  <si>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</si>
  <si>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</si>
  <si>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</si>
  <si>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</si>
  <si>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</si>
  <si>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</si>
  <si>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</si>
  <si>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</si>
  <si>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</si>
  <si>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</si>
  <si>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</si>
  <si>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</si>
  <si>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</si>
  <si>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</si>
  <si>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</si>
  <si>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</si>
  <si>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</si>
  <si>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</si>
  <si>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</si>
  <si>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</si>
  <si>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</si>
  <si>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</si>
  <si>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</si>
  <si>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</si>
  <si>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</si>
  <si>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</si>
  <si>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</si>
  <si>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</si>
  <si>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</si>
  <si>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</si>
  <si>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</si>
  <si>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</si>
  <si>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</si>
  <si>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</si>
  <si>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</si>
  <si>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</si>
  <si>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5509.22.00 </t>
  </si>
  <si>
    <t>Fio de fibras de poliésteres &gt;= 85%, retorcido/retorcido múltiplo</t>
  </si>
  <si>
    <t>Associação Brasileira da Indústria Têxtil e de Confecção - ABIT</t>
  </si>
  <si>
    <t>Pleitos do Brasil ao Mecanismo Desabastecimento (Res. GMC 49/19)</t>
  </si>
  <si>
    <t>Número Processo SEI</t>
  </si>
  <si>
    <t>Data de Início da Consulta Pública</t>
  </si>
  <si>
    <t>Data de Término da Consulta Pública</t>
  </si>
  <si>
    <t>Tipo do Pleito</t>
  </si>
  <si>
    <t>Data Término de vigência</t>
  </si>
  <si>
    <t>Efeito Tarifário Pretendido</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</si>
  <si>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</si>
  <si>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</si>
  <si>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</si>
  <si>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</si>
  <si>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</si>
  <si>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</si>
  <si>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</si>
  <si>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</si>
  <si>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</si>
  <si>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</si>
  <si>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</si>
  <si>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</si>
  <si>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</si>
  <si>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</si>
  <si>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</si>
  <si>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</si>
  <si>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</si>
  <si>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</si>
  <si>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</si>
  <si>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</si>
  <si>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</si>
  <si>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</si>
  <si>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</si>
  <si>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</si>
  <si>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</si>
  <si>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</si>
  <si>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</si>
  <si>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</si>
  <si>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</si>
  <si>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</si>
  <si>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</si>
  <si>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</si>
  <si>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Toneladas</t>
  </si>
  <si>
    <t>DANONE LTDA</t>
  </si>
  <si>
    <t>Aprovada Diretriz 43/24 (Reinserido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</si>
  <si>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</si>
  <si>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</si>
  <si>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</si>
  <si>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2900</t>
  </si>
  <si>
    <t>Aprovavada Diretriz 61/24, 2.900 toneladas</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</si>
  <si>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</si>
  <si>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</si>
  <si>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</si>
  <si>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</si>
  <si>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</si>
  <si>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</si>
  <si>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</si>
  <si>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Aprovada Diretriz 58/24</t>
  </si>
  <si>
    <t>19971.100980/2023-95</t>
  </si>
  <si>
    <t>Renovação</t>
  </si>
  <si>
    <t>3808.92.93</t>
  </si>
  <si>
    <t>Fungicida à base de mancozeb ou de maneb</t>
  </si>
  <si>
    <t>001</t>
  </si>
  <si>
    <t>12,6%</t>
  </si>
  <si>
    <t>7.900</t>
  </si>
  <si>
    <t>Indofil Industries do Brasil Ltda</t>
  </si>
  <si>
    <t>Em análise CCM. Uruguai apresentou contestação</t>
  </si>
  <si>
    <t>19971.100640/2023-64</t>
  </si>
  <si>
    <t>2823.00.10</t>
  </si>
  <si>
    <t>Óxidos de titânio, tipo anatase</t>
  </si>
  <si>
    <t>002</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</si>
  <si>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</si>
  <si>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</si>
  <si>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</si>
  <si>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</si>
  <si>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</si>
  <si>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</si>
  <si>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</si>
  <si>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</si>
  <si>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</si>
  <si>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</si>
  <si>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</si>
  <si>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</si>
  <si>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</si>
  <si>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</si>
  <si>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</si>
  <si>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</si>
  <si>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</si>
  <si>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</si>
  <si>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1000.000</t>
  </si>
  <si>
    <t>ABIOPTICA </t>
  </si>
  <si>
    <t>Deferido 216ª Gecex</t>
  </si>
  <si>
    <t>19971.101294/2023-31</t>
  </si>
  <si>
    <t>9019.10.00</t>
  </si>
  <si>
    <t>Aparelhos de mecanoterapia; aparelhos de massagem; aparelhos de psicotécnica</t>
  </si>
  <si>
    <t>Não</t>
  </si>
  <si>
    <t xml:space="preserve">20.000 </t>
  </si>
  <si>
    <t>Medlevensohn  LTDA</t>
  </si>
  <si>
    <t>Indeferido 214ª Gecex</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</si>
  <si>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</si>
  <si>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</si>
  <si>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</si>
  <si>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</si>
  <si>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</si>
  <si>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</si>
  <si>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</si>
  <si>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</si>
  <si>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</si>
  <si>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</si>
  <si>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</si>
  <si>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</si>
  <si>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</si>
  <si>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</si>
  <si>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</si>
  <si>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</si>
  <si>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651.279.472</t>
  </si>
  <si>
    <t>Kilograma</t>
  </si>
  <si>
    <t>GLAXOSMITHKLINE BRASIL  LTDA</t>
  </si>
  <si>
    <t>19971.101297/2023-75</t>
  </si>
  <si>
    <t>3004.10.12</t>
  </si>
  <si>
    <t>Medicamento contendo amoxicilina ou seus sais, em doses</t>
  </si>
  <si>
    <t>441.392.175</t>
  </si>
  <si>
    <t>Indeferido 215ª GECEX</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</si>
  <si>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</si>
  <si>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</si>
  <si>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</si>
  <si>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</si>
  <si>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</si>
  <si>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</si>
  <si>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Aprovada Diretriz 56/24</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</si>
  <si>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</si>
  <si>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</si>
  <si>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</si>
  <si>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</si>
  <si>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</si>
  <si>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</si>
  <si>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</si>
  <si>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</si>
  <si>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</si>
  <si>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</si>
  <si>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</si>
  <si>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</si>
  <si>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</si>
  <si>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</si>
  <si>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</si>
  <si>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</si>
  <si>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</si>
  <si>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</si>
  <si>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</si>
  <si>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</si>
  <si>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</si>
  <si>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Indeferido 216ª Gecex</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</si>
  <si>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</si>
  <si>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</si>
  <si>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</si>
  <si>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</si>
  <si>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</si>
  <si>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</si>
  <si>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</si>
  <si>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</si>
  <si>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Aprovada Diretriz 59/24</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</si>
  <si>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</si>
  <si>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</si>
  <si>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</si>
  <si>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</si>
  <si>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</si>
  <si>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19971.101605/2023-62</t>
  </si>
  <si>
    <t>2833.11.10</t>
  </si>
  <si>
    <t>Para a fabricação de detergentes em pó por secagem em torre spray e por dry mix</t>
  </si>
  <si>
    <t xml:space="preserve">910.000 </t>
  </si>
  <si>
    <t>ASSOCIACAO BRAS DAS INDS DE PRODS DE LIMPEZA E AFINS</t>
  </si>
  <si>
    <t>Aprovada Diretriz 66/24</t>
  </si>
  <si>
    <t>19971.101606/2023-15</t>
  </si>
  <si>
    <t>Resina de policarbonato em grânulos/pellets</t>
  </si>
  <si>
    <t>2%</t>
  </si>
  <si>
    <t xml:space="preserve">15.000 </t>
  </si>
  <si>
    <t>COVESTRO INDÚSTRIA E COMÉRCIO DE POLÍMEROS LTDA</t>
  </si>
  <si>
    <t>Aprovada Diretriz 53/2024</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</si>
  <si>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</si>
  <si>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</si>
  <si>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</si>
  <si>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</si>
  <si>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</si>
  <si>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</si>
  <si>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</si>
  <si>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</si>
  <si>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</si>
  <si>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</si>
  <si>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</si>
  <si>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</si>
  <si>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</si>
  <si>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</si>
  <si>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</si>
  <si>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</si>
  <si>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</si>
  <si>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</si>
  <si>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</si>
  <si>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</si>
  <si>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</si>
  <si>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</si>
  <si>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</si>
  <si>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</si>
  <si>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</si>
  <si>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</si>
  <si>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Migrado à Letec. Deferido 216ª Gecex</t>
  </si>
  <si>
    <t>Alto-falantes de potência não superior a 3W</t>
  </si>
  <si>
    <t>Associação Brasileira da Indústria Elétrica e Eletrônica</t>
  </si>
  <si>
    <t>Aprovado Diretriz 57/24</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</si>
  <si>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</si>
  <si>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</si>
  <si>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</si>
  <si>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</si>
  <si>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</si>
  <si>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Aprovadas Diretrizes 36/24 e 50/24</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</si>
  <si>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</si>
  <si>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</si>
  <si>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</si>
  <si>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</si>
  <si>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</si>
  <si>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</si>
  <si>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</si>
  <si>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</si>
  <si>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</si>
  <si>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</si>
  <si>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</si>
  <si>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</si>
  <si>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</si>
  <si>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</si>
  <si>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</si>
  <si>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</si>
  <si>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</si>
  <si>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</si>
  <si>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</si>
  <si>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</si>
  <si>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</si>
  <si>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</si>
  <si>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</si>
  <si>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</si>
  <si>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</si>
  <si>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</si>
  <si>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</si>
  <si>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</si>
  <si>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</si>
  <si>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</si>
  <si>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</si>
  <si>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</si>
  <si>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</si>
  <si>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</si>
  <si>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</si>
  <si>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</si>
  <si>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</si>
  <si>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</si>
  <si>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</si>
  <si>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</si>
  <si>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</si>
  <si>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</si>
  <si>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</si>
  <si>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</si>
  <si>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Mantido Pauta CAT</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</si>
  <si>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</si>
  <si>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</si>
  <si>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</si>
  <si>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</si>
  <si>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</si>
  <si>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</si>
  <si>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</si>
  <si>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</si>
  <si>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</si>
  <si>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</si>
  <si>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</si>
  <si>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</si>
  <si>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</si>
  <si>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Inserido Pauta CAT</t>
  </si>
  <si>
    <t>19971.000126/2024-19</t>
  </si>
  <si>
    <t>8535.90.90</t>
  </si>
  <si>
    <t>Outros aparelhos para interrupção, etc, de circuitos elétricos, para uma tensão superior a 1.000 V</t>
  </si>
  <si>
    <t xml:space="preserve">510 </t>
  </si>
  <si>
    <t>PRYSMIAN Cabos e Sistemas do Brasil S/A</t>
  </si>
  <si>
    <t>Deferido 215ª GECEX. Em análise RFB para criação de Ex</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</si>
  <si>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</si>
  <si>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</si>
  <si>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</si>
  <si>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</si>
  <si>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</si>
  <si>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</si>
  <si>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</si>
  <si>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</si>
  <si>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</si>
  <si>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</si>
  <si>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</si>
  <si>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</si>
  <si>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</si>
  <si>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</si>
  <si>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</si>
  <si>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</si>
  <si>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</si>
  <si>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</si>
  <si>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</si>
  <si>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</si>
  <si>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</si>
  <si>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</si>
  <si>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</si>
  <si>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</si>
  <si>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</si>
  <si>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</si>
  <si>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</si>
  <si>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</si>
  <si>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</si>
  <si>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</si>
  <si>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</si>
  <si>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</si>
  <si>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</si>
  <si>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</si>
  <si>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</si>
  <si>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</si>
  <si>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</si>
  <si>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</si>
  <si>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</si>
  <si>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</si>
  <si>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</si>
  <si>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</si>
  <si>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</si>
  <si>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</si>
  <si>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</si>
  <si>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</si>
  <si>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</si>
  <si>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</si>
  <si>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</si>
  <si>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</si>
  <si>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Em análise</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</si>
  <si>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</si>
  <si>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</si>
  <si>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</si>
  <si>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</si>
  <si>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</si>
  <si>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</si>
  <si>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</si>
  <si>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</si>
  <si>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</si>
  <si>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</si>
  <si>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Inserido pauta CAT</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</si>
  <si>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</si>
  <si>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</si>
  <si>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</si>
  <si>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</si>
  <si>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</si>
  <si>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</si>
  <si>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</si>
  <si>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</si>
  <si>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</si>
  <si>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</si>
  <si>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</si>
  <si>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</si>
  <si>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</si>
  <si>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</si>
  <si>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</si>
  <si>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</si>
  <si>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</si>
  <si>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</si>
  <si>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</si>
  <si>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</si>
  <si>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</si>
  <si>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</si>
  <si>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</si>
  <si>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</si>
  <si>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</si>
  <si>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</si>
  <si>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</si>
  <si>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</si>
  <si>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</si>
  <si>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</si>
  <si>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</si>
  <si>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</si>
  <si>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</si>
  <si>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</si>
  <si>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</si>
  <si>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</si>
  <si>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</si>
  <si>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</si>
  <si>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</si>
  <si>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</si>
  <si>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</si>
  <si>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</si>
  <si>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</si>
  <si>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</si>
  <si>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</si>
  <si>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</si>
  <si>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</si>
  <si>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</si>
  <si>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</si>
  <si>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</si>
  <si>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</si>
  <si>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</si>
  <si>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</si>
  <si>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</si>
  <si>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</si>
  <si>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</si>
  <si>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</si>
  <si>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</si>
  <si>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</si>
  <si>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</si>
  <si>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</si>
  <si>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</si>
  <si>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</si>
  <si>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</si>
  <si>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</si>
  <si>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</si>
  <si>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</si>
  <si>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</si>
  <si>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</si>
  <si>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</si>
  <si>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</si>
  <si>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</si>
  <si>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</si>
  <si>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</si>
  <si>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</si>
  <si>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</si>
  <si>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</si>
  <si>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</si>
  <si>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</si>
  <si>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</si>
  <si>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</si>
  <si>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</si>
  <si>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</si>
  <si>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</si>
  <si>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</si>
  <si>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</si>
  <si>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</si>
  <si>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</si>
  <si>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</si>
  <si>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</si>
  <si>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</si>
  <si>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</si>
  <si>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</si>
  <si>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</si>
  <si>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</si>
  <si>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</si>
  <si>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</si>
  <si>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</si>
  <si>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</si>
  <si>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</si>
  <si>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</si>
  <si>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</si>
  <si>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</si>
  <si>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</si>
  <si>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</si>
  <si>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</si>
  <si>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</si>
  <si>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</si>
  <si>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</si>
  <si>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</si>
  <si>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</si>
  <si>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</si>
  <si>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</si>
  <si>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</si>
  <si>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</si>
  <si>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</si>
  <si>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</si>
  <si>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</si>
  <si>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</si>
  <si>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</si>
  <si>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</si>
  <si>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</si>
  <si>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</si>
  <si>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</si>
  <si>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</si>
  <si>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</si>
  <si>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</si>
  <si>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</si>
  <si>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</si>
  <si>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</si>
  <si>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</si>
  <si>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</si>
  <si>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</si>
  <si>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</si>
  <si>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</si>
  <si>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</si>
  <si>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</si>
  <si>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</si>
  <si>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</si>
  <si>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</si>
  <si>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</si>
  <si>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</si>
  <si>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</si>
  <si>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</si>
  <si>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</si>
  <si>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</si>
  <si>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</si>
  <si>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</si>
  <si>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</si>
  <si>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</si>
  <si>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</si>
  <si>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</si>
  <si>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</si>
  <si>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</si>
  <si>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</si>
  <si>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</si>
  <si>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</si>
  <si>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</si>
  <si>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</si>
  <si>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</si>
  <si>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</si>
  <si>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</si>
  <si>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</si>
  <si>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</si>
  <si>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</si>
  <si>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</si>
  <si>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</si>
  <si>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</si>
  <si>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</si>
  <si>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</si>
  <si>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</si>
  <si>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</si>
  <si>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</si>
  <si>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</si>
  <si>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</si>
  <si>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</si>
  <si>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</si>
  <si>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</si>
  <si>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</si>
  <si>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</si>
  <si>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</si>
  <si>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</si>
  <si>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</si>
  <si>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</si>
  <si>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</si>
  <si>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</si>
  <si>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</si>
  <si>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</si>
  <si>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</si>
  <si>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</si>
  <si>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</si>
  <si>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</si>
  <si>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</si>
  <si>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</si>
  <si>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</si>
  <si>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</si>
  <si>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</si>
  <si>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</si>
  <si>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</si>
  <si>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</si>
  <si>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</si>
  <si>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</si>
  <si>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</si>
  <si>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</si>
  <si>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</si>
  <si>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</si>
  <si>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</si>
  <si>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</si>
  <si>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</si>
  <si>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</si>
  <si>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</si>
  <si>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</si>
  <si>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</si>
  <si>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</si>
  <si>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</si>
  <si>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</si>
  <si>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</si>
  <si>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</si>
  <si>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</si>
  <si>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</si>
  <si>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</si>
  <si>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</si>
  <si>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</si>
  <si>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</si>
  <si>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</si>
  <si>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</si>
  <si>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</si>
  <si>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</si>
  <si>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</si>
  <si>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</si>
  <si>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</si>
  <si>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</si>
  <si>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</si>
  <si>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</si>
  <si>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</si>
  <si>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</si>
  <si>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</si>
  <si>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</si>
  <si>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</si>
  <si>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</si>
  <si>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</si>
  <si>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</si>
  <si>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</si>
  <si>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</si>
  <si>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Em análise</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</si>
  <si>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</si>
  <si>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</si>
  <si>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</si>
  <si>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</si>
  <si>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</si>
  <si>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</si>
  <si>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</si>
  <si>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</si>
  <si>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</si>
  <si>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Em análise CCM</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</si>
  <si>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</si>
  <si>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</si>
  <si>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</si>
  <si>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</si>
  <si>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</si>
  <si>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</si>
  <si>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</si>
  <si>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</si>
  <si>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</si>
  <si>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</si>
  <si>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</si>
  <si>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sim</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</si>
  <si>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</si>
  <si>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</si>
  <si>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</si>
  <si>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</si>
  <si>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M. Flocke Consult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</si>
  <si>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</si>
  <si>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</si>
  <si>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</si>
  <si>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</si>
  <si>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</si>
  <si>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</si>
  <si>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</si>
  <si>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</si>
  <si>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</si>
  <si>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</si>
  <si>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</si>
  <si>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</si>
  <si>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</si>
  <si>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</si>
  <si>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</si>
  <si>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</si>
  <si>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</si>
  <si>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</si>
  <si>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</si>
  <si>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</si>
  <si>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</si>
  <si>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</si>
  <si>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</si>
  <si>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</si>
  <si>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</si>
  <si>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</si>
  <si>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</si>
  <si>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</si>
  <si>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</si>
  <si>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</si>
  <si>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</si>
  <si>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</si>
  <si>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</si>
  <si>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</si>
  <si>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</si>
  <si>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</si>
  <si>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</si>
  <si>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</si>
  <si>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 xml:space="preserve">Unidades  </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</si>
  <si>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</si>
  <si>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</si>
  <si>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</si>
  <si>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</si>
  <si>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</si>
  <si>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</si>
  <si>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</si>
  <si>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8501.10.19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</si>
  <si>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</si>
  <si>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</si>
  <si>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</si>
  <si>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</si>
  <si>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</si>
  <si>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</si>
  <si>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</si>
  <si>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</si>
  <si>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</si>
  <si>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</si>
  <si>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</si>
  <si>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</si>
  <si>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Migrado da Letec. Deferido 216ª Gecex</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</si>
  <si>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</si>
  <si>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</si>
  <si>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</si>
  <si>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</si>
  <si>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</si>
  <si>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</si>
  <si>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</si>
  <si>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</si>
  <si>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</si>
  <si>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</si>
  <si>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</si>
  <si>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</si>
  <si>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</si>
  <si>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</si>
  <si>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</si>
  <si>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</si>
  <si>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</si>
  <si>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</si>
  <si>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</si>
  <si>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</si>
  <si>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</si>
  <si>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</si>
  <si>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</si>
  <si>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</si>
  <si>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</si>
  <si>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Acefato</t>
  </si>
  <si>
    <t>UPL do Brasil Industria e Comercio de Insumos Agropecuários S.A.</t>
  </si>
  <si>
    <t>19971.001634/2024-14</t>
  </si>
  <si>
    <t xml:space="preserve">2823.00.10 </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</si>
  <si>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</si>
  <si>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</si>
  <si>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</si>
  <si>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</si>
  <si>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</si>
  <si>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</si>
  <si>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</si>
  <si>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</si>
  <si>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</si>
  <si>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</si>
  <si>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</si>
  <si>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</si>
  <si>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</si>
  <si>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</si>
  <si>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</si>
  <si>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</si>
  <si>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</si>
  <si>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</si>
  <si>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</si>
  <si>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toneladas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</si>
  <si>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</si>
  <si>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</si>
  <si>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</si>
  <si>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</si>
  <si>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</si>
  <si>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</si>
  <si>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</si>
  <si>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</si>
  <si>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</si>
  <si>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19971.100954/2023-67</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</si>
  <si>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</si>
  <si>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</si>
  <si>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</si>
  <si>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</si>
  <si>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</si>
  <si>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</si>
  <si>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</si>
  <si>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</si>
  <si>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</si>
  <si>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</si>
  <si>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</si>
  <si>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</si>
  <si>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</si>
  <si>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</si>
  <si>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</si>
  <si>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</si>
  <si>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</si>
  <si>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</si>
  <si>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</si>
  <si>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</si>
  <si>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</si>
  <si>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</si>
  <si>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</si>
  <si>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</si>
  <si>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</si>
  <si>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</si>
  <si>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</si>
  <si>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</si>
  <si>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</si>
  <si>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</si>
  <si>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</si>
  <si>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</si>
  <si>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</si>
  <si>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</si>
  <si>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</si>
  <si>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</si>
  <si>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</si>
  <si>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</si>
  <si>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</si>
  <si>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</si>
  <si>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</si>
  <si>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</si>
  <si>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</si>
  <si>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</si>
  <si>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</si>
  <si>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</si>
  <si>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</si>
  <si>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</si>
  <si>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</si>
  <si>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</si>
  <si>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</si>
  <si>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</si>
  <si>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Medicamento para tratar los problemas causados por deficiência de leptina</t>
  </si>
  <si>
    <t>19971.001196/2024-86</t>
  </si>
  <si>
    <t>Gel de extracto de abedul (Betula pendula Roth, Betula pubescens Ehrh)</t>
  </si>
  <si>
    <t>19971.001208/2024-72</t>
  </si>
  <si>
    <t xml:space="preserve">Medicamento en solución inyectable, que contiene  elosulfase alfa, acondicionado para la venta al por menor en vial de 5 ml de capacidad </t>
  </si>
  <si>
    <t>Gobbi Novag S.A.</t>
  </si>
  <si>
    <t xml:space="preserve">Medicamento en solución inyectable, que contiene  galsulfasa, acondicionado para la venta al por menor en vial de 5 ml de capacidad </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</si>
  <si>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</si>
  <si>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</si>
  <si>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</si>
  <si>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</si>
  <si>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</si>
  <si>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</si>
  <si>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</si>
  <si>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</si>
  <si>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</si>
  <si>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19971.001537/2024-13</t>
  </si>
  <si>
    <t>Aceite de palma, refinado, los demas</t>
  </si>
  <si>
    <t>Aceite de palma, de grado alimenticio, con un contenido de ácido erúcico menor a 0,20 gramos cada 100 gramos de ácidos grasos.</t>
  </si>
  <si>
    <t>Kasdorf S.A.</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</si>
  <si>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</si>
  <si>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</si>
  <si>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</si>
  <si>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</si>
  <si>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</si>
  <si>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</si>
  <si>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</si>
  <si>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</si>
  <si>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</si>
  <si>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</si>
  <si>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</si>
  <si>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No aplicable</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</si>
  <si>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</si>
  <si>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</si>
  <si>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</si>
  <si>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</si>
  <si>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</si>
  <si>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</si>
  <si>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</si>
  <si>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</si>
  <si>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</si>
  <si>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</si>
  <si>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</si>
  <si>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</si>
  <si>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Pleitos à Lista de Exceções a Tarifa Externa Comum - LETEC</t>
  </si>
  <si>
    <t>Data Início Prazo de Manifestação</t>
  </si>
  <si>
    <t>Data Término Prazo de Manifestação</t>
  </si>
  <si>
    <t>19971.100421/2022-02</t>
  </si>
  <si>
    <t>Inclusão de Ex-tarifário</t>
  </si>
  <si>
    <t>Contendo ivacaftor</t>
  </si>
  <si>
    <t>VERTEX FARMACEUTICA DO BRASIL LTDA</t>
  </si>
  <si>
    <t>19971.101214/2022-67</t>
  </si>
  <si>
    <t>Exclusão</t>
  </si>
  <si>
    <t>sem prazo</t>
  </si>
  <si>
    <t>8507.60.00</t>
  </si>
  <si>
    <t>Ex 032 (MODULOS ACUMULADORES ELÉTRICOS DE IONS) DE LITIO</t>
  </si>
  <si>
    <t>UNICOBA DA AMAZONIA S.A.</t>
  </si>
  <si>
    <t>19971.101215/2022-10</t>
  </si>
  <si>
    <t>UNICOBA INDUSTRIA DE COMPONENTES ELETRONICOS E
INFORMATICA S.A</t>
  </si>
  <si>
    <t>19971.101227/2022-36</t>
  </si>
  <si>
    <t>WEG EQUIPAMENTOS ELETRICOS S/A</t>
  </si>
  <si>
    <t>Pleito Novo</t>
  </si>
  <si>
    <t>Indeferido 216ª Gecex na Letec. Migrado CT-1</t>
  </si>
  <si>
    <t>19971.101300/2023-51</t>
  </si>
  <si>
    <r>
      <t>Contendo cloridrato de </t>
    </r>
    <r>
      <rPr>
        <sz val="10"/>
        <color rgb="FF242424"/>
        <rFont val="Arial"/>
      </rPr>
      <t>valaciclovir</t>
    </r>
  </si>
  <si>
    <t>GLAXOSMITHKLINE BRASIL LTDA</t>
  </si>
  <si>
    <t>19971.101568/2023-92</t>
  </si>
  <si>
    <t>2807.00.10</t>
  </si>
  <si>
    <t>Ácido sulfúrico</t>
  </si>
  <si>
    <t>Tronox Pigmentos do Brasil S.A.</t>
  </si>
  <si>
    <t>Deferido - 215ª Reunião GECEX. Aguarda liberação de vaga.</t>
  </si>
  <si>
    <t>19971.101513/2023-82</t>
  </si>
  <si>
    <t>2902.43.00</t>
  </si>
  <si>
    <t>P-xileno</t>
  </si>
  <si>
    <t>12 meses</t>
  </si>
  <si>
    <t>ALPEK POLYESTER PERNAMBUCO S.A.</t>
  </si>
  <si>
    <t>19971.000022/2024-04</t>
  </si>
  <si>
    <t>2917.35.00</t>
  </si>
  <si>
    <t>Anidrido ftálico</t>
  </si>
  <si>
    <t>730 dias</t>
  </si>
  <si>
    <t>PETROM PETROQUIMICA MOGI DAS CRUZES S/A</t>
  </si>
  <si>
    <t>19971.000087/2024-41</t>
  </si>
  <si>
    <t>2917.12.10</t>
  </si>
  <si>
    <t>Acido adípico</t>
  </si>
  <si>
    <t>3. 300</t>
  </si>
  <si>
    <t>RHODIA BRASIL S.A.</t>
  </si>
  <si>
    <t>19971.000088/2024-96</t>
  </si>
  <si>
    <t>2915.33.00</t>
  </si>
  <si>
    <t>Acetato de n-butila</t>
  </si>
  <si>
    <t>19971.000089/2024-31</t>
  </si>
  <si>
    <t>2905.12.20</t>
  </si>
  <si>
    <t>Álcool isopropílico</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</si>
  <si>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</si>
  <si>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</si>
  <si>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</si>
  <si>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</si>
  <si>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</si>
  <si>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</si>
  <si>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</si>
  <si>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</si>
  <si>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</si>
  <si>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</si>
  <si>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</si>
  <si>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</si>
  <si>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</si>
  <si>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</si>
  <si>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</si>
  <si>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</si>
  <si>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19971.000109/2024-73</t>
  </si>
  <si>
    <t>3504.00.20</t>
  </si>
  <si>
    <t>Proteínas de soja em pó, com teor de proteínas superior ou igual a 90 %, em peso, em base seca</t>
  </si>
  <si>
    <t>ADM DO BRASIL LTDA</t>
  </si>
  <si>
    <t>19971.000110/2024-06</t>
  </si>
  <si>
    <t>2106.10.00</t>
  </si>
  <si>
    <t>concentrados de proteína e substâncias proteicas de soja.</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</si>
  <si>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</si>
  <si>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</si>
  <si>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</si>
  <si>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</si>
  <si>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</si>
  <si>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</si>
  <si>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</si>
  <si>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</si>
  <si>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</si>
  <si>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</si>
  <si>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</si>
  <si>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DENVER ESPECIALIDADES QUIMICAS LTDA</t>
  </si>
  <si>
    <t>19971.000173/2024-54</t>
  </si>
  <si>
    <t>9018.31.90</t>
  </si>
  <si>
    <t>Seringas, mesmo com agulhas, de outras matérias</t>
  </si>
  <si>
    <t>48 meses</t>
  </si>
  <si>
    <t>BLAU FARMACÊUTICA S.A</t>
  </si>
  <si>
    <t>19971.000212/2024-13</t>
  </si>
  <si>
    <t>3926.90.40</t>
  </si>
  <si>
    <t>Exclusivamente para utilização em seringas</t>
  </si>
  <si>
    <t>19971.000195/2024-14</t>
  </si>
  <si>
    <t>2905.16.00</t>
  </si>
  <si>
    <t>Octanol (álcool octilico) e seus isômeros</t>
  </si>
  <si>
    <t>ELEKEIROZ S/A</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</si>
  <si>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</si>
  <si>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</si>
  <si>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</si>
  <si>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</si>
  <si>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</si>
  <si>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</si>
  <si>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</si>
  <si>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</si>
  <si>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</si>
  <si>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</si>
  <si>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</si>
  <si>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</si>
  <si>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</si>
  <si>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</si>
  <si>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</si>
  <si>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</si>
  <si>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</si>
  <si>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</si>
  <si>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</si>
  <si>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</si>
  <si>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</si>
  <si>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Inserido Pautab CAT</t>
  </si>
  <si>
    <t>19971.000231/2024-40</t>
  </si>
  <si>
    <t>8414.30.11</t>
  </si>
  <si>
    <t>Motocompressores herméticos, com capacidade inferior a 4.700 frigorias/hora, dos tipos utilizados nos equipamentos frigoríficos</t>
  </si>
  <si>
    <t>19971.000253/2024-18</t>
  </si>
  <si>
    <t>2828.90.20</t>
  </si>
  <si>
    <t>Clorito de sódio</t>
  </si>
  <si>
    <t>SABARA QUIMICOS E INGREDIENTES S/A</t>
  </si>
  <si>
    <t>19971.000350/2024-01</t>
  </si>
  <si>
    <t>4016.93.00</t>
  </si>
  <si>
    <t>RETENTOR DE BORRACHA VULCANIZADA NÃO ENDURECIDA PARA VEDAÇÃO DE ÊMBOLOS NO INTERIOR DE SERINGAS DE VIDRO USADAS NO ENVASE DE MEDICAMENTOS.</t>
  </si>
  <si>
    <t>25.000.000</t>
  </si>
  <si>
    <t>19971.000383/2024-42</t>
  </si>
  <si>
    <t>3907.99.99</t>
  </si>
  <si>
    <t>Outros poliésteres em formas primárias</t>
  </si>
  <si>
    <t xml:space="preserve">4.000 </t>
  </si>
  <si>
    <t>FCC - INDUSTRIA E COMERCIO LTDA</t>
  </si>
  <si>
    <t>19971.000384/2024-97</t>
  </si>
  <si>
    <t>19971.000391/2024-99</t>
  </si>
  <si>
    <t>8607.19.90</t>
  </si>
  <si>
    <t>Eixos, rodas e suas partes de veículos para vias férreas</t>
  </si>
  <si>
    <t>5 anos</t>
  </si>
  <si>
    <t>SIND INTERESTADUAL DA IND DE MAT E EQUIP FERROV E RODOV</t>
  </si>
  <si>
    <t>19971.100061/2023-11</t>
  </si>
  <si>
    <t>23/01/2023</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</si>
  <si>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</si>
  <si>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Auto Suture do Brasil Ltda</t>
  </si>
  <si>
    <t>19971.000256/2024-43</t>
  </si>
  <si>
    <t>2934.99.35</t>
  </si>
  <si>
    <t>Propiconazol</t>
  </si>
  <si>
    <t>até 31/12/2028</t>
  </si>
  <si>
    <t>SYNGENTA PROTECAO DE CULTIVOS LTDA</t>
  </si>
  <si>
    <t>19971.000257/2024-98</t>
  </si>
  <si>
    <t>2933.69.13</t>
  </si>
  <si>
    <t>Atrazina</t>
  </si>
  <si>
    <t>19971.000244/2024-19</t>
  </si>
  <si>
    <t xml:space="preserve">2931.49.14 </t>
  </si>
  <si>
    <t>Glifosato e seu sal de monoisopropilamina</t>
  </si>
  <si>
    <t>10.8%</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</si>
  <si>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</si>
  <si>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</si>
  <si>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</si>
  <si>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</si>
  <si>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</si>
  <si>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</si>
  <si>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</si>
  <si>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</si>
  <si>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19971.000447/2024-13</t>
  </si>
  <si>
    <t>8607.11.10</t>
  </si>
  <si>
    <t>Bogies de tração de veículos para vias férreas</t>
  </si>
  <si>
    <t>19971.000478/2024-66</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</si>
  <si>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</si>
  <si>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</si>
  <si>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</si>
  <si>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</si>
  <si>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</si>
  <si>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</si>
  <si>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</si>
  <si>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</si>
  <si>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</si>
  <si>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Elekeiroz S.A.</t>
  </si>
  <si>
    <t>Em Análise</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</si>
  <si>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</si>
  <si>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</si>
  <si>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</si>
  <si>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</si>
  <si>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</si>
  <si>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</si>
  <si>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</si>
  <si>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</si>
  <si>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</si>
  <si>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</si>
  <si>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</si>
  <si>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12.6%</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</si>
  <si>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</si>
  <si>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</si>
  <si>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</si>
  <si>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</si>
  <si>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</si>
  <si>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</si>
  <si>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</si>
  <si>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</si>
  <si>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</si>
  <si>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</si>
  <si>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</si>
  <si>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</si>
  <si>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</si>
  <si>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</si>
  <si>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</si>
  <si>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</si>
  <si>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</si>
  <si>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</si>
  <si>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</si>
  <si>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</si>
  <si>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</si>
  <si>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</si>
  <si>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</si>
  <si>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</si>
  <si>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</si>
  <si>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</si>
  <si>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</si>
  <si>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</si>
  <si>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</si>
  <si>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</si>
  <si>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</si>
  <si>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19971.000672/2024-41</t>
  </si>
  <si>
    <t>2833.29.60</t>
  </si>
  <si>
    <t>Sulfatos de cromo</t>
  </si>
  <si>
    <t>Centro das Indústrias de Curtumes do Brasil</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</si>
  <si>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</si>
  <si>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</si>
  <si>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</si>
  <si>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</si>
  <si>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</si>
  <si>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</si>
  <si>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</si>
  <si>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</si>
  <si>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</si>
  <si>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</si>
  <si>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</si>
  <si>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</si>
  <si>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</si>
  <si>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</si>
  <si>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</si>
  <si>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</si>
  <si>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</si>
  <si>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</si>
  <si>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</si>
  <si>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</si>
  <si>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</si>
  <si>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</si>
  <si>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</si>
  <si>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</si>
  <si>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</si>
  <si>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</si>
  <si>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</si>
  <si>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</si>
  <si>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</si>
  <si>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</si>
  <si>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</si>
  <si>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</si>
  <si>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</si>
  <si>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</si>
  <si>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</si>
  <si>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</si>
  <si>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</si>
  <si>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Kilogramas</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</si>
  <si>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</si>
  <si>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</si>
  <si>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</si>
  <si>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</si>
  <si>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</si>
  <si>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</si>
  <si>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</si>
  <si>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</si>
  <si>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</si>
  <si>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</si>
  <si>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</si>
  <si>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</si>
  <si>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</si>
  <si>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</si>
  <si>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</si>
  <si>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</si>
  <si>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</si>
  <si>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</si>
  <si>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</si>
  <si>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</si>
  <si>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</si>
  <si>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</si>
  <si>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</si>
  <si>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</si>
  <si>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</si>
  <si>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</si>
  <si>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</si>
  <si>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</si>
  <si>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</si>
  <si>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</si>
  <si>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</si>
  <si>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</si>
  <si>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</si>
  <si>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</si>
  <si>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</si>
  <si>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</si>
  <si>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0703.20.90</t>
  </si>
  <si>
    <t>Alhos, frescos ou refrigerados, exceto para semeadura</t>
  </si>
  <si>
    <t>SINDICATO DO COMERCIO ATACADISTA DE GENEROS ALIMENTICIOS NO ESTADO DE SAO PAULO</t>
  </si>
  <si>
    <t>19971.001487/2024-74</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</si>
  <si>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</si>
  <si>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</si>
  <si>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</si>
  <si>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</si>
  <si>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</si>
  <si>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</si>
  <si>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</si>
  <si>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</si>
  <si>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</si>
  <si>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</si>
  <si>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</si>
  <si>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</si>
  <si>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</si>
  <si>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</si>
  <si>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</si>
  <si>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</si>
  <si>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</si>
  <si>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</si>
  <si>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</si>
  <si>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Pleitos à Lista de Exceções de Bens de Informática e Telecomunicações e de Bens de Capital (LEBIT/BK)</t>
  </si>
  <si>
    <t>Numero de Processo</t>
  </si>
  <si>
    <t>Data Início de Prazo de Manifestação</t>
  </si>
  <si>
    <t>Data de Termino de Prazo de Manifestação</t>
  </si>
  <si>
    <t>Efeito tarifário do pleito</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</si>
  <si>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</si>
  <si>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</si>
  <si>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</si>
  <si>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</si>
  <si>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 xml:space="preserve"> SISTEMA DE IMPLANTE NACIONAL S.A.</t>
  </si>
  <si>
    <t>Arquivado</t>
  </si>
  <si>
    <t>19971.000086/2024-05</t>
  </si>
  <si>
    <t xml:space="preserve"> 8901.20.00</t>
  </si>
  <si>
    <t>Navios-tanque</t>
  </si>
  <si>
    <t>SINDICATO NACIONAL DA INDUSTRIA DA CONSTRUCAO E REPARACAO NAVAL E OFFSHORE</t>
  </si>
  <si>
    <t>19971.000024/2024-95</t>
  </si>
  <si>
    <t>Grupos eletrogêneos de energia eólica de potência de 6.000kVA a 6.700kVA</t>
  </si>
  <si>
    <t>CTG - CHINA THREE GORGES BRASIL ENERGIA S.A</t>
  </si>
  <si>
    <t>19971.000183/2024-90</t>
  </si>
  <si>
    <t>Qualquer grupo eletrogêneo de energia eólica classificado no código 8502.31.00, com potência igual ou superior a 5.700 kVA e igual ou inferior a 6.800 kVA</t>
  </si>
  <si>
    <t>EDP RENOVAVEIS BRASIL S.A.</t>
  </si>
  <si>
    <t>19971.000413/2024-11</t>
  </si>
  <si>
    <t>8705.90.90</t>
  </si>
  <si>
    <t>Outros veículos automóveis para usos especiais</t>
  </si>
  <si>
    <t>BLUEGROUND AIRPORT SERVICES LTDA</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</si>
  <si>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</si>
  <si>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</si>
  <si>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</si>
  <si>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</si>
  <si>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</si>
  <si>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</si>
  <si>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</si>
  <si>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</si>
  <si>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</si>
  <si>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</si>
  <si>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</si>
  <si>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Pleitos ao Mecanismo de Desequilíbrios Comerciais Conjunturais - Decisão CMC 27/15, atualizada pela Decisão CMC 09/21</t>
  </si>
  <si>
    <t xml:space="preserve"> Processo SEI</t>
  </si>
  <si>
    <t>Data de Termino da medida em vigor</t>
  </si>
  <si>
    <t>Prazo</t>
  </si>
  <si>
    <t>19971.000304/2024-01</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</si>
  <si>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</si>
  <si>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</si>
  <si>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</si>
  <si>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</si>
  <si>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</si>
  <si>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</si>
  <si>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</si>
  <si>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</si>
  <si>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</si>
  <si>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</si>
  <si>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</si>
  <si>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</si>
  <si>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</si>
  <si>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</si>
  <si>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</si>
  <si>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</si>
  <si>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</si>
  <si>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</si>
  <si>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</si>
  <si>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</si>
  <si>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</si>
  <si>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</si>
  <si>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</si>
  <si>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</si>
  <si>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</si>
  <si>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</si>
  <si>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</si>
  <si>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</si>
  <si>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</si>
  <si>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</si>
  <si>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</si>
  <si>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</si>
  <si>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</si>
  <si>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</si>
  <si>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</si>
  <si>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</si>
  <si>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</si>
  <si>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</si>
  <si>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</si>
  <si>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</si>
  <si>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</si>
  <si>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</si>
  <si>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</si>
  <si>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</si>
  <si>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</si>
  <si>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</si>
  <si>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</si>
  <si>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</si>
  <si>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</si>
  <si>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</si>
  <si>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</si>
  <si>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</si>
  <si>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</si>
  <si>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</si>
  <si>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</si>
  <si>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</si>
  <si>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</si>
  <si>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</si>
  <si>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</si>
  <si>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</si>
  <si>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</si>
  <si>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</si>
  <si>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</si>
  <si>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</si>
  <si>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</si>
  <si>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</si>
  <si>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</si>
  <si>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</si>
  <si>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</si>
  <si>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</si>
  <si>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</si>
  <si>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</si>
  <si>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</si>
  <si>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</si>
  <si>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</si>
  <si>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</si>
  <si>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</si>
  <si>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</si>
  <si>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</si>
  <si>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</si>
  <si>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</si>
  <si>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</si>
  <si>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</si>
  <si>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</si>
  <si>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</si>
  <si>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</si>
  <si>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</si>
  <si>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</si>
  <si>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</si>
  <si>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</si>
  <si>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</si>
  <si>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</si>
  <si>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</si>
  <si>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</si>
  <si>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</si>
  <si>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</si>
  <si>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</si>
  <si>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</si>
  <si>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</si>
  <si>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</si>
  <si>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</si>
  <si>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</si>
  <si>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</si>
  <si>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</si>
  <si>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</si>
  <si>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</si>
  <si>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</si>
  <si>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</si>
  <si>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</si>
  <si>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</si>
  <si>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</si>
  <si>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</si>
  <si>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</si>
  <si>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</si>
  <si>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</si>
  <si>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</si>
  <si>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</si>
  <si>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</si>
  <si>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</si>
  <si>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</si>
  <si>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</si>
  <si>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</si>
  <si>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</si>
  <si>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</si>
  <si>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</si>
  <si>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</si>
  <si>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</si>
  <si>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</si>
  <si>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</si>
  <si>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</si>
  <si>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</si>
  <si>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</si>
  <si>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</si>
  <si>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</si>
  <si>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</si>
  <si>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</si>
  <si>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</si>
  <si>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</si>
  <si>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</si>
  <si>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</si>
  <si>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</si>
  <si>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</si>
  <si>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</si>
  <si>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</si>
  <si>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</si>
  <si>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</si>
  <si>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</si>
  <si>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</si>
  <si>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</si>
  <si>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</si>
  <si>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</si>
  <si>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</si>
  <si>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19971.000353/2024-36</t>
  </si>
  <si>
    <t>2909.49.31</t>
  </si>
  <si>
    <t>Dipropilenoglicol</t>
  </si>
  <si>
    <t>19971.000354/2024-81</t>
  </si>
  <si>
    <t>2914.12.00</t>
  </si>
  <si>
    <t>Butanona (metiletilcetona)</t>
  </si>
  <si>
    <t>19971.000355/2024-25</t>
  </si>
  <si>
    <t>2915.31.00</t>
  </si>
  <si>
    <t>Acetato de etila</t>
  </si>
  <si>
    <t>19971.101127/2023-91</t>
  </si>
  <si>
    <t>Migrado da Letec. Mantido pauta CAT</t>
  </si>
  <si>
    <t>19971.101585/2023-20</t>
  </si>
  <si>
    <t>Migrado da Letec - Inserido Pauta CAT</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</si>
  <si>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</si>
  <si>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</si>
  <si>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</si>
  <si>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</si>
  <si>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</si>
  <si>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</si>
  <si>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</si>
  <si>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</si>
  <si>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</si>
  <si>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</si>
  <si>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</si>
  <si>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</si>
  <si>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</si>
  <si>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</si>
  <si>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</si>
  <si>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</si>
  <si>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</si>
  <si>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</si>
  <si>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</si>
  <si>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</si>
  <si>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</si>
  <si>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</si>
  <si>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</si>
  <si>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</si>
  <si>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</si>
  <si>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</si>
  <si>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</si>
  <si>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</si>
  <si>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</si>
  <si>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</si>
  <si>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</si>
  <si>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</si>
  <si>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</si>
  <si>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</si>
  <si>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</si>
  <si>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</si>
  <si>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</si>
  <si>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</si>
  <si>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</si>
  <si>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</si>
  <si>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</si>
  <si>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</si>
  <si>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</si>
  <si>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</si>
  <si>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</si>
  <si>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</si>
  <si>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</si>
  <si>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</si>
  <si>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</si>
  <si>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</si>
  <si>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</si>
  <si>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</si>
  <si>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</si>
  <si>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INDÚSRIA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</si>
  <si>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</si>
  <si>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</si>
  <si>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</si>
  <si>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</si>
  <si>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</si>
  <si>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</si>
  <si>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</si>
  <si>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</si>
  <si>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</si>
  <si>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</si>
  <si>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</si>
  <si>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</si>
  <si>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</si>
  <si>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</si>
  <si>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</si>
  <si>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</si>
  <si>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</si>
  <si>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</si>
  <si>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</si>
  <si>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ASSOCIACAO BRASILEIRA DAS INDUSTRIAS DE VIDRO - ABIVIDRO</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</si>
  <si>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</si>
  <si>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</si>
  <si>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</si>
  <si>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</si>
  <si>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</si>
  <si>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</si>
  <si>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</si>
  <si>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</si>
  <si>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</si>
  <si>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Alterações Referentes a Concessões Tarifárias Decorrentes de Compromissos na Organização Mundial do Comércio - OMC</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</si>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</sst>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9">
    <font>
      <sz val="11"/>
      <color theme="1"/>
      <name val="Calibri"/>
      <scheme val="minor"/>
    </font>
    <font>
      <b/>
      <sz val="10"/>
      <color theme="1"/>
      <name val="Arial"/>
      <family val="2"/>
    </font>
    <font>
      <b/>
      <sz val="9"/>
      <color theme="1"/>
      <name val="Arial"/>
      <family val="2"/>
    </font>
    <font>
      <sz val="9"/>
      <color theme="1"/>
      <name val="Arial"/>
      <family val="2"/>
    </font>
    <font>
      <sz val="9"/>
      <color rgb="FF000000"/>
      <name val="Arial"/>
      <family val="2"/>
    </font>
    <font>
      <sz val="10"/>
      <name val="Arial"/>
      <family val="2"/>
    </font>
    <font>
      <b/>
      <sz val="10"/>
      <name val="Arial"/>
      <family val="2"/>
    </font>
    <font>
      <sz val="9"/>
      <name val="Arial"/>
      <family val="2"/>
    </font>
    <font>
      <b/>
      <sz val="16"/>
      <color theme="1"/>
      <name val="Calibri"/>
      <family val="2"/>
    </font>
    <font>
      <sz val="8"/>
      <name val="Calibri"/>
      <family val="2"/>
      <scheme val="minor"/>
    </font>
    <font>
      <b/>
      <sz val="10"/>
      <color rgb="FF000000"/>
      <name val="Arial"/>
      <family val="2"/>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1"/>
      <color indexed="8"/>
      <name val="Arial"/>
      <family val="2"/>
    </font>
    <font>
      <b/>
      <sz val="10"/>
      <color indexed="8"/>
      <name val="Arial"/>
      <family val="2"/>
    </font>
    <font>
      <sz val="11"/>
      <color theme="1"/>
      <name val="Calibri"/>
      <scheme val="minor"/>
    </font>
    <font>
      <b/>
      <sz val="16"/>
      <color theme="1"/>
      <name val="Times New Roman"/>
      <family val="1"/>
    </font>
    <font>
      <sz val="10"/>
      <name val="Arial"/>
    </font>
    <font>
      <sz val="10"/>
      <color theme="9" tint="-0.249977111117893"/>
      <name val="Arial"/>
    </font>
    <font>
      <sz val="10"/>
      <color rgb="FF242424"/>
      <name val="Arial"/>
    </font>
    <font>
      <sz val="10"/>
      <color theme="1"/>
      <name val="Arial"/>
    </font>
    <font>
      <sz val="11"/>
      <color indexed="8"/>
      <name val="Calibri"/>
      <family val="2"/>
    </font>
    <font>
      <sz val="11"/>
      <color theme="1"/>
      <name val="Arial"/>
    </font>
    <font>
      <b/>
      <sz val="11"/>
      <color theme="1"/>
      <name val="Arial"/>
    </font>
    <font>
      <b/>
      <sz val="10"/>
      <name val="Arial"/>
    </font>
    <font>
      <b/>
      <sz val="11"/>
      <color rgb="FF000000"/>
      <name val="Arial"/>
    </font>
    <font>
      <b/>
      <sz val="10"/>
      <color rgb="FF000000"/>
      <name val="Arial"/>
    </font>
    <font>
      <sz val="11"/>
      <color rgb="FF000000"/>
      <name val="Arial"/>
    </font>
    <font>
      <b/>
      <sz val="11"/>
      <color theme="1"/>
      <name val="Arial"/>
      <family val="2"/>
    </font>
    <font>
      <b/>
      <sz val="11"/>
      <color rgb="FF000000"/>
      <name val="Arial"/>
      <family val="2"/>
    </font>
    <font>
      <b/>
      <sz val="11"/>
      <color theme="1"/>
      <name val="Times New Roman"/>
      <family val="1"/>
    </font>
    <font>
      <sz val="11"/>
      <color rgb="FF242424"/>
      <name val="Aptos"/>
      <family val="2"/>
      <charset val="1"/>
    </font>
  </fonts>
  <fills count="11">
    <fill>
      <patternFill patternType="none"/>
    </fill>
    <fill>
      <patternFill patternType="gray125"/>
    </fill>
    <fill>
      <patternFill patternType="solid">
        <fgColor rgb="FFB4C6E7"/>
        <bgColor rgb="FFB4C6E7"/>
      </patternFill>
    </fill>
    <fill>
      <patternFill patternType="solid">
        <fgColor rgb="FFC5E0B3"/>
        <bgColor rgb="FFC5E0B3"/>
      </patternFill>
    </fill>
    <fill>
      <patternFill patternType="solid">
        <fgColor rgb="FFD8D8D8"/>
        <bgColor rgb="FFD8D8D8"/>
      </patternFill>
    </fill>
    <fill>
      <patternFill patternType="solid">
        <fgColor rgb="FFBDD6EE"/>
        <bgColor rgb="FFBDD6EE"/>
      </patternFill>
    </fill>
    <fill>
      <patternFill patternType="solid">
        <fgColor theme="4" tint="0.59999389629810485"/>
        <bgColor theme="1"/>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4.9989318521683403E-2"/>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auto="1"/>
      </left>
      <right style="hair">
        <color auto="1"/>
      </right>
      <top/>
      <bottom style="hair">
        <color auto="1"/>
      </bottom>
      <diagonal/>
    </border>
    <border>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4">
    <xf numFmtId="0" fontId="0" fillId="0" borderId="0"/>
    <xf numFmtId="0" fontId="5" fillId="0" borderId="0"/>
    <xf numFmtId="9" fontId="22" fillId="0" borderId="0" applyFont="0" applyFill="0" applyBorder="0" applyAlignment="0" applyProtection="0"/>
    <xf numFmtId="0" fontId="28" fillId="0" borderId="0" applyNumberFormat="0" applyFill="0" applyBorder="0" applyProtection="0"/>
  </cellStyleXfs>
  <cellXfs count="250">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9"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164" fontId="7" fillId="0" borderId="2"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6" fillId="6" borderId="1" xfId="1"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3" fillId="7" borderId="2" xfId="0" applyFont="1" applyFill="1" applyBorder="1" applyAlignment="1">
      <alignment horizontal="center" vertical="center" wrapText="1"/>
    </xf>
    <xf numFmtId="14" fontId="7" fillId="7" borderId="4" xfId="0" applyNumberFormat="1" applyFont="1" applyFill="1" applyBorder="1" applyAlignment="1">
      <alignment horizontal="center" vertical="center" wrapText="1"/>
    </xf>
    <xf numFmtId="9" fontId="3" fillId="7" borderId="2" xfId="0"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0" fontId="0" fillId="7" borderId="0" xfId="0" applyFill="1"/>
    <xf numFmtId="0" fontId="7" fillId="7" borderId="2" xfId="0" applyFont="1" applyFill="1" applyBorder="1" applyAlignment="1">
      <alignment horizontal="center" vertical="center" wrapText="1"/>
    </xf>
    <xf numFmtId="165" fontId="7" fillId="7" borderId="2" xfId="0" applyNumberFormat="1" applyFont="1" applyFill="1" applyBorder="1" applyAlignment="1">
      <alignment horizontal="center" vertical="center" wrapText="1"/>
    </xf>
    <xf numFmtId="9" fontId="7" fillId="7" borderId="2" xfId="0" applyNumberFormat="1" applyFont="1" applyFill="1" applyBorder="1" applyAlignment="1">
      <alignment horizontal="center" vertical="center" wrapText="1"/>
    </xf>
    <xf numFmtId="0" fontId="7" fillId="7" borderId="3" xfId="0" applyFont="1" applyFill="1" applyBorder="1" applyAlignment="1">
      <alignment horizontal="center" vertical="center" wrapText="1"/>
    </xf>
    <xf numFmtId="164" fontId="3" fillId="7" borderId="2" xfId="0"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9" fontId="7" fillId="0" borderId="2"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xf>
    <xf numFmtId="166" fontId="12" fillId="0" borderId="6" xfId="0" applyNumberFormat="1" applyFont="1" applyBorder="1" applyAlignment="1">
      <alignment horizontal="center" vertical="center" wrapText="1"/>
    </xf>
    <xf numFmtId="49" fontId="12" fillId="0" borderId="6" xfId="0" quotePrefix="1" applyNumberFormat="1"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center" vertical="center"/>
    </xf>
    <xf numFmtId="49" fontId="12" fillId="7" borderId="6" xfId="0" applyNumberFormat="1" applyFont="1" applyFill="1" applyBorder="1" applyAlignment="1">
      <alignment horizontal="center" vertical="center" wrapText="1"/>
    </xf>
    <xf numFmtId="14" fontId="12" fillId="7" borderId="6" xfId="0" applyNumberFormat="1" applyFont="1" applyFill="1" applyBorder="1" applyAlignment="1">
      <alignment horizontal="center" vertical="center" wrapText="1"/>
    </xf>
    <xf numFmtId="49" fontId="12" fillId="7" borderId="6" xfId="0" applyNumberFormat="1" applyFont="1" applyFill="1" applyBorder="1" applyAlignment="1">
      <alignment horizontal="center" vertical="top" wrapText="1"/>
    </xf>
    <xf numFmtId="49" fontId="12" fillId="7" borderId="6" xfId="0" quotePrefix="1" applyNumberFormat="1" applyFont="1" applyFill="1" applyBorder="1" applyAlignment="1">
      <alignment horizontal="center" vertical="center" wrapText="1"/>
    </xf>
    <xf numFmtId="49" fontId="12" fillId="0" borderId="6" xfId="0" applyNumberFormat="1" applyFont="1" applyBorder="1" applyAlignment="1">
      <alignment horizontal="center" vertical="top" wrapText="1"/>
    </xf>
    <xf numFmtId="49" fontId="5" fillId="0" borderId="6" xfId="0" quotePrefix="1" applyNumberFormat="1" applyFont="1" applyBorder="1" applyAlignment="1">
      <alignment horizontal="center" vertical="center" wrapText="1"/>
    </xf>
    <xf numFmtId="9" fontId="12" fillId="0" borderId="6" xfId="0" applyNumberFormat="1" applyFont="1" applyBorder="1" applyAlignment="1">
      <alignment horizontal="center" vertical="center" wrapText="1"/>
    </xf>
    <xf numFmtId="3"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0" fontId="12" fillId="0" borderId="6" xfId="0" applyFont="1" applyBorder="1" applyAlignment="1">
      <alignment horizontal="center" vertical="center"/>
    </xf>
    <xf numFmtId="3" fontId="12" fillId="0" borderId="6" xfId="0" applyNumberFormat="1" applyFont="1" applyBorder="1" applyAlignment="1">
      <alignment horizontal="center" vertical="center"/>
    </xf>
    <xf numFmtId="165" fontId="12" fillId="0" borderId="6" xfId="0" applyNumberFormat="1" applyFont="1" applyBorder="1" applyAlignment="1">
      <alignment horizontal="center" vertical="center"/>
    </xf>
    <xf numFmtId="0" fontId="12" fillId="0" borderId="6" xfId="0" quotePrefix="1" applyFont="1" applyBorder="1" applyAlignment="1">
      <alignment horizontal="center" vertical="center" wrapText="1"/>
    </xf>
    <xf numFmtId="9" fontId="12" fillId="0" borderId="6" xfId="0" applyNumberFormat="1" applyFont="1" applyBorder="1" applyAlignment="1">
      <alignment horizontal="center" vertical="center"/>
    </xf>
    <xf numFmtId="0" fontId="13" fillId="7" borderId="6" xfId="0" applyFont="1" applyFill="1" applyBorder="1" applyAlignment="1">
      <alignment horizontal="center" vertical="center" wrapText="1"/>
    </xf>
    <xf numFmtId="14" fontId="13" fillId="7" borderId="6" xfId="0" applyNumberFormat="1" applyFont="1" applyFill="1" applyBorder="1" applyAlignment="1">
      <alignment horizontal="center" vertical="center" wrapText="1"/>
    </xf>
    <xf numFmtId="0" fontId="5" fillId="7" borderId="6" xfId="0"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xf>
    <xf numFmtId="0" fontId="13" fillId="7" borderId="6" xfId="0" applyFont="1" applyFill="1" applyBorder="1" applyAlignment="1">
      <alignment horizontal="center" vertical="center"/>
    </xf>
    <xf numFmtId="3" fontId="13" fillId="7" borderId="6" xfId="0" applyNumberFormat="1" applyFont="1" applyFill="1" applyBorder="1" applyAlignment="1">
      <alignment horizontal="center" vertical="center" wrapText="1"/>
    </xf>
    <xf numFmtId="49" fontId="13" fillId="7" borderId="6" xfId="0" applyNumberFormat="1" applyFont="1" applyFill="1" applyBorder="1" applyAlignment="1">
      <alignment horizontal="center" vertical="center"/>
    </xf>
    <xf numFmtId="0" fontId="12" fillId="7" borderId="6" xfId="0" applyFont="1" applyFill="1" applyBorder="1" applyAlignment="1">
      <alignment horizontal="center" vertical="center" wrapText="1"/>
    </xf>
    <xf numFmtId="165" fontId="13" fillId="7" borderId="6" xfId="0" applyNumberFormat="1" applyFont="1" applyFill="1" applyBorder="1" applyAlignment="1">
      <alignment horizontal="center" vertical="center"/>
    </xf>
    <xf numFmtId="3" fontId="13" fillId="7" borderId="6" xfId="0" applyNumberFormat="1" applyFont="1" applyFill="1" applyBorder="1" applyAlignment="1">
      <alignment horizontal="center" vertical="center"/>
    </xf>
    <xf numFmtId="49" fontId="13" fillId="7" borderId="6" xfId="0" applyNumberFormat="1" applyFont="1" applyFill="1" applyBorder="1" applyAlignment="1">
      <alignment horizontal="center" vertical="center" wrapText="1"/>
    </xf>
    <xf numFmtId="14" fontId="5" fillId="0" borderId="6" xfId="0" applyNumberFormat="1" applyFont="1" applyBorder="1" applyAlignment="1">
      <alignment horizontal="center" vertical="center"/>
    </xf>
    <xf numFmtId="0" fontId="13" fillId="0" borderId="6" xfId="0" applyFont="1" applyBorder="1" applyAlignment="1">
      <alignment horizontal="center" vertical="center" wrapText="1"/>
    </xf>
    <xf numFmtId="9" fontId="13"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14" fontId="13"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14"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10" fontId="12"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0" fontId="13" fillId="0" borderId="6" xfId="0" applyFont="1" applyBorder="1" applyAlignment="1">
      <alignment horizontal="center" vertical="center" wrapText="1" indent="1"/>
    </xf>
    <xf numFmtId="14" fontId="16" fillId="0" borderId="6" xfId="0" applyNumberFormat="1" applyFont="1" applyBorder="1" applyAlignment="1">
      <alignment vertical="center" wrapText="1"/>
    </xf>
    <xf numFmtId="0" fontId="15" fillId="0" borderId="6" xfId="0" applyFont="1" applyBorder="1" applyAlignment="1">
      <alignment horizontal="center" vertical="center"/>
    </xf>
    <xf numFmtId="3" fontId="15" fillId="0" borderId="6" xfId="0" applyNumberFormat="1" applyFont="1" applyBorder="1" applyAlignment="1">
      <alignment horizontal="center" vertical="center"/>
    </xf>
    <xf numFmtId="167" fontId="5" fillId="7" borderId="6" xfId="0" applyNumberFormat="1" applyFont="1" applyFill="1" applyBorder="1" applyAlignment="1">
      <alignment horizontal="center" vertical="center" wrapText="1"/>
    </xf>
    <xf numFmtId="1" fontId="5" fillId="7" borderId="6" xfId="0" applyNumberFormat="1" applyFont="1" applyFill="1" applyBorder="1" applyAlignment="1">
      <alignment horizontal="center" vertical="center" wrapText="1"/>
    </xf>
    <xf numFmtId="1" fontId="5" fillId="0" borderId="6" xfId="0" applyNumberFormat="1" applyFont="1" applyBorder="1" applyAlignment="1">
      <alignment horizontal="center" vertical="center" wrapText="1"/>
    </xf>
    <xf numFmtId="167" fontId="12" fillId="7" borderId="6" xfId="0" applyNumberFormat="1" applyFont="1" applyFill="1" applyBorder="1" applyAlignment="1">
      <alignment horizontal="center" vertical="center" wrapText="1"/>
    </xf>
    <xf numFmtId="9" fontId="12" fillId="7" borderId="6" xfId="0" applyNumberFormat="1" applyFont="1" applyFill="1" applyBorder="1" applyAlignment="1">
      <alignment horizontal="center" vertical="center" wrapText="1"/>
    </xf>
    <xf numFmtId="3" fontId="12" fillId="7" borderId="6" xfId="0" applyNumberFormat="1" applyFont="1" applyFill="1" applyBorder="1" applyAlignment="1">
      <alignment horizontal="center" vertical="center" wrapText="1"/>
    </xf>
    <xf numFmtId="9" fontId="13" fillId="0" borderId="6" xfId="0" applyNumberFormat="1" applyFont="1" applyBorder="1" applyAlignment="1">
      <alignment horizontal="center" vertical="center" wrapText="1"/>
    </xf>
    <xf numFmtId="3" fontId="13"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2" fillId="0" borderId="6" xfId="0" applyFont="1" applyBorder="1" applyAlignment="1">
      <alignment horizontal="center" vertical="top" wrapText="1"/>
    </xf>
    <xf numFmtId="3" fontId="18" fillId="0" borderId="6" xfId="0" applyNumberFormat="1" applyFont="1" applyBorder="1" applyAlignment="1">
      <alignment horizontal="center" vertical="center" wrapText="1"/>
    </xf>
    <xf numFmtId="0" fontId="13" fillId="0" borderId="6" xfId="0" applyFont="1" applyBorder="1" applyAlignment="1">
      <alignment horizontal="center" vertical="top" wrapText="1"/>
    </xf>
    <xf numFmtId="0" fontId="17" fillId="7" borderId="6" xfId="0" applyFont="1" applyFill="1" applyBorder="1" applyAlignment="1">
      <alignment horizontal="center" vertical="center" wrapText="1"/>
    </xf>
    <xf numFmtId="3" fontId="17" fillId="7" borderId="6" xfId="0" applyNumberFormat="1" applyFont="1" applyFill="1" applyBorder="1" applyAlignment="1">
      <alignment horizontal="center" vertical="center" wrapText="1"/>
    </xf>
    <xf numFmtId="0" fontId="13" fillId="7" borderId="6" xfId="0" applyFont="1" applyFill="1" applyBorder="1" applyAlignment="1">
      <alignment horizontal="center" vertical="center" wrapText="1" indent="1"/>
    </xf>
    <xf numFmtId="14" fontId="5" fillId="7" borderId="6" xfId="0" applyNumberFormat="1" applyFont="1" applyFill="1" applyBorder="1" applyAlignment="1">
      <alignment horizontal="center" vertical="center" wrapText="1"/>
    </xf>
    <xf numFmtId="0" fontId="0" fillId="7" borderId="6" xfId="0" applyFill="1" applyBorder="1"/>
    <xf numFmtId="0" fontId="19" fillId="0" borderId="6" xfId="0" applyFont="1" applyBorder="1" applyAlignment="1">
      <alignment horizontal="center" vertical="center"/>
    </xf>
    <xf numFmtId="165" fontId="15" fillId="0" borderId="6" xfId="0" applyNumberFormat="1" applyFont="1" applyBorder="1" applyAlignment="1">
      <alignment horizontal="center" vertical="center"/>
    </xf>
    <xf numFmtId="9" fontId="15" fillId="0" borderId="6" xfId="0" applyNumberFormat="1" applyFont="1" applyBorder="1" applyAlignment="1">
      <alignment horizontal="center" vertical="center"/>
    </xf>
    <xf numFmtId="0" fontId="0" fillId="0" borderId="6" xfId="0" applyBorder="1"/>
    <xf numFmtId="0" fontId="12" fillId="0" borderId="6" xfId="0" quotePrefix="1" applyFont="1" applyBorder="1" applyAlignment="1">
      <alignment vertical="top" wrapText="1"/>
    </xf>
    <xf numFmtId="0" fontId="19" fillId="0" borderId="6" xfId="0" applyFont="1" applyBorder="1" applyAlignment="1">
      <alignment horizontal="center" vertical="center" wrapText="1"/>
    </xf>
    <xf numFmtId="0" fontId="19" fillId="0" borderId="6" xfId="0" applyFont="1" applyBorder="1" applyAlignment="1">
      <alignment horizontal="center" vertical="top" wrapText="1"/>
    </xf>
    <xf numFmtId="0" fontId="24" fillId="0" borderId="6" xfId="0" applyFont="1" applyBorder="1" applyAlignment="1">
      <alignment horizontal="center" vertical="center" wrapText="1"/>
    </xf>
    <xf numFmtId="3" fontId="24" fillId="0" borderId="6" xfId="0" applyNumberFormat="1" applyFont="1" applyBorder="1" applyAlignment="1">
      <alignment horizontal="center" vertical="center" wrapText="1"/>
    </xf>
    <xf numFmtId="14" fontId="24" fillId="0" borderId="6" xfId="0" applyNumberFormat="1" applyFont="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6" xfId="2" applyFont="1" applyFill="1" applyBorder="1" applyAlignment="1">
      <alignment horizontal="center" vertical="center" wrapText="1"/>
    </xf>
    <xf numFmtId="0" fontId="27" fillId="0" borderId="6" xfId="0" applyFont="1" applyBorder="1" applyAlignment="1">
      <alignment horizontal="center" vertical="center" wrapText="1"/>
    </xf>
    <xf numFmtId="3" fontId="27" fillId="0" borderId="6" xfId="0" applyNumberFormat="1" applyFont="1" applyBorder="1" applyAlignment="1">
      <alignment horizontal="center" vertical="center" wrapText="1"/>
    </xf>
    <xf numFmtId="14" fontId="27" fillId="0" borderId="6" xfId="0" applyNumberFormat="1" applyFont="1" applyBorder="1" applyAlignment="1">
      <alignment horizontal="center" vertical="center" wrapText="1"/>
    </xf>
    <xf numFmtId="9" fontId="27" fillId="0" borderId="6" xfId="0" applyNumberFormat="1" applyFont="1" applyBorder="1" applyAlignment="1">
      <alignment horizontal="center" vertical="center" wrapText="1"/>
    </xf>
    <xf numFmtId="14" fontId="19" fillId="0" borderId="6" xfId="3" applyNumberFormat="1" applyFont="1" applyFill="1" applyBorder="1" applyAlignment="1">
      <alignment horizontal="center" vertical="center" wrapText="1"/>
    </xf>
    <xf numFmtId="165" fontId="27" fillId="0" borderId="6"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29" fillId="0" borderId="6" xfId="0" applyFont="1" applyBorder="1" applyAlignment="1">
      <alignment horizontal="center" vertical="center" wrapText="1"/>
    </xf>
    <xf numFmtId="0" fontId="27" fillId="0" borderId="6" xfId="0" applyFont="1" applyBorder="1" applyAlignment="1">
      <alignment horizontal="center" vertical="top" wrapText="1"/>
    </xf>
    <xf numFmtId="49" fontId="14" fillId="0" borderId="6"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49" fontId="19" fillId="0" borderId="6" xfId="3" applyNumberFormat="1" applyFont="1" applyFill="1" applyBorder="1" applyAlignment="1">
      <alignment horizontal="center" vertical="center" wrapText="1"/>
    </xf>
    <xf numFmtId="10" fontId="27" fillId="0" borderId="6"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0" fillId="0" borderId="6" xfId="0" applyBorder="1" applyAlignment="1">
      <alignment horizontal="center" vertical="center" wrapText="1"/>
    </xf>
    <xf numFmtId="3" fontId="5" fillId="0" borderId="6" xfId="0" applyNumberFormat="1" applyFont="1" applyBorder="1" applyAlignment="1">
      <alignment horizontal="center" vertical="center" wrapText="1"/>
    </xf>
    <xf numFmtId="165" fontId="12" fillId="7" borderId="6" xfId="0" applyNumberFormat="1" applyFont="1" applyFill="1" applyBorder="1" applyAlignment="1">
      <alignment horizontal="center" vertical="center" wrapText="1"/>
    </xf>
    <xf numFmtId="0" fontId="31" fillId="9" borderId="6" xfId="0" applyFont="1" applyFill="1" applyBorder="1" applyAlignment="1">
      <alignment horizontal="center" vertical="center" wrapText="1"/>
    </xf>
    <xf numFmtId="165" fontId="24" fillId="0" borderId="6" xfId="2" applyNumberFormat="1" applyFont="1" applyFill="1" applyBorder="1" applyAlignment="1">
      <alignment horizontal="center" vertical="center" wrapText="1"/>
    </xf>
    <xf numFmtId="165" fontId="14" fillId="0" borderId="6" xfId="0" applyNumberFormat="1"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14" fillId="0" borderId="9" xfId="0" applyFont="1" applyBorder="1" applyAlignment="1">
      <alignment horizontal="center" vertical="center" wrapText="1"/>
    </xf>
    <xf numFmtId="9" fontId="14" fillId="0" borderId="9" xfId="0" applyNumberFormat="1" applyFont="1" applyBorder="1" applyAlignment="1">
      <alignment horizontal="center" vertical="center" wrapText="1"/>
    </xf>
    <xf numFmtId="0" fontId="27" fillId="0" borderId="7" xfId="0" applyFont="1" applyBorder="1" applyAlignment="1">
      <alignment horizontal="center" vertical="center" wrapText="1"/>
    </xf>
    <xf numFmtId="14" fontId="14" fillId="0" borderId="6"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27" fillId="0" borderId="1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4" fontId="24" fillId="0" borderId="9" xfId="0" applyNumberFormat="1" applyFont="1" applyBorder="1" applyAlignment="1">
      <alignment horizontal="center" vertical="center" wrapText="1"/>
    </xf>
    <xf numFmtId="0" fontId="24" fillId="0" borderId="15" xfId="0" applyFont="1" applyBorder="1" applyAlignment="1">
      <alignment horizontal="center" vertical="center" wrapText="1"/>
    </xf>
    <xf numFmtId="14" fontId="2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9" fontId="14" fillId="0" borderId="8" xfId="0" applyNumberFormat="1" applyFont="1" applyBorder="1" applyAlignment="1">
      <alignment horizontal="center" vertical="center" wrapText="1"/>
    </xf>
    <xf numFmtId="0" fontId="34" fillId="0" borderId="13" xfId="0" applyFont="1" applyBorder="1" applyAlignment="1">
      <alignment wrapText="1"/>
    </xf>
    <xf numFmtId="0" fontId="27" fillId="0" borderId="16"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9" xfId="0" applyBorder="1" applyAlignment="1">
      <alignment wrapText="1"/>
    </xf>
    <xf numFmtId="0" fontId="0" fillId="0" borderId="8" xfId="0" applyBorder="1" applyAlignment="1">
      <alignment wrapText="1"/>
    </xf>
    <xf numFmtId="0" fontId="6" fillId="10"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49" fontId="33" fillId="10" borderId="1" xfId="0" applyNumberFormat="1" applyFont="1" applyFill="1" applyBorder="1" applyAlignment="1">
      <alignment horizontal="center" vertical="center" wrapText="1"/>
    </xf>
    <xf numFmtId="49" fontId="33" fillId="10" borderId="10" xfId="0" applyNumberFormat="1" applyFont="1" applyFill="1" applyBorder="1" applyAlignment="1">
      <alignment horizontal="center" vertical="center" wrapText="1"/>
    </xf>
    <xf numFmtId="49" fontId="21" fillId="10" borderId="6" xfId="0" applyNumberFormat="1" applyFont="1" applyFill="1" applyBorder="1" applyAlignment="1">
      <alignment horizontal="center" vertical="center" wrapText="1"/>
    </xf>
    <xf numFmtId="14" fontId="5" fillId="0" borderId="6" xfId="0" applyNumberFormat="1" applyFont="1" applyBorder="1" applyAlignment="1">
      <alignment horizontal="center" vertical="center" wrapText="1"/>
    </xf>
    <xf numFmtId="0" fontId="5" fillId="0" borderId="6" xfId="0" quotePrefix="1" applyFont="1" applyBorder="1" applyAlignment="1">
      <alignment horizontal="left" vertical="center" wrapText="1"/>
    </xf>
    <xf numFmtId="9" fontId="5" fillId="0" borderId="6" xfId="0" applyNumberFormat="1" applyFont="1" applyBorder="1" applyAlignment="1">
      <alignment horizontal="center" vertical="center" wrapText="1"/>
    </xf>
    <xf numFmtId="0" fontId="12" fillId="0" borderId="0" xfId="0" applyFont="1"/>
    <xf numFmtId="0" fontId="12" fillId="7" borderId="0" xfId="0" applyFont="1" applyFill="1"/>
    <xf numFmtId="14" fontId="27" fillId="0" borderId="6" xfId="0" applyNumberFormat="1" applyFont="1" applyBorder="1" applyAlignment="1">
      <alignment vertical="center"/>
    </xf>
    <xf numFmtId="14" fontId="16" fillId="0" borderId="6" xfId="0" applyNumberFormat="1" applyFont="1" applyBorder="1" applyAlignment="1">
      <alignment horizontal="center" vertical="center"/>
    </xf>
    <xf numFmtId="3" fontId="27" fillId="0" borderId="7" xfId="0" applyNumberFormat="1" applyFont="1" applyBorder="1" applyAlignment="1">
      <alignment horizontal="center" vertical="center" wrapText="1"/>
    </xf>
    <xf numFmtId="49" fontId="12" fillId="0" borderId="17"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49" fontId="12" fillId="0" borderId="19" xfId="0" applyNumberFormat="1" applyFont="1" applyBorder="1" applyAlignment="1">
      <alignment horizontal="center" vertical="center" wrapText="1"/>
    </xf>
    <xf numFmtId="49" fontId="12" fillId="0" borderId="6" xfId="0" applyNumberFormat="1" applyFont="1" applyBorder="1" applyAlignment="1">
      <alignment horizontal="center" wrapText="1"/>
    </xf>
    <xf numFmtId="49" fontId="12" fillId="0" borderId="6" xfId="0" quotePrefix="1" applyNumberFormat="1" applyFont="1" applyBorder="1" applyAlignment="1">
      <alignment horizontal="center" vertical="center"/>
    </xf>
    <xf numFmtId="0" fontId="17" fillId="0" borderId="6" xfId="0" applyFont="1" applyBorder="1" applyAlignment="1">
      <alignment horizontal="center" vertical="center" wrapText="1"/>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1" xfId="0" applyFont="1" applyBorder="1" applyAlignment="1">
      <alignment horizontal="center" vertical="center" wrapText="1"/>
    </xf>
    <xf numFmtId="49" fontId="13" fillId="0" borderId="1" xfId="0" applyNumberFormat="1" applyFont="1" applyBorder="1" applyAlignment="1">
      <alignment horizontal="center" vertical="center" wrapText="1"/>
    </xf>
    <xf numFmtId="9" fontId="13" fillId="0" borderId="10" xfId="0" applyNumberFormat="1" applyFont="1" applyBorder="1" applyAlignment="1">
      <alignment horizontal="center" vertical="center"/>
    </xf>
    <xf numFmtId="3" fontId="12" fillId="0" borderId="1" xfId="0" applyNumberFormat="1" applyFont="1" applyBorder="1" applyAlignment="1">
      <alignment horizontal="center" vertical="center"/>
    </xf>
    <xf numFmtId="0" fontId="13"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2" fillId="0" borderId="9" xfId="0" applyFont="1" applyBorder="1" applyAlignment="1">
      <alignment horizontal="center" vertical="center"/>
    </xf>
    <xf numFmtId="14" fontId="16" fillId="0" borderId="7" xfId="0" applyNumberFormat="1" applyFont="1" applyBorder="1" applyAlignment="1">
      <alignment horizontal="center" vertical="center" wrapText="1"/>
    </xf>
    <xf numFmtId="14" fontId="13" fillId="0" borderId="11" xfId="0" applyNumberFormat="1" applyFont="1" applyBorder="1" applyAlignment="1">
      <alignment horizontal="center" vertical="center" wrapTex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49" fontId="12" fillId="0" borderId="11" xfId="0" applyNumberFormat="1" applyFont="1" applyBorder="1" applyAlignment="1">
      <alignment horizontal="center" vertical="center" wrapText="1"/>
    </xf>
    <xf numFmtId="49" fontId="13" fillId="0" borderId="10" xfId="0" applyNumberFormat="1" applyFont="1" applyBorder="1" applyAlignment="1">
      <alignment horizontal="center" vertical="center" wrapText="1"/>
    </xf>
    <xf numFmtId="14" fontId="16" fillId="0" borderId="14" xfId="0" applyNumberFormat="1" applyFont="1" applyBorder="1" applyAlignment="1">
      <alignment horizontal="center" vertical="center" wrapText="1"/>
    </xf>
    <xf numFmtId="165" fontId="24" fillId="0" borderId="6" xfId="0" applyNumberFormat="1" applyFont="1" applyBorder="1" applyAlignment="1">
      <alignment horizontal="center" vertical="center" wrapText="1"/>
    </xf>
    <xf numFmtId="3" fontId="14" fillId="0" borderId="6" xfId="0" applyNumberFormat="1" applyFont="1" applyBorder="1" applyAlignment="1">
      <alignment horizontal="center" vertical="center" wrapText="1"/>
    </xf>
    <xf numFmtId="165" fontId="27" fillId="0" borderId="6" xfId="0" applyNumberFormat="1" applyFont="1" applyBorder="1" applyAlignment="1">
      <alignment horizontal="center" vertical="top" wrapText="1"/>
    </xf>
    <xf numFmtId="0" fontId="27" fillId="0" borderId="23" xfId="0" applyFont="1" applyBorder="1" applyAlignment="1">
      <alignment horizontal="center" vertical="center" wrapText="1"/>
    </xf>
    <xf numFmtId="9" fontId="27" fillId="0" borderId="22" xfId="0" applyNumberFormat="1" applyFont="1" applyBorder="1" applyAlignment="1">
      <alignment horizontal="center" vertical="center" wrapText="1"/>
    </xf>
    <xf numFmtId="10" fontId="27" fillId="0" borderId="14"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27" fillId="0" borderId="21" xfId="0" applyFont="1" applyBorder="1" applyAlignment="1">
      <alignment horizontal="center" vertical="center" wrapText="1"/>
    </xf>
    <xf numFmtId="9" fontId="27" fillId="0" borderId="16" xfId="0" applyNumberFormat="1" applyFont="1" applyBorder="1" applyAlignment="1">
      <alignment horizontal="center" vertical="center" wrapText="1"/>
    </xf>
    <xf numFmtId="0" fontId="27" fillId="0" borderId="13" xfId="0" applyFont="1" applyBorder="1"/>
    <xf numFmtId="0" fontId="27" fillId="0" borderId="1" xfId="0" applyFont="1" applyBorder="1" applyAlignment="1">
      <alignment horizontal="center" vertical="center"/>
    </xf>
    <xf numFmtId="0" fontId="27" fillId="0" borderId="1" xfId="0" applyFont="1" applyBorder="1"/>
    <xf numFmtId="49" fontId="21" fillId="0" borderId="6"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9" fontId="15" fillId="0" borderId="6" xfId="0" applyNumberFormat="1" applyFont="1" applyBorder="1" applyAlignment="1">
      <alignment horizontal="center" vertical="center" wrapText="1"/>
    </xf>
    <xf numFmtId="4" fontId="19" fillId="0" borderId="6" xfId="3" applyNumberFormat="1" applyFont="1" applyFill="1" applyBorder="1" applyAlignment="1">
      <alignment horizontal="center" vertical="center" wrapText="1"/>
    </xf>
    <xf numFmtId="9" fontId="29" fillId="0" borderId="6" xfId="0" applyNumberFormat="1" applyFont="1" applyBorder="1" applyAlignment="1">
      <alignment horizontal="center" vertical="center" wrapText="1"/>
    </xf>
    <xf numFmtId="3" fontId="29" fillId="0" borderId="6" xfId="0" applyNumberFormat="1" applyFont="1" applyBorder="1" applyAlignment="1">
      <alignment horizontal="center" vertical="center" wrapText="1"/>
    </xf>
    <xf numFmtId="14" fontId="14" fillId="0" borderId="8"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5" fillId="0" borderId="7" xfId="0" applyFont="1" applyBorder="1" applyAlignment="1">
      <alignment horizontal="center" vertical="center" wrapText="1"/>
    </xf>
    <xf numFmtId="14" fontId="24" fillId="0" borderId="7" xfId="0" applyNumberFormat="1" applyFont="1" applyBorder="1" applyAlignment="1">
      <alignment horizontal="center" vertical="center" wrapText="1"/>
    </xf>
    <xf numFmtId="0" fontId="24" fillId="0" borderId="7" xfId="0" applyFont="1" applyBorder="1" applyAlignment="1">
      <alignment horizontal="center" vertical="center" wrapText="1"/>
    </xf>
    <xf numFmtId="165" fontId="27" fillId="0" borderId="7" xfId="0" applyNumberFormat="1" applyFont="1" applyBorder="1" applyAlignment="1">
      <alignment horizontal="center" vertical="center" wrapText="1"/>
    </xf>
    <xf numFmtId="9" fontId="27" fillId="0" borderId="12"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0" fontId="24" fillId="0" borderId="12" xfId="0" applyFont="1" applyBorder="1" applyAlignment="1">
      <alignment horizontal="center" vertical="center" wrapText="1"/>
    </xf>
    <xf numFmtId="9" fontId="24" fillId="0" borderId="16" xfId="0" applyNumberFormat="1" applyFont="1" applyBorder="1" applyAlignment="1">
      <alignment horizontal="center" vertical="center" wrapText="1"/>
    </xf>
    <xf numFmtId="0" fontId="24" fillId="0" borderId="11" xfId="0" applyFont="1" applyBorder="1" applyAlignment="1">
      <alignment horizontal="center" vertical="center" wrapText="1"/>
    </xf>
    <xf numFmtId="0" fontId="0" fillId="0" borderId="13" xfId="0" applyBorder="1"/>
    <xf numFmtId="0" fontId="24" fillId="0" borderId="6" xfId="0" applyFont="1" applyBorder="1" applyAlignment="1">
      <alignment horizontal="center" vertical="top" wrapText="1"/>
    </xf>
    <xf numFmtId="49" fontId="19" fillId="0" borderId="6" xfId="3" applyNumberFormat="1" applyFont="1" applyFill="1" applyBorder="1" applyAlignment="1">
      <alignment horizontal="center" vertical="top" wrapText="1"/>
    </xf>
    <xf numFmtId="0" fontId="29" fillId="0" borderId="6" xfId="0" applyFont="1" applyBorder="1" applyAlignment="1">
      <alignment horizontal="center" vertical="top" wrapText="1"/>
    </xf>
    <xf numFmtId="0" fontId="14" fillId="0" borderId="6" xfId="0" applyFont="1" applyBorder="1" applyAlignment="1">
      <alignment horizontal="center" vertical="top" wrapText="1"/>
    </xf>
    <xf numFmtId="0" fontId="27" fillId="0" borderId="20" xfId="0" applyFont="1" applyBorder="1" applyAlignment="1">
      <alignment horizontal="center" vertical="top" wrapText="1"/>
    </xf>
    <xf numFmtId="0" fontId="38" fillId="0" borderId="0" xfId="0" applyFont="1" applyAlignment="1">
      <alignment horizontal="center" vertical="center" wrapText="1"/>
    </xf>
    <xf numFmtId="0" fontId="8" fillId="0" borderId="0" xfId="0" applyFont="1" applyAlignment="1">
      <alignment horizontal="center" wrapText="1"/>
    </xf>
    <xf numFmtId="0" fontId="32" fillId="0" borderId="6" xfId="0" applyFont="1" applyBorder="1" applyAlignment="1">
      <alignment horizontal="center" vertical="center" wrapText="1"/>
    </xf>
    <xf numFmtId="0" fontId="11" fillId="0" borderId="6" xfId="0" applyFont="1" applyBorder="1" applyAlignment="1">
      <alignment horizontal="center" vertical="center" wrapText="1"/>
    </xf>
    <xf numFmtId="49" fontId="20" fillId="0" borderId="6" xfId="0" applyNumberFormat="1" applyFont="1" applyBorder="1" applyAlignment="1">
      <alignment horizontal="center" vertical="center" wrapText="1"/>
    </xf>
    <xf numFmtId="0" fontId="35" fillId="8" borderId="6"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35" fillId="0" borderId="6" xfId="0" applyFont="1" applyBorder="1" applyAlignment="1">
      <alignment horizontal="center" vertical="center" wrapText="1"/>
    </xf>
    <xf numFmtId="0" fontId="30" fillId="0" borderId="6" xfId="0" applyFont="1" applyBorder="1" applyAlignment="1">
      <alignment horizontal="center" vertical="center" wrapText="1"/>
    </xf>
    <xf numFmtId="49" fontId="36" fillId="0" borderId="13" xfId="0" applyNumberFormat="1" applyFont="1" applyBorder="1" applyAlignment="1">
      <alignment horizontal="center" vertical="center" wrapText="1"/>
    </xf>
    <xf numFmtId="49" fontId="32" fillId="0" borderId="13" xfId="0" applyNumberFormat="1" applyFont="1" applyBorder="1" applyAlignment="1">
      <alignment horizontal="center" vertical="center" wrapText="1"/>
    </xf>
    <xf numFmtId="0" fontId="37" fillId="8" borderId="6" xfId="0" applyFont="1" applyFill="1" applyBorder="1" applyAlignment="1">
      <alignment horizontal="center" vertical="center" wrapText="1"/>
    </xf>
  </cellXfs>
  <cellStyles count="4">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131</xdr:row>
      <xdr:rowOff>0</xdr:rowOff>
    </xdr:from>
    <xdr:to>
      <xdr:col>4</xdr:col>
      <xdr:colOff>771525</xdr:colOff>
      <xdr:row>131</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71"/>
  <sheetViews>
    <sheetView zoomScaleNormal="90" workbookViewId="0">
      <selection activeCell="G71" sqref="G71"/>
    </sheetView>
  </sheetViews>
  <sheetFormatPr defaultColWidth="14.42578125" defaultRowHeight="15"/>
  <cols>
    <col min="1" max="1" width="21" customWidth="1"/>
    <col min="2" max="2" width="13.5703125" bestFit="1" customWidth="1"/>
    <col min="3" max="3" width="12.5703125" customWidth="1"/>
    <col min="4" max="4" width="10.85546875" customWidth="1"/>
    <col min="5" max="5" width="22.140625" customWidth="1"/>
    <col min="6" max="6" width="23.85546875" customWidth="1"/>
    <col min="7" max="7" width="15.42578125" customWidth="1"/>
    <col min="8" max="8" width="15.85546875" customWidth="1"/>
    <col min="9" max="9" width="12.85546875" customWidth="1"/>
    <col min="10" max="10" width="10.28515625" customWidth="1"/>
    <col min="11" max="11" width="11.42578125" customWidth="1"/>
    <col min="12" max="12" width="13.42578125" customWidth="1"/>
    <col min="13" max="13" width="11.42578125" customWidth="1"/>
    <col min="14" max="14" width="8.85546875" customWidth="1"/>
    <col min="15" max="15" width="13.5703125" customWidth="1"/>
    <col min="16" max="16" width="14.5703125" customWidth="1"/>
    <col min="17" max="22" width="8.85546875" customWidth="1"/>
  </cols>
  <sheetData>
    <row r="1" spans="1:16" ht="21">
      <c r="A1" s="239" t="s">
        <v>0</v>
      </c>
      <c r="B1" s="239"/>
      <c r="C1" s="239"/>
      <c r="D1" s="239"/>
      <c r="E1" s="239"/>
      <c r="F1" s="239"/>
      <c r="G1" s="239"/>
      <c r="H1" s="239"/>
      <c r="I1" s="239"/>
      <c r="J1" s="239"/>
      <c r="K1" s="239"/>
      <c r="L1" s="239"/>
      <c r="M1" s="239"/>
      <c r="N1" s="239"/>
      <c r="O1" s="239"/>
      <c r="P1" s="239"/>
    </row>
    <row r="2" spans="1:16" ht="59.25">
      <c r="A2" s="1" t="s">
        <v>1</v>
      </c>
      <c r="B2" s="18" t="s">
        <v>2</v>
      </c>
      <c r="C2" s="1" t="s">
        <v>3</v>
      </c>
      <c r="D2" s="1" t="s">
        <v>4</v>
      </c>
      <c r="E2" s="1" t="s">
        <v>5</v>
      </c>
      <c r="F2" s="1" t="s">
        <v>6</v>
      </c>
      <c r="G2" s="1" t="s">
        <v>7</v>
      </c>
      <c r="H2" s="1" t="s">
        <v>8</v>
      </c>
      <c r="I2" s="1" t="s">
        <v>9</v>
      </c>
      <c r="J2" s="1" t="s">
        <v>10</v>
      </c>
      <c r="K2" s="19" t="s">
        <v>11</v>
      </c>
      <c r="L2" s="19" t="s">
        <v>12</v>
      </c>
      <c r="M2" s="2" t="s">
        <v>13</v>
      </c>
      <c r="N2" s="3" t="s">
        <v>14</v>
      </c>
      <c r="O2" s="4" t="s">
        <v>15</v>
      </c>
      <c r="P2" s="4" t="s">
        <v>16</v>
      </c>
    </row>
    <row r="3" spans="1:16" s="26" customFormat="1" hidden="1">
      <c r="A3" s="22" t="s">
        <v>17</v>
      </c>
      <c r="B3" s="23">
        <v>42107</v>
      </c>
      <c r="C3" s="22" t="s">
        <v>18</v>
      </c>
      <c r="D3" s="22" t="s">
        <v>19</v>
      </c>
      <c r="E3" s="22" t="s">
        <v>20</v>
      </c>
      <c r="F3" s="22" t="s">
        <v>21</v>
      </c>
      <c r="G3" s="22" t="s">
        <v>22</v>
      </c>
      <c r="H3" s="22" t="s">
        <v>23</v>
      </c>
      <c r="I3" s="24">
        <v>0.26</v>
      </c>
      <c r="J3" s="24">
        <v>0.02</v>
      </c>
      <c r="K3" s="25" t="s">
        <v>24</v>
      </c>
      <c r="L3" s="25" t="s">
        <v>24</v>
      </c>
      <c r="M3" s="22" t="s">
        <v>25</v>
      </c>
      <c r="N3" s="22" t="s">
        <v>25</v>
      </c>
      <c r="O3" s="22" t="s">
        <v>26</v>
      </c>
      <c r="P3" s="22" t="s">
        <v>27</v>
      </c>
    </row>
    <row r="4" spans="1:16" hidden="1">
      <c r="A4" s="5" t="s">
        <v>28</v>
      </c>
      <c r="B4" s="12">
        <f>'[1]Pleitos em Análise'!C72</f>
        <v>43959</v>
      </c>
      <c r="C4" s="5" t="s">
        <v>18</v>
      </c>
      <c r="D4" s="5" t="s">
        <v>29</v>
      </c>
      <c r="E4" s="5" t="s">
        <v>30</v>
      </c>
      <c r="F4" s="5" t="s">
        <v>31</v>
      </c>
      <c r="G4" s="5" t="s">
        <v>32</v>
      </c>
      <c r="H4" s="5" t="s">
        <v>33</v>
      </c>
      <c r="I4" s="7">
        <v>0.1</v>
      </c>
      <c r="J4" s="7">
        <v>0.02</v>
      </c>
      <c r="K4" s="10" t="s">
        <v>24</v>
      </c>
      <c r="L4" s="10" t="s">
        <v>24</v>
      </c>
      <c r="M4" s="5" t="s">
        <v>34</v>
      </c>
      <c r="N4" s="5" t="s">
        <v>25</v>
      </c>
      <c r="O4" s="6" t="s">
        <v>35</v>
      </c>
      <c r="P4" s="5" t="s">
        <v>25</v>
      </c>
    </row>
    <row r="5" spans="1:16" hidden="1">
      <c r="A5" s="5" t="s">
        <v>36</v>
      </c>
      <c r="B5" s="12">
        <f>'[1]Pleitos em Análise'!C73</f>
        <v>43959</v>
      </c>
      <c r="C5" s="5" t="s">
        <v>18</v>
      </c>
      <c r="D5" s="5" t="s">
        <v>37</v>
      </c>
      <c r="E5" s="5" t="s">
        <v>38</v>
      </c>
      <c r="F5" s="5" t="s">
        <v>38</v>
      </c>
      <c r="G5" s="5" t="s">
        <v>32</v>
      </c>
      <c r="H5" s="5" t="s">
        <v>33</v>
      </c>
      <c r="I5" s="7">
        <v>0.1</v>
      </c>
      <c r="J5" s="7">
        <v>0.02</v>
      </c>
      <c r="K5" s="10" t="s">
        <v>24</v>
      </c>
      <c r="L5" s="10" t="s">
        <v>24</v>
      </c>
      <c r="M5" s="5" t="s">
        <v>34</v>
      </c>
      <c r="N5" s="5" t="s">
        <v>25</v>
      </c>
      <c r="O5" s="6" t="s">
        <v>35</v>
      </c>
      <c r="P5" s="5" t="s">
        <v>25</v>
      </c>
    </row>
    <row r="6" spans="1:16" hidden="1">
      <c r="A6" s="5" t="s">
        <v>39</v>
      </c>
      <c r="B6" s="12">
        <f>'[1]Pleitos em Análise'!C98</f>
        <v>44004</v>
      </c>
      <c r="C6" s="5" t="s">
        <v>18</v>
      </c>
      <c r="D6" s="5" t="s">
        <v>29</v>
      </c>
      <c r="E6" s="5" t="s">
        <v>40</v>
      </c>
      <c r="F6" s="5" t="s">
        <v>41</v>
      </c>
      <c r="G6" s="5" t="s">
        <v>22</v>
      </c>
      <c r="H6" s="5" t="s">
        <v>33</v>
      </c>
      <c r="I6" s="7">
        <v>0.1</v>
      </c>
      <c r="J6" s="7">
        <v>0.02</v>
      </c>
      <c r="K6" s="10" t="s">
        <v>24</v>
      </c>
      <c r="L6" s="10" t="s">
        <v>24</v>
      </c>
      <c r="M6" s="5" t="s">
        <v>34</v>
      </c>
      <c r="N6" s="5" t="s">
        <v>25</v>
      </c>
      <c r="O6" s="6" t="s">
        <v>35</v>
      </c>
      <c r="P6" s="5" t="s">
        <v>25</v>
      </c>
    </row>
    <row r="7" spans="1:16" hidden="1">
      <c r="A7" s="5" t="s">
        <v>42</v>
      </c>
      <c r="B7" s="12">
        <f>'[1]Pleitos em Análise'!C99</f>
        <v>44004</v>
      </c>
      <c r="C7" s="5" t="s">
        <v>18</v>
      </c>
      <c r="D7" s="5" t="s">
        <v>43</v>
      </c>
      <c r="E7" s="5" t="s">
        <v>44</v>
      </c>
      <c r="F7" s="5" t="s">
        <v>45</v>
      </c>
      <c r="G7" s="5" t="s">
        <v>22</v>
      </c>
      <c r="H7" s="5" t="s">
        <v>33</v>
      </c>
      <c r="I7" s="7">
        <v>0.1</v>
      </c>
      <c r="J7" s="7">
        <v>0.02</v>
      </c>
      <c r="K7" s="10" t="s">
        <v>24</v>
      </c>
      <c r="L7" s="10" t="s">
        <v>24</v>
      </c>
      <c r="M7" s="5" t="s">
        <v>34</v>
      </c>
      <c r="N7" s="5" t="s">
        <v>25</v>
      </c>
      <c r="O7" s="6" t="s">
        <v>35</v>
      </c>
      <c r="P7" s="5" t="s">
        <v>25</v>
      </c>
    </row>
    <row r="8" spans="1:16" hidden="1">
      <c r="A8" s="5" t="s">
        <v>46</v>
      </c>
      <c r="B8" s="12"/>
      <c r="C8" s="5" t="s">
        <v>18</v>
      </c>
      <c r="D8" s="5" t="s">
        <v>47</v>
      </c>
      <c r="E8" s="5" t="s">
        <v>48</v>
      </c>
      <c r="F8" s="5" t="s">
        <v>48</v>
      </c>
      <c r="G8" s="5" t="s">
        <v>49</v>
      </c>
      <c r="H8" s="5" t="s">
        <v>50</v>
      </c>
      <c r="I8" s="7">
        <v>0.02</v>
      </c>
      <c r="J8" s="7">
        <v>0.12</v>
      </c>
      <c r="K8" s="10" t="s">
        <v>24</v>
      </c>
      <c r="L8" s="10" t="s">
        <v>24</v>
      </c>
      <c r="M8" s="5" t="s">
        <v>25</v>
      </c>
      <c r="N8" s="5" t="s">
        <v>25</v>
      </c>
      <c r="O8" s="6" t="s">
        <v>51</v>
      </c>
      <c r="P8" s="5" t="s">
        <v>25</v>
      </c>
    </row>
    <row r="9" spans="1:16" hidden="1">
      <c r="A9" s="5" t="s">
        <v>52</v>
      </c>
      <c r="B9" s="12">
        <f>'[1]Pleitos em Análise'!C116</f>
        <v>44176</v>
      </c>
      <c r="C9" s="5" t="s">
        <v>18</v>
      </c>
      <c r="D9" s="5" t="s">
        <v>53</v>
      </c>
      <c r="E9" s="5" t="s">
        <v>54</v>
      </c>
      <c r="F9" s="5" t="s">
        <v>55</v>
      </c>
      <c r="G9" s="5" t="s">
        <v>56</v>
      </c>
      <c r="H9" s="5" t="s">
        <v>57</v>
      </c>
      <c r="I9" s="7">
        <v>0</v>
      </c>
      <c r="J9" s="7">
        <v>0.14000000000000001</v>
      </c>
      <c r="K9" s="10" t="s">
        <v>24</v>
      </c>
      <c r="L9" s="10" t="s">
        <v>24</v>
      </c>
      <c r="M9" s="5" t="s">
        <v>25</v>
      </c>
      <c r="N9" s="5" t="s">
        <v>25</v>
      </c>
      <c r="O9" s="6" t="s">
        <v>51</v>
      </c>
      <c r="P9" s="5" t="s">
        <v>25</v>
      </c>
    </row>
    <row r="10" spans="1:16" hidden="1">
      <c r="A10" s="5" t="s">
        <v>58</v>
      </c>
      <c r="B10" s="12">
        <f>'[1]Pleitos em Análise'!C123</f>
        <v>44286</v>
      </c>
      <c r="C10" s="5" t="s">
        <v>18</v>
      </c>
      <c r="D10" s="5" t="s">
        <v>59</v>
      </c>
      <c r="E10" s="5" t="s">
        <v>20</v>
      </c>
      <c r="F10" s="5" t="s">
        <v>60</v>
      </c>
      <c r="G10" s="5" t="s">
        <v>61</v>
      </c>
      <c r="H10" s="5" t="s">
        <v>62</v>
      </c>
      <c r="I10" s="7">
        <v>0.14000000000000001</v>
      </c>
      <c r="J10" s="7">
        <v>0</v>
      </c>
      <c r="K10" s="10" t="s">
        <v>24</v>
      </c>
      <c r="L10" s="10" t="s">
        <v>24</v>
      </c>
      <c r="M10" s="5" t="s">
        <v>34</v>
      </c>
      <c r="N10" s="5" t="s">
        <v>25</v>
      </c>
      <c r="O10" s="6" t="s">
        <v>35</v>
      </c>
      <c r="P10" s="5" t="s">
        <v>25</v>
      </c>
    </row>
    <row r="11" spans="1:16" hidden="1">
      <c r="A11" s="5" t="s">
        <v>63</v>
      </c>
      <c r="B11" s="12">
        <f>'[1]Pleitos em Análise'!C128</f>
        <v>44334</v>
      </c>
      <c r="C11" s="5" t="s">
        <v>18</v>
      </c>
      <c r="D11" s="5" t="s">
        <v>64</v>
      </c>
      <c r="E11" s="5" t="s">
        <v>20</v>
      </c>
      <c r="F11" s="5" t="s">
        <v>65</v>
      </c>
      <c r="G11" s="5" t="s">
        <v>32</v>
      </c>
      <c r="H11" s="5" t="s">
        <v>66</v>
      </c>
      <c r="I11" s="7">
        <v>0.08</v>
      </c>
      <c r="J11" s="7">
        <v>0</v>
      </c>
      <c r="K11" s="10" t="s">
        <v>24</v>
      </c>
      <c r="L11" s="10" t="s">
        <v>24</v>
      </c>
      <c r="M11" s="5" t="s">
        <v>67</v>
      </c>
      <c r="N11" s="5" t="s">
        <v>25</v>
      </c>
      <c r="O11" s="6" t="s">
        <v>51</v>
      </c>
      <c r="P11" s="5" t="s">
        <v>25</v>
      </c>
    </row>
    <row r="12" spans="1:16" hidden="1">
      <c r="A12" s="5" t="s">
        <v>68</v>
      </c>
      <c r="B12" s="12">
        <f>'[1]Pleitos em Análise'!C134</f>
        <v>44340</v>
      </c>
      <c r="C12" s="5" t="s">
        <v>18</v>
      </c>
      <c r="D12" s="5" t="s">
        <v>69</v>
      </c>
      <c r="E12" s="5" t="s">
        <v>70</v>
      </c>
      <c r="F12" s="5" t="s">
        <v>71</v>
      </c>
      <c r="G12" s="5" t="s">
        <v>72</v>
      </c>
      <c r="H12" s="5" t="s">
        <v>73</v>
      </c>
      <c r="I12" s="7">
        <v>0.2</v>
      </c>
      <c r="J12" s="7">
        <v>0.02</v>
      </c>
      <c r="K12" s="10" t="s">
        <v>24</v>
      </c>
      <c r="L12" s="10" t="s">
        <v>24</v>
      </c>
      <c r="M12" s="5" t="s">
        <v>34</v>
      </c>
      <c r="N12" s="5" t="s">
        <v>25</v>
      </c>
      <c r="O12" s="6" t="s">
        <v>74</v>
      </c>
      <c r="P12" s="5" t="s">
        <v>25</v>
      </c>
    </row>
    <row r="13" spans="1:16" s="26" customFormat="1" hidden="1">
      <c r="A13" s="22" t="s">
        <v>75</v>
      </c>
      <c r="B13" s="23">
        <v>44417</v>
      </c>
      <c r="C13" s="22" t="s">
        <v>18</v>
      </c>
      <c r="D13" s="22" t="s">
        <v>76</v>
      </c>
      <c r="E13" s="22" t="s">
        <v>77</v>
      </c>
      <c r="F13" s="22" t="s">
        <v>77</v>
      </c>
      <c r="G13" s="22" t="s">
        <v>78</v>
      </c>
      <c r="H13" s="22" t="s">
        <v>79</v>
      </c>
      <c r="I13" s="24">
        <v>0.2</v>
      </c>
      <c r="J13" s="24">
        <v>0</v>
      </c>
      <c r="K13" s="22" t="s">
        <v>80</v>
      </c>
      <c r="L13" s="22" t="s">
        <v>25</v>
      </c>
      <c r="M13" s="22" t="s">
        <v>25</v>
      </c>
      <c r="N13" s="22" t="s">
        <v>25</v>
      </c>
      <c r="O13" s="20" t="s">
        <v>81</v>
      </c>
      <c r="P13" s="20" t="s">
        <v>27</v>
      </c>
    </row>
    <row r="14" spans="1:16" hidden="1">
      <c r="A14" s="5" t="s">
        <v>82</v>
      </c>
      <c r="B14" s="12">
        <v>44417</v>
      </c>
      <c r="C14" s="5" t="s">
        <v>18</v>
      </c>
      <c r="D14" s="5" t="s">
        <v>83</v>
      </c>
      <c r="E14" s="5" t="s">
        <v>84</v>
      </c>
      <c r="F14" s="5" t="s">
        <v>85</v>
      </c>
      <c r="G14" s="5" t="s">
        <v>78</v>
      </c>
      <c r="H14" s="5" t="s">
        <v>86</v>
      </c>
      <c r="I14" s="7">
        <v>0.16</v>
      </c>
      <c r="J14" s="7">
        <v>0.02</v>
      </c>
      <c r="K14" s="5" t="s">
        <v>80</v>
      </c>
      <c r="L14" s="5" t="s">
        <v>25</v>
      </c>
      <c r="M14" s="6" t="s">
        <v>87</v>
      </c>
      <c r="N14" s="5" t="s">
        <v>25</v>
      </c>
      <c r="O14" s="6" t="s">
        <v>87</v>
      </c>
      <c r="P14" s="6" t="s">
        <v>27</v>
      </c>
    </row>
    <row r="15" spans="1:16" hidden="1">
      <c r="A15" s="5" t="s">
        <v>88</v>
      </c>
      <c r="B15" s="12">
        <v>44417</v>
      </c>
      <c r="C15" s="5" t="s">
        <v>18</v>
      </c>
      <c r="D15" s="5" t="s">
        <v>83</v>
      </c>
      <c r="E15" s="5" t="s">
        <v>84</v>
      </c>
      <c r="F15" s="5" t="s">
        <v>89</v>
      </c>
      <c r="G15" s="5" t="s">
        <v>90</v>
      </c>
      <c r="H15" s="5" t="s">
        <v>86</v>
      </c>
      <c r="I15" s="7">
        <v>0.16</v>
      </c>
      <c r="J15" s="7">
        <v>0.02</v>
      </c>
      <c r="K15" s="5" t="s">
        <v>80</v>
      </c>
      <c r="L15" s="5" t="s">
        <v>25</v>
      </c>
      <c r="M15" s="6" t="s">
        <v>87</v>
      </c>
      <c r="N15" s="5" t="s">
        <v>25</v>
      </c>
      <c r="O15" s="6" t="s">
        <v>87</v>
      </c>
      <c r="P15" s="6" t="s">
        <v>27</v>
      </c>
    </row>
    <row r="16" spans="1:16" s="26" customFormat="1" hidden="1">
      <c r="A16" s="22" t="s">
        <v>91</v>
      </c>
      <c r="B16" s="23">
        <v>44452</v>
      </c>
      <c r="C16" s="22" t="s">
        <v>18</v>
      </c>
      <c r="D16" s="22" t="s">
        <v>92</v>
      </c>
      <c r="E16" s="22" t="s">
        <v>93</v>
      </c>
      <c r="F16" s="22" t="s">
        <v>94</v>
      </c>
      <c r="G16" s="22" t="s">
        <v>95</v>
      </c>
      <c r="H16" s="22" t="s">
        <v>96</v>
      </c>
      <c r="I16" s="24">
        <v>0.2</v>
      </c>
      <c r="J16" s="24">
        <v>0.02</v>
      </c>
      <c r="K16" s="22" t="s">
        <v>97</v>
      </c>
      <c r="L16" s="22" t="s">
        <v>25</v>
      </c>
      <c r="M16" s="22" t="s">
        <v>25</v>
      </c>
      <c r="N16" s="22" t="s">
        <v>25</v>
      </c>
      <c r="O16" s="20" t="s">
        <v>81</v>
      </c>
      <c r="P16" s="20" t="s">
        <v>27</v>
      </c>
    </row>
    <row r="17" spans="1:16" hidden="1">
      <c r="A17" s="5" t="s">
        <v>98</v>
      </c>
      <c r="B17" s="12">
        <v>44466</v>
      </c>
      <c r="C17" s="5" t="s">
        <v>18</v>
      </c>
      <c r="D17" s="5" t="s">
        <v>99</v>
      </c>
      <c r="E17" s="5" t="s">
        <v>20</v>
      </c>
      <c r="F17" s="5" t="s">
        <v>100</v>
      </c>
      <c r="G17" s="5" t="s">
        <v>95</v>
      </c>
      <c r="H17" s="5" t="s">
        <v>101</v>
      </c>
      <c r="I17" s="7">
        <v>0.16</v>
      </c>
      <c r="J17" s="7">
        <v>0.02</v>
      </c>
      <c r="K17" s="5" t="s">
        <v>102</v>
      </c>
      <c r="L17" s="5" t="s">
        <v>25</v>
      </c>
      <c r="M17" s="6" t="s">
        <v>87</v>
      </c>
      <c r="N17" s="5" t="s">
        <v>25</v>
      </c>
      <c r="O17" s="6" t="s">
        <v>87</v>
      </c>
      <c r="P17" s="6" t="s">
        <v>27</v>
      </c>
    </row>
    <row r="18" spans="1:16" hidden="1">
      <c r="A18" s="5" t="s">
        <v>103</v>
      </c>
      <c r="B18" s="12">
        <v>44466</v>
      </c>
      <c r="C18" s="5" t="s">
        <v>18</v>
      </c>
      <c r="D18" s="5" t="s">
        <v>83</v>
      </c>
      <c r="E18" s="5" t="s">
        <v>104</v>
      </c>
      <c r="F18" s="5" t="s">
        <v>105</v>
      </c>
      <c r="G18" s="5" t="s">
        <v>95</v>
      </c>
      <c r="H18" s="5" t="s">
        <v>101</v>
      </c>
      <c r="I18" s="7">
        <v>0.16</v>
      </c>
      <c r="J18" s="7">
        <v>0.02</v>
      </c>
      <c r="K18" s="5" t="s">
        <v>80</v>
      </c>
      <c r="L18" s="5" t="s">
        <v>25</v>
      </c>
      <c r="M18" s="6" t="s">
        <v>87</v>
      </c>
      <c r="N18" s="5" t="s">
        <v>25</v>
      </c>
      <c r="O18" s="6" t="s">
        <v>87</v>
      </c>
      <c r="P18" s="6" t="s">
        <v>27</v>
      </c>
    </row>
    <row r="19" spans="1:16" hidden="1">
      <c r="A19" s="5" t="s">
        <v>106</v>
      </c>
      <c r="B19" s="12">
        <f>'[1]Pleitos em Análise'!C214</f>
        <v>44518</v>
      </c>
      <c r="C19" s="5" t="s">
        <v>18</v>
      </c>
      <c r="D19" s="5" t="s">
        <v>107</v>
      </c>
      <c r="E19" s="5" t="s">
        <v>20</v>
      </c>
      <c r="F19" s="5" t="s">
        <v>108</v>
      </c>
      <c r="G19" s="5" t="s">
        <v>109</v>
      </c>
      <c r="H19" s="5" t="s">
        <v>110</v>
      </c>
      <c r="I19" s="7">
        <v>0</v>
      </c>
      <c r="J19" s="7">
        <v>0.18</v>
      </c>
      <c r="K19" s="5" t="s">
        <v>25</v>
      </c>
      <c r="L19" s="5" t="s">
        <v>25</v>
      </c>
      <c r="M19" s="5" t="s">
        <v>25</v>
      </c>
      <c r="N19" s="5" t="s">
        <v>25</v>
      </c>
      <c r="O19" s="6" t="s">
        <v>51</v>
      </c>
      <c r="P19" s="6" t="s">
        <v>27</v>
      </c>
    </row>
    <row r="20" spans="1:16" hidden="1">
      <c r="A20" s="5" t="s">
        <v>111</v>
      </c>
      <c r="B20" s="12">
        <f>'[1]Pleitos em Análise'!C216</f>
        <v>44539</v>
      </c>
      <c r="C20" s="5" t="s">
        <v>18</v>
      </c>
      <c r="D20" s="5" t="s">
        <v>112</v>
      </c>
      <c r="E20" s="5" t="s">
        <v>113</v>
      </c>
      <c r="F20" s="5" t="s">
        <v>113</v>
      </c>
      <c r="G20" s="5" t="s">
        <v>49</v>
      </c>
      <c r="H20" s="5" t="s">
        <v>57</v>
      </c>
      <c r="I20" s="5" t="s">
        <v>114</v>
      </c>
      <c r="J20" s="5" t="s">
        <v>115</v>
      </c>
      <c r="K20" s="5" t="s">
        <v>116</v>
      </c>
      <c r="L20" s="5" t="s">
        <v>25</v>
      </c>
      <c r="M20" s="5" t="s">
        <v>25</v>
      </c>
      <c r="N20" s="5" t="s">
        <v>25</v>
      </c>
      <c r="O20" s="6" t="s">
        <v>51</v>
      </c>
      <c r="P20" s="6" t="s">
        <v>27</v>
      </c>
    </row>
    <row r="21" spans="1:16" hidden="1">
      <c r="A21" s="5" t="s">
        <v>117</v>
      </c>
      <c r="B21" s="12">
        <f>'[1]Pleitos em Análise'!C217</f>
        <v>44543</v>
      </c>
      <c r="C21" s="5" t="s">
        <v>18</v>
      </c>
      <c r="D21" s="5" t="s">
        <v>118</v>
      </c>
      <c r="E21" s="5" t="s">
        <v>119</v>
      </c>
      <c r="F21" s="5" t="s">
        <v>120</v>
      </c>
      <c r="G21" s="5" t="s">
        <v>121</v>
      </c>
      <c r="H21" s="5" t="s">
        <v>122</v>
      </c>
      <c r="I21" s="5" t="s">
        <v>114</v>
      </c>
      <c r="J21" s="5" t="s">
        <v>123</v>
      </c>
      <c r="K21" s="5" t="s">
        <v>124</v>
      </c>
      <c r="L21" s="5" t="s">
        <v>25</v>
      </c>
      <c r="M21" s="5" t="s">
        <v>25</v>
      </c>
      <c r="N21" s="5" t="s">
        <v>25</v>
      </c>
      <c r="O21" s="6" t="s">
        <v>51</v>
      </c>
      <c r="P21" s="6" t="s">
        <v>27</v>
      </c>
    </row>
    <row r="22" spans="1:16" hidden="1">
      <c r="A22" s="5" t="s">
        <v>125</v>
      </c>
      <c r="B22" s="12">
        <f>'[1]Pleitos em Análise'!C229</f>
        <v>44701</v>
      </c>
      <c r="C22" s="5" t="s">
        <v>18</v>
      </c>
      <c r="D22" s="5" t="s">
        <v>126</v>
      </c>
      <c r="E22" s="5" t="s">
        <v>127</v>
      </c>
      <c r="F22" s="5" t="s">
        <v>128</v>
      </c>
      <c r="G22" s="5" t="s">
        <v>78</v>
      </c>
      <c r="H22" s="5" t="s">
        <v>129</v>
      </c>
      <c r="I22" s="7">
        <v>0.12</v>
      </c>
      <c r="J22" s="7">
        <v>0</v>
      </c>
      <c r="K22" s="5" t="s">
        <v>130</v>
      </c>
      <c r="L22" s="5" t="s">
        <v>25</v>
      </c>
      <c r="M22" s="5" t="s">
        <v>25</v>
      </c>
      <c r="N22" s="5" t="s">
        <v>25</v>
      </c>
      <c r="O22" s="6" t="s">
        <v>51</v>
      </c>
      <c r="P22" s="6" t="s">
        <v>27</v>
      </c>
    </row>
    <row r="23" spans="1:16" hidden="1">
      <c r="A23" s="5" t="s">
        <v>131</v>
      </c>
      <c r="B23" s="12">
        <f>'[1]Pleitos em Análise'!C234</f>
        <v>44719</v>
      </c>
      <c r="C23" s="5" t="s">
        <v>18</v>
      </c>
      <c r="D23" s="5" t="s">
        <v>132</v>
      </c>
      <c r="E23" s="5" t="s">
        <v>133</v>
      </c>
      <c r="F23" s="5" t="s">
        <v>134</v>
      </c>
      <c r="G23" s="5" t="s">
        <v>78</v>
      </c>
      <c r="H23" s="5" t="s">
        <v>135</v>
      </c>
      <c r="I23" s="7">
        <v>0.2</v>
      </c>
      <c r="J23" s="7">
        <v>0</v>
      </c>
      <c r="K23" s="5" t="s">
        <v>136</v>
      </c>
      <c r="L23" s="5" t="s">
        <v>25</v>
      </c>
      <c r="M23" s="5" t="s">
        <v>25</v>
      </c>
      <c r="N23" s="5" t="s">
        <v>25</v>
      </c>
      <c r="O23" s="6" t="s">
        <v>51</v>
      </c>
      <c r="P23" s="6" t="s">
        <v>27</v>
      </c>
    </row>
    <row r="24" spans="1:16" hidden="1">
      <c r="A24" s="5" t="s">
        <v>137</v>
      </c>
      <c r="B24" s="12">
        <f>'[1]Pleitos em Análise'!C235</f>
        <v>44732</v>
      </c>
      <c r="C24" s="5" t="s">
        <v>18</v>
      </c>
      <c r="D24" s="5" t="s">
        <v>138</v>
      </c>
      <c r="E24" s="5" t="s">
        <v>93</v>
      </c>
      <c r="F24" s="5" t="s">
        <v>139</v>
      </c>
      <c r="G24" s="5" t="s">
        <v>140</v>
      </c>
      <c r="H24" s="5" t="s">
        <v>141</v>
      </c>
      <c r="I24" s="7">
        <v>0.16</v>
      </c>
      <c r="J24" s="5" t="s">
        <v>142</v>
      </c>
      <c r="K24" s="5" t="s">
        <v>136</v>
      </c>
      <c r="L24" s="5" t="s">
        <v>25</v>
      </c>
      <c r="M24" s="5" t="s">
        <v>25</v>
      </c>
      <c r="N24" s="5" t="s">
        <v>25</v>
      </c>
      <c r="O24" s="6" t="s">
        <v>51</v>
      </c>
      <c r="P24" s="6" t="s">
        <v>27</v>
      </c>
    </row>
    <row r="25" spans="1:16" hidden="1">
      <c r="A25" s="5" t="s">
        <v>143</v>
      </c>
      <c r="B25" s="12">
        <f>'[1]Pleitos em Análise'!C238</f>
        <v>44748</v>
      </c>
      <c r="C25" s="5" t="s">
        <v>18</v>
      </c>
      <c r="D25" s="5" t="s">
        <v>144</v>
      </c>
      <c r="E25" s="5" t="s">
        <v>93</v>
      </c>
      <c r="F25" s="5" t="s">
        <v>145</v>
      </c>
      <c r="G25" s="5" t="s">
        <v>146</v>
      </c>
      <c r="H25" s="5" t="s">
        <v>147</v>
      </c>
      <c r="I25" s="7">
        <v>0.14000000000000001</v>
      </c>
      <c r="J25" s="7">
        <v>0</v>
      </c>
      <c r="K25" s="5" t="s">
        <v>136</v>
      </c>
      <c r="L25" s="5" t="s">
        <v>25</v>
      </c>
      <c r="M25" s="5" t="s">
        <v>25</v>
      </c>
      <c r="N25" s="5" t="s">
        <v>25</v>
      </c>
      <c r="O25" s="6" t="s">
        <v>51</v>
      </c>
      <c r="P25" s="6" t="s">
        <v>27</v>
      </c>
    </row>
    <row r="26" spans="1:16" hidden="1">
      <c r="A26" s="5" t="s">
        <v>148</v>
      </c>
      <c r="B26" s="12">
        <f>'[1]Pleitos em Análise'!C239</f>
        <v>44764</v>
      </c>
      <c r="C26" s="5" t="s">
        <v>18</v>
      </c>
      <c r="D26" s="5" t="s">
        <v>149</v>
      </c>
      <c r="E26" s="5" t="s">
        <v>93</v>
      </c>
      <c r="F26" s="5" t="s">
        <v>150</v>
      </c>
      <c r="G26" s="5" t="s">
        <v>146</v>
      </c>
      <c r="H26" s="5" t="s">
        <v>151</v>
      </c>
      <c r="I26" s="7">
        <v>0.04</v>
      </c>
      <c r="J26" s="7">
        <v>0.02</v>
      </c>
      <c r="K26" s="5" t="s">
        <v>136</v>
      </c>
      <c r="L26" s="5" t="s">
        <v>25</v>
      </c>
      <c r="M26" s="5" t="s">
        <v>25</v>
      </c>
      <c r="N26" s="5" t="s">
        <v>25</v>
      </c>
      <c r="O26" s="6" t="s">
        <v>51</v>
      </c>
      <c r="P26" s="6" t="s">
        <v>27</v>
      </c>
    </row>
    <row r="27" spans="1:16" hidden="1">
      <c r="A27" s="5" t="s">
        <v>152</v>
      </c>
      <c r="B27" s="12">
        <f>'[1]Pleitos em Análise'!C240</f>
        <v>44764</v>
      </c>
      <c r="C27" s="5" t="s">
        <v>18</v>
      </c>
      <c r="D27" s="5" t="s">
        <v>153</v>
      </c>
      <c r="E27" s="5" t="s">
        <v>154</v>
      </c>
      <c r="F27" s="5" t="s">
        <v>155</v>
      </c>
      <c r="G27" s="5" t="s">
        <v>146</v>
      </c>
      <c r="H27" s="5" t="s">
        <v>156</v>
      </c>
      <c r="I27" s="7">
        <v>0.14000000000000001</v>
      </c>
      <c r="J27" s="7">
        <v>0</v>
      </c>
      <c r="K27" s="5" t="s">
        <v>136</v>
      </c>
      <c r="L27" s="5" t="s">
        <v>25</v>
      </c>
      <c r="M27" s="5" t="s">
        <v>25</v>
      </c>
      <c r="N27" s="5" t="s">
        <v>25</v>
      </c>
      <c r="O27" s="6" t="s">
        <v>51</v>
      </c>
      <c r="P27" s="6" t="s">
        <v>27</v>
      </c>
    </row>
    <row r="28" spans="1:16" hidden="1">
      <c r="A28" s="5" t="s">
        <v>157</v>
      </c>
      <c r="B28" s="12">
        <f>'[1]Pleitos em Análise'!C241</f>
        <v>44775</v>
      </c>
      <c r="C28" s="5" t="s">
        <v>18</v>
      </c>
      <c r="D28" s="5" t="s">
        <v>158</v>
      </c>
      <c r="E28" s="5" t="s">
        <v>159</v>
      </c>
      <c r="F28" s="5" t="s">
        <v>160</v>
      </c>
      <c r="G28" s="5" t="s">
        <v>146</v>
      </c>
      <c r="H28" s="5" t="s">
        <v>161</v>
      </c>
      <c r="I28" s="7">
        <v>0.2</v>
      </c>
      <c r="J28" s="7">
        <v>0</v>
      </c>
      <c r="K28" s="5" t="s">
        <v>136</v>
      </c>
      <c r="L28" s="5" t="s">
        <v>25</v>
      </c>
      <c r="M28" s="5" t="s">
        <v>25</v>
      </c>
      <c r="N28" s="5" t="s">
        <v>25</v>
      </c>
      <c r="O28" s="6" t="s">
        <v>51</v>
      </c>
      <c r="P28" s="6" t="s">
        <v>27</v>
      </c>
    </row>
    <row r="29" spans="1:16" hidden="1">
      <c r="A29" s="5" t="s">
        <v>162</v>
      </c>
      <c r="B29" s="12">
        <f>'[1]Pleitos em Análise'!C242</f>
        <v>44776</v>
      </c>
      <c r="C29" s="5" t="s">
        <v>18</v>
      </c>
      <c r="D29" s="5" t="s">
        <v>158</v>
      </c>
      <c r="E29" s="5" t="s">
        <v>159</v>
      </c>
      <c r="F29" s="5" t="s">
        <v>160</v>
      </c>
      <c r="G29" s="5" t="s">
        <v>146</v>
      </c>
      <c r="H29" s="5" t="s">
        <v>163</v>
      </c>
      <c r="I29" s="7">
        <v>0.2</v>
      </c>
      <c r="J29" s="7">
        <v>0</v>
      </c>
      <c r="K29" s="5" t="s">
        <v>136</v>
      </c>
      <c r="L29" s="5" t="s">
        <v>25</v>
      </c>
      <c r="M29" s="5" t="s">
        <v>25</v>
      </c>
      <c r="N29" s="5" t="s">
        <v>25</v>
      </c>
      <c r="O29" s="6" t="s">
        <v>51</v>
      </c>
      <c r="P29" s="6" t="s">
        <v>27</v>
      </c>
    </row>
    <row r="30" spans="1:16" hidden="1">
      <c r="A30" s="5" t="s">
        <v>164</v>
      </c>
      <c r="B30" s="12">
        <f>'[1]Pleitos em Análise'!C243</f>
        <v>44802</v>
      </c>
      <c r="C30" s="5" t="s">
        <v>18</v>
      </c>
      <c r="D30" s="5" t="s">
        <v>165</v>
      </c>
      <c r="E30" s="5" t="s">
        <v>20</v>
      </c>
      <c r="F30" s="5" t="s">
        <v>166</v>
      </c>
      <c r="G30" s="5" t="s">
        <v>167</v>
      </c>
      <c r="H30" s="5" t="s">
        <v>168</v>
      </c>
      <c r="I30" s="7">
        <v>0.02</v>
      </c>
      <c r="J30" s="7">
        <v>0.14000000000000001</v>
      </c>
      <c r="K30" s="5" t="s">
        <v>25</v>
      </c>
      <c r="L30" s="5" t="s">
        <v>25</v>
      </c>
      <c r="M30" s="5" t="s">
        <v>25</v>
      </c>
      <c r="N30" s="5" t="s">
        <v>25</v>
      </c>
      <c r="O30" s="6" t="s">
        <v>51</v>
      </c>
      <c r="P30" s="6" t="s">
        <v>169</v>
      </c>
    </row>
    <row r="31" spans="1:16" hidden="1">
      <c r="A31" s="5" t="s">
        <v>170</v>
      </c>
      <c r="B31" s="12">
        <f>'[1]Pleitos em Análise'!C244</f>
        <v>44802</v>
      </c>
      <c r="C31" s="5" t="s">
        <v>18</v>
      </c>
      <c r="D31" s="5" t="s">
        <v>171</v>
      </c>
      <c r="E31" s="5" t="s">
        <v>20</v>
      </c>
      <c r="F31" s="5" t="s">
        <v>172</v>
      </c>
      <c r="G31" s="5" t="s">
        <v>167</v>
      </c>
      <c r="H31" s="5" t="s">
        <v>168</v>
      </c>
      <c r="I31" s="7">
        <v>0.02</v>
      </c>
      <c r="J31" s="7">
        <v>0.14000000000000001</v>
      </c>
      <c r="K31" s="5" t="s">
        <v>25</v>
      </c>
      <c r="L31" s="5" t="s">
        <v>25</v>
      </c>
      <c r="M31" s="5" t="s">
        <v>25</v>
      </c>
      <c r="N31" s="5" t="s">
        <v>25</v>
      </c>
      <c r="O31" s="6" t="s">
        <v>51</v>
      </c>
      <c r="P31" s="6" t="s">
        <v>169</v>
      </c>
    </row>
    <row r="32" spans="1:16" s="26" customFormat="1" hidden="1">
      <c r="A32" s="22" t="s">
        <v>173</v>
      </c>
      <c r="B32" s="23">
        <v>44809</v>
      </c>
      <c r="C32" s="22" t="s">
        <v>18</v>
      </c>
      <c r="D32" s="22" t="s">
        <v>174</v>
      </c>
      <c r="E32" s="22" t="s">
        <v>20</v>
      </c>
      <c r="F32" s="22" t="s">
        <v>175</v>
      </c>
      <c r="G32" s="22" t="s">
        <v>176</v>
      </c>
      <c r="H32" s="22" t="s">
        <v>177</v>
      </c>
      <c r="I32" s="24">
        <v>0.18</v>
      </c>
      <c r="J32" s="24">
        <v>0.14000000000000001</v>
      </c>
      <c r="K32" s="22" t="s">
        <v>178</v>
      </c>
      <c r="L32" s="22" t="s">
        <v>25</v>
      </c>
      <c r="M32" s="22" t="s">
        <v>179</v>
      </c>
      <c r="N32" s="22" t="s">
        <v>25</v>
      </c>
      <c r="O32" s="20" t="s">
        <v>180</v>
      </c>
      <c r="P32" s="20" t="s">
        <v>27</v>
      </c>
    </row>
    <row r="33" spans="1:16" s="26" customFormat="1" hidden="1">
      <c r="A33" s="27" t="s">
        <v>181</v>
      </c>
      <c r="B33" s="23">
        <v>44852</v>
      </c>
      <c r="C33" s="27" t="s">
        <v>18</v>
      </c>
      <c r="D33" s="27" t="s">
        <v>182</v>
      </c>
      <c r="E33" s="27" t="s">
        <v>20</v>
      </c>
      <c r="F33" s="27" t="s">
        <v>183</v>
      </c>
      <c r="G33" s="27" t="s">
        <v>146</v>
      </c>
      <c r="H33" s="27" t="s">
        <v>184</v>
      </c>
      <c r="I33" s="28">
        <v>0.126</v>
      </c>
      <c r="J33" s="29">
        <v>0</v>
      </c>
      <c r="K33" s="27" t="s">
        <v>185</v>
      </c>
      <c r="L33" s="27" t="s">
        <v>25</v>
      </c>
      <c r="M33" s="27" t="s">
        <v>186</v>
      </c>
      <c r="N33" s="27" t="s">
        <v>25</v>
      </c>
      <c r="O33" s="30" t="s">
        <v>180</v>
      </c>
      <c r="P33" s="30" t="s">
        <v>27</v>
      </c>
    </row>
    <row r="34" spans="1:16" hidden="1">
      <c r="A34" s="5" t="s">
        <v>187</v>
      </c>
      <c r="B34" s="12">
        <f>'[1]Pleitos em Análise'!C258</f>
        <v>44868</v>
      </c>
      <c r="C34" s="5" t="s">
        <v>18</v>
      </c>
      <c r="D34" s="5" t="s">
        <v>188</v>
      </c>
      <c r="E34" s="5" t="s">
        <v>20</v>
      </c>
      <c r="F34" s="5" t="s">
        <v>189</v>
      </c>
      <c r="G34" s="5" t="s">
        <v>146</v>
      </c>
      <c r="H34" s="5" t="s">
        <v>190</v>
      </c>
      <c r="I34" s="7">
        <v>0.1</v>
      </c>
      <c r="J34" s="7">
        <v>0</v>
      </c>
      <c r="K34" s="5" t="s">
        <v>185</v>
      </c>
      <c r="L34" s="5" t="s">
        <v>25</v>
      </c>
      <c r="M34" s="6" t="s">
        <v>191</v>
      </c>
      <c r="N34" s="5" t="s">
        <v>25</v>
      </c>
      <c r="O34" s="6" t="s">
        <v>191</v>
      </c>
      <c r="P34" s="6" t="s">
        <v>192</v>
      </c>
    </row>
    <row r="35" spans="1:16" hidden="1">
      <c r="A35" s="5" t="s">
        <v>193</v>
      </c>
      <c r="B35" s="12">
        <f>'[1]Pleitos em Análise'!C259</f>
        <v>44875</v>
      </c>
      <c r="C35" s="5" t="s">
        <v>18</v>
      </c>
      <c r="D35" s="5" t="s">
        <v>194</v>
      </c>
      <c r="E35" s="5" t="s">
        <v>195</v>
      </c>
      <c r="F35" s="5" t="s">
        <v>195</v>
      </c>
      <c r="G35" s="5" t="s">
        <v>196</v>
      </c>
      <c r="H35" s="5" t="s">
        <v>197</v>
      </c>
      <c r="I35" s="7">
        <v>0</v>
      </c>
      <c r="J35" s="7">
        <v>0.1</v>
      </c>
      <c r="K35" s="5" t="s">
        <v>25</v>
      </c>
      <c r="L35" s="5" t="s">
        <v>25</v>
      </c>
      <c r="M35" s="5" t="s">
        <v>25</v>
      </c>
      <c r="N35" s="5" t="s">
        <v>25</v>
      </c>
      <c r="O35" s="6" t="s">
        <v>51</v>
      </c>
      <c r="P35" s="6" t="s">
        <v>27</v>
      </c>
    </row>
    <row r="36" spans="1:16" hidden="1">
      <c r="A36" s="5" t="s">
        <v>198</v>
      </c>
      <c r="B36" s="12">
        <f>'[1]Pleitos em Análise'!C260</f>
        <v>44875</v>
      </c>
      <c r="C36" s="5" t="s">
        <v>18</v>
      </c>
      <c r="D36" s="5" t="s">
        <v>199</v>
      </c>
      <c r="E36" s="5" t="s">
        <v>20</v>
      </c>
      <c r="F36" s="5" t="s">
        <v>200</v>
      </c>
      <c r="G36" s="5" t="s">
        <v>201</v>
      </c>
      <c r="H36" s="5" t="s">
        <v>197</v>
      </c>
      <c r="I36" s="7">
        <v>0</v>
      </c>
      <c r="J36" s="7">
        <v>0.1</v>
      </c>
      <c r="K36" s="5" t="s">
        <v>25</v>
      </c>
      <c r="L36" s="5" t="s">
        <v>25</v>
      </c>
      <c r="M36" s="5" t="s">
        <v>25</v>
      </c>
      <c r="N36" s="5" t="s">
        <v>25</v>
      </c>
      <c r="O36" s="6" t="s">
        <v>51</v>
      </c>
      <c r="P36" s="6" t="s">
        <v>27</v>
      </c>
    </row>
    <row r="37" spans="1:16" hidden="1">
      <c r="A37" s="5" t="s">
        <v>202</v>
      </c>
      <c r="B37" s="12">
        <f>'[1]Pleitos em Análise'!C262</f>
        <v>44895</v>
      </c>
      <c r="C37" s="5" t="s">
        <v>18</v>
      </c>
      <c r="D37" s="5" t="s">
        <v>203</v>
      </c>
      <c r="E37" s="5" t="s">
        <v>204</v>
      </c>
      <c r="F37" s="5" t="s">
        <v>205</v>
      </c>
      <c r="G37" s="5" t="s">
        <v>146</v>
      </c>
      <c r="H37" s="5" t="s">
        <v>206</v>
      </c>
      <c r="I37" s="7">
        <v>0.16</v>
      </c>
      <c r="J37" s="7">
        <v>0</v>
      </c>
      <c r="K37" s="5" t="s">
        <v>207</v>
      </c>
      <c r="L37" s="5" t="s">
        <v>25</v>
      </c>
      <c r="M37" s="20" t="s">
        <v>208</v>
      </c>
      <c r="N37" s="5" t="s">
        <v>25</v>
      </c>
      <c r="O37" s="20" t="s">
        <v>208</v>
      </c>
      <c r="P37" s="6" t="s">
        <v>27</v>
      </c>
    </row>
    <row r="38" spans="1:16" hidden="1">
      <c r="A38" s="5" t="s">
        <v>209</v>
      </c>
      <c r="B38" s="12">
        <f>'[1]Pleitos em Análise'!C263</f>
        <v>44895</v>
      </c>
      <c r="C38" s="5" t="s">
        <v>18</v>
      </c>
      <c r="D38" s="5" t="s">
        <v>203</v>
      </c>
      <c r="E38" s="5" t="s">
        <v>204</v>
      </c>
      <c r="F38" s="5" t="s">
        <v>210</v>
      </c>
      <c r="G38" s="5" t="s">
        <v>146</v>
      </c>
      <c r="H38" s="5" t="s">
        <v>206</v>
      </c>
      <c r="I38" s="7">
        <v>0.16</v>
      </c>
      <c r="J38" s="7">
        <v>0</v>
      </c>
      <c r="K38" s="5" t="s">
        <v>207</v>
      </c>
      <c r="L38" s="5" t="s">
        <v>25</v>
      </c>
      <c r="M38" s="20" t="s">
        <v>208</v>
      </c>
      <c r="N38" s="5" t="s">
        <v>25</v>
      </c>
      <c r="O38" s="20" t="s">
        <v>208</v>
      </c>
      <c r="P38" s="6" t="s">
        <v>27</v>
      </c>
    </row>
    <row r="39" spans="1:16" hidden="1">
      <c r="A39" s="5" t="s">
        <v>211</v>
      </c>
      <c r="B39" s="12">
        <f>'[1]Pleitos em Análise'!C266</f>
        <v>44936</v>
      </c>
      <c r="C39" s="5" t="s">
        <v>18</v>
      </c>
      <c r="D39" s="5" t="s">
        <v>212</v>
      </c>
      <c r="E39" s="5" t="s">
        <v>213</v>
      </c>
      <c r="F39" s="5" t="s">
        <v>214</v>
      </c>
      <c r="G39" s="5" t="s">
        <v>196</v>
      </c>
      <c r="H39" s="5" t="s">
        <v>215</v>
      </c>
      <c r="I39" s="7">
        <v>0</v>
      </c>
      <c r="J39" s="7">
        <v>0.08</v>
      </c>
      <c r="K39" s="5" t="s">
        <v>185</v>
      </c>
      <c r="L39" s="5" t="s">
        <v>25</v>
      </c>
      <c r="M39" s="5" t="s">
        <v>25</v>
      </c>
      <c r="N39" s="5" t="s">
        <v>25</v>
      </c>
      <c r="O39" s="6" t="s">
        <v>51</v>
      </c>
      <c r="P39" s="6" t="s">
        <v>27</v>
      </c>
    </row>
    <row r="40" spans="1:16" hidden="1">
      <c r="A40" s="5" t="s">
        <v>216</v>
      </c>
      <c r="B40" s="12">
        <f>'[1]Pleitos em Análise'!C268</f>
        <v>44972</v>
      </c>
      <c r="C40" s="5" t="s">
        <v>18</v>
      </c>
      <c r="D40" s="5" t="s">
        <v>217</v>
      </c>
      <c r="E40" s="5" t="s">
        <v>20</v>
      </c>
      <c r="F40" s="5" t="s">
        <v>218</v>
      </c>
      <c r="G40" s="5" t="s">
        <v>146</v>
      </c>
      <c r="H40" s="5" t="s">
        <v>219</v>
      </c>
      <c r="I40" s="9">
        <v>7.1999999999999995E-2</v>
      </c>
      <c r="J40" s="7">
        <v>0</v>
      </c>
      <c r="K40" s="5" t="s">
        <v>185</v>
      </c>
      <c r="L40" s="5" t="s">
        <v>25</v>
      </c>
      <c r="M40" s="6" t="s">
        <v>191</v>
      </c>
      <c r="N40" s="5" t="s">
        <v>25</v>
      </c>
      <c r="O40" s="6" t="s">
        <v>191</v>
      </c>
      <c r="P40" s="6" t="s">
        <v>192</v>
      </c>
    </row>
    <row r="41" spans="1:16" hidden="1">
      <c r="A41" s="5" t="s">
        <v>220</v>
      </c>
      <c r="B41" s="12">
        <v>45049</v>
      </c>
      <c r="C41" s="5" t="s">
        <v>18</v>
      </c>
      <c r="D41" s="8" t="s">
        <v>221</v>
      </c>
      <c r="E41" s="5" t="s">
        <v>222</v>
      </c>
      <c r="F41" s="5" t="s">
        <v>223</v>
      </c>
      <c r="G41" s="5" t="s">
        <v>224</v>
      </c>
      <c r="H41" s="5" t="s">
        <v>225</v>
      </c>
      <c r="I41" s="9">
        <v>0.108</v>
      </c>
      <c r="J41" s="9">
        <v>0.108</v>
      </c>
      <c r="K41" s="10" t="s">
        <v>25</v>
      </c>
      <c r="L41" s="10" t="s">
        <v>25</v>
      </c>
      <c r="M41" s="10" t="s">
        <v>191</v>
      </c>
      <c r="N41" s="10" t="s">
        <v>25</v>
      </c>
      <c r="O41" s="10" t="s">
        <v>191</v>
      </c>
      <c r="P41" s="11" t="s">
        <v>27</v>
      </c>
    </row>
    <row r="42" spans="1:16" hidden="1">
      <c r="A42" s="5" t="s">
        <v>226</v>
      </c>
      <c r="B42" s="12">
        <v>45084</v>
      </c>
      <c r="C42" s="5" t="s">
        <v>18</v>
      </c>
      <c r="D42" s="8" t="s">
        <v>227</v>
      </c>
      <c r="E42" s="5" t="s">
        <v>228</v>
      </c>
      <c r="F42" s="5" t="s">
        <v>229</v>
      </c>
      <c r="G42" s="5" t="s">
        <v>196</v>
      </c>
      <c r="H42" s="5" t="s">
        <v>230</v>
      </c>
      <c r="I42" s="9">
        <v>0.108</v>
      </c>
      <c r="J42" s="7">
        <v>0.12</v>
      </c>
      <c r="K42" s="10" t="s">
        <v>25</v>
      </c>
      <c r="L42" s="10" t="s">
        <v>25</v>
      </c>
      <c r="M42" s="10" t="s">
        <v>25</v>
      </c>
      <c r="N42" s="10" t="s">
        <v>25</v>
      </c>
      <c r="O42" s="6" t="s">
        <v>51</v>
      </c>
      <c r="P42" s="11" t="s">
        <v>27</v>
      </c>
    </row>
    <row r="43" spans="1:16" hidden="1">
      <c r="A43" s="5" t="s">
        <v>231</v>
      </c>
      <c r="B43" s="12">
        <v>45119</v>
      </c>
      <c r="C43" s="5" t="s">
        <v>18</v>
      </c>
      <c r="D43" s="8" t="s">
        <v>232</v>
      </c>
      <c r="E43" s="5" t="s">
        <v>233</v>
      </c>
      <c r="F43" s="5" t="s">
        <v>234</v>
      </c>
      <c r="G43" s="5" t="s">
        <v>196</v>
      </c>
      <c r="H43" s="5" t="s">
        <v>235</v>
      </c>
      <c r="I43" s="9">
        <v>0.126</v>
      </c>
      <c r="J43" s="7">
        <v>0.2</v>
      </c>
      <c r="K43" s="10" t="s">
        <v>25</v>
      </c>
      <c r="L43" s="10" t="s">
        <v>25</v>
      </c>
      <c r="M43" s="10" t="s">
        <v>25</v>
      </c>
      <c r="N43" s="10" t="s">
        <v>25</v>
      </c>
      <c r="O43" s="6" t="s">
        <v>51</v>
      </c>
      <c r="P43" s="11" t="s">
        <v>27</v>
      </c>
    </row>
    <row r="44" spans="1:16" hidden="1">
      <c r="A44" s="5" t="s">
        <v>236</v>
      </c>
      <c r="B44" s="12">
        <v>45117</v>
      </c>
      <c r="C44" s="5" t="s">
        <v>18</v>
      </c>
      <c r="D44" s="8" t="s">
        <v>237</v>
      </c>
      <c r="E44" s="5" t="s">
        <v>238</v>
      </c>
      <c r="F44" s="5" t="s">
        <v>239</v>
      </c>
      <c r="G44" s="5" t="s">
        <v>201</v>
      </c>
      <c r="H44" s="5" t="s">
        <v>240</v>
      </c>
      <c r="I44" s="7">
        <v>0</v>
      </c>
      <c r="J44" s="7">
        <v>0.14000000000000001</v>
      </c>
      <c r="K44" s="10" t="s">
        <v>25</v>
      </c>
      <c r="L44" s="10" t="s">
        <v>25</v>
      </c>
      <c r="M44" s="10" t="s">
        <v>25</v>
      </c>
      <c r="N44" s="10" t="s">
        <v>25</v>
      </c>
      <c r="O44" s="6" t="s">
        <v>51</v>
      </c>
      <c r="P44" s="11" t="s">
        <v>27</v>
      </c>
    </row>
    <row r="45" spans="1:16" hidden="1">
      <c r="A45" s="5" t="s">
        <v>241</v>
      </c>
      <c r="B45" s="12">
        <v>45117</v>
      </c>
      <c r="C45" s="5" t="s">
        <v>18</v>
      </c>
      <c r="D45" s="8" t="s">
        <v>242</v>
      </c>
      <c r="E45" s="5" t="s">
        <v>243</v>
      </c>
      <c r="F45" s="5" t="s">
        <v>244</v>
      </c>
      <c r="G45" s="5" t="s">
        <v>201</v>
      </c>
      <c r="H45" s="5" t="s">
        <v>240</v>
      </c>
      <c r="I45" s="7">
        <v>0</v>
      </c>
      <c r="J45" s="7">
        <v>0.14000000000000001</v>
      </c>
      <c r="K45" s="10" t="s">
        <v>25</v>
      </c>
      <c r="L45" s="10" t="s">
        <v>25</v>
      </c>
      <c r="M45" s="10" t="s">
        <v>25</v>
      </c>
      <c r="N45" s="10" t="s">
        <v>25</v>
      </c>
      <c r="O45" s="6" t="s">
        <v>51</v>
      </c>
      <c r="P45" s="11" t="s">
        <v>27</v>
      </c>
    </row>
    <row r="46" spans="1:16" hidden="1">
      <c r="A46" s="5" t="s">
        <v>245</v>
      </c>
      <c r="B46" s="12">
        <v>45088</v>
      </c>
      <c r="C46" s="5" t="s">
        <v>18</v>
      </c>
      <c r="D46" s="8" t="s">
        <v>246</v>
      </c>
      <c r="E46" s="5" t="s">
        <v>247</v>
      </c>
      <c r="F46" s="5" t="s">
        <v>248</v>
      </c>
      <c r="G46" s="5" t="s">
        <v>201</v>
      </c>
      <c r="H46" s="5" t="s">
        <v>249</v>
      </c>
      <c r="I46" s="7">
        <v>0.16</v>
      </c>
      <c r="J46" s="7">
        <v>0.2</v>
      </c>
      <c r="K46" s="10" t="s">
        <v>25</v>
      </c>
      <c r="L46" s="10" t="s">
        <v>25</v>
      </c>
      <c r="M46" s="10" t="s">
        <v>25</v>
      </c>
      <c r="N46" s="10" t="s">
        <v>25</v>
      </c>
      <c r="O46" s="6" t="s">
        <v>51</v>
      </c>
      <c r="P46" s="11" t="s">
        <v>27</v>
      </c>
    </row>
    <row r="47" spans="1:16" hidden="1">
      <c r="A47" s="5" t="s">
        <v>250</v>
      </c>
      <c r="B47" s="12">
        <v>45089</v>
      </c>
      <c r="C47" s="5" t="s">
        <v>18</v>
      </c>
      <c r="D47" s="8" t="s">
        <v>251</v>
      </c>
      <c r="E47" s="5" t="s">
        <v>252</v>
      </c>
      <c r="F47" s="5" t="s">
        <v>253</v>
      </c>
      <c r="G47" s="5" t="s">
        <v>201</v>
      </c>
      <c r="H47" s="5" t="s">
        <v>249</v>
      </c>
      <c r="I47" s="7">
        <v>0</v>
      </c>
      <c r="J47" s="7">
        <v>0.2</v>
      </c>
      <c r="K47" s="10" t="s">
        <v>25</v>
      </c>
      <c r="L47" s="10" t="s">
        <v>25</v>
      </c>
      <c r="M47" s="10" t="s">
        <v>25</v>
      </c>
      <c r="N47" s="10" t="s">
        <v>25</v>
      </c>
      <c r="O47" s="6" t="s">
        <v>51</v>
      </c>
      <c r="P47" s="11" t="s">
        <v>27</v>
      </c>
    </row>
    <row r="48" spans="1:16" hidden="1">
      <c r="A48" s="5" t="s">
        <v>254</v>
      </c>
      <c r="B48" s="12">
        <v>45089</v>
      </c>
      <c r="C48" s="5" t="s">
        <v>18</v>
      </c>
      <c r="D48" s="8" t="s">
        <v>255</v>
      </c>
      <c r="E48" s="5" t="s">
        <v>256</v>
      </c>
      <c r="F48" s="5" t="s">
        <v>234</v>
      </c>
      <c r="G48" s="5" t="s">
        <v>201</v>
      </c>
      <c r="H48" s="5" t="s">
        <v>249</v>
      </c>
      <c r="I48" s="9">
        <v>0.126</v>
      </c>
      <c r="J48" s="7">
        <v>0.2</v>
      </c>
      <c r="K48" s="10" t="s">
        <v>25</v>
      </c>
      <c r="L48" s="10" t="s">
        <v>25</v>
      </c>
      <c r="M48" s="10" t="s">
        <v>25</v>
      </c>
      <c r="N48" s="10" t="s">
        <v>25</v>
      </c>
      <c r="O48" s="6" t="s">
        <v>51</v>
      </c>
      <c r="P48" s="11" t="s">
        <v>192</v>
      </c>
    </row>
    <row r="49" spans="1:16" s="26" customFormat="1" ht="119.25" hidden="1" customHeight="1">
      <c r="A49" s="22" t="s">
        <v>257</v>
      </c>
      <c r="B49" s="23">
        <v>45077</v>
      </c>
      <c r="C49" s="22" t="s">
        <v>18</v>
      </c>
      <c r="D49" s="31" t="s">
        <v>258</v>
      </c>
      <c r="E49" s="22" t="s">
        <v>259</v>
      </c>
      <c r="F49" s="22" t="s">
        <v>260</v>
      </c>
      <c r="G49" s="22" t="s">
        <v>261</v>
      </c>
      <c r="H49" s="22" t="s">
        <v>262</v>
      </c>
      <c r="I49" s="24">
        <v>0</v>
      </c>
      <c r="J49" s="24">
        <v>0</v>
      </c>
      <c r="K49" s="25" t="s">
        <v>25</v>
      </c>
      <c r="L49" s="25" t="s">
        <v>25</v>
      </c>
      <c r="M49" s="25" t="s">
        <v>25</v>
      </c>
      <c r="N49" s="25" t="s">
        <v>25</v>
      </c>
      <c r="O49" s="32" t="s">
        <v>180</v>
      </c>
      <c r="P49" s="32" t="s">
        <v>27</v>
      </c>
    </row>
    <row r="50" spans="1:16" hidden="1">
      <c r="A50" s="16" t="s">
        <v>263</v>
      </c>
      <c r="B50" s="12">
        <v>45170</v>
      </c>
      <c r="C50" s="5" t="s">
        <v>18</v>
      </c>
      <c r="D50" s="8" t="s">
        <v>264</v>
      </c>
      <c r="E50" s="5" t="s">
        <v>265</v>
      </c>
      <c r="F50" s="5" t="s">
        <v>266</v>
      </c>
      <c r="G50" s="5" t="s">
        <v>22</v>
      </c>
      <c r="H50" s="5" t="s">
        <v>267</v>
      </c>
      <c r="I50" s="7">
        <v>0.26</v>
      </c>
      <c r="J50" s="7">
        <v>0.25</v>
      </c>
      <c r="K50" s="10" t="s">
        <v>25</v>
      </c>
      <c r="L50" s="10" t="s">
        <v>25</v>
      </c>
      <c r="M50" s="10" t="s">
        <v>191</v>
      </c>
      <c r="N50" s="10" t="s">
        <v>25</v>
      </c>
      <c r="O50" s="10" t="s">
        <v>191</v>
      </c>
      <c r="P50" s="11" t="s">
        <v>27</v>
      </c>
    </row>
    <row r="51" spans="1:16" hidden="1">
      <c r="A51" s="16" t="s">
        <v>268</v>
      </c>
      <c r="B51" s="12">
        <v>45182</v>
      </c>
      <c r="C51" s="5" t="s">
        <v>18</v>
      </c>
      <c r="D51" s="8" t="s">
        <v>269</v>
      </c>
      <c r="E51" s="5" t="s">
        <v>270</v>
      </c>
      <c r="F51" s="5" t="s">
        <v>271</v>
      </c>
      <c r="G51" s="5" t="s">
        <v>22</v>
      </c>
      <c r="H51" s="5" t="s">
        <v>272</v>
      </c>
      <c r="I51" s="7">
        <v>0.2</v>
      </c>
      <c r="J51" s="7">
        <v>0</v>
      </c>
      <c r="K51" s="10" t="s">
        <v>25</v>
      </c>
      <c r="L51" s="10" t="s">
        <v>25</v>
      </c>
      <c r="M51" s="10" t="s">
        <v>25</v>
      </c>
      <c r="N51" s="10" t="s">
        <v>25</v>
      </c>
      <c r="O51" s="6" t="s">
        <v>51</v>
      </c>
      <c r="P51" s="11" t="s">
        <v>27</v>
      </c>
    </row>
    <row r="52" spans="1:16" hidden="1">
      <c r="A52" s="17" t="s">
        <v>273</v>
      </c>
      <c r="B52" s="12">
        <v>45216</v>
      </c>
      <c r="C52" s="13" t="s">
        <v>18</v>
      </c>
      <c r="D52" s="14" t="s">
        <v>274</v>
      </c>
      <c r="E52" s="13" t="s">
        <v>275</v>
      </c>
      <c r="F52" s="13" t="s">
        <v>276</v>
      </c>
      <c r="G52" s="13" t="s">
        <v>78</v>
      </c>
      <c r="H52" s="13" t="s">
        <v>277</v>
      </c>
      <c r="I52" s="33">
        <v>0.14000000000000001</v>
      </c>
      <c r="J52" s="33">
        <v>0</v>
      </c>
      <c r="K52" s="13" t="s">
        <v>25</v>
      </c>
      <c r="L52" s="13" t="s">
        <v>25</v>
      </c>
      <c r="M52" s="13" t="s">
        <v>25</v>
      </c>
      <c r="N52" s="13" t="s">
        <v>25</v>
      </c>
      <c r="O52" s="6" t="s">
        <v>278</v>
      </c>
      <c r="P52" s="21" t="s">
        <v>279</v>
      </c>
    </row>
    <row r="53" spans="1:16" hidden="1">
      <c r="A53" s="17" t="s">
        <v>280</v>
      </c>
      <c r="B53" s="12">
        <v>45296</v>
      </c>
      <c r="C53" s="13" t="s">
        <v>18</v>
      </c>
      <c r="D53" s="14" t="s">
        <v>281</v>
      </c>
      <c r="E53" s="13" t="s">
        <v>282</v>
      </c>
      <c r="F53" s="13" t="s">
        <v>283</v>
      </c>
      <c r="G53" s="13" t="s">
        <v>78</v>
      </c>
      <c r="H53" s="13" t="s">
        <v>284</v>
      </c>
      <c r="I53" s="15">
        <v>9.6000000000000002E-2</v>
      </c>
      <c r="J53" s="33">
        <v>0</v>
      </c>
      <c r="K53" s="13" t="s">
        <v>25</v>
      </c>
      <c r="L53" s="13" t="s">
        <v>25</v>
      </c>
      <c r="M53" s="13" t="s">
        <v>25</v>
      </c>
      <c r="N53" s="13" t="s">
        <v>25</v>
      </c>
      <c r="O53" s="6" t="s">
        <v>51</v>
      </c>
      <c r="P53" s="11" t="s">
        <v>27</v>
      </c>
    </row>
    <row r="54" spans="1:16" hidden="1">
      <c r="A54" s="17" t="s">
        <v>285</v>
      </c>
      <c r="B54" s="12">
        <v>45296</v>
      </c>
      <c r="C54" s="13" t="s">
        <v>18</v>
      </c>
      <c r="D54" s="14" t="s">
        <v>286</v>
      </c>
      <c r="E54" s="13" t="s">
        <v>287</v>
      </c>
      <c r="F54" s="13" t="s">
        <v>287</v>
      </c>
      <c r="G54" s="13" t="s">
        <v>78</v>
      </c>
      <c r="H54" s="13" t="s">
        <v>284</v>
      </c>
      <c r="I54" s="15">
        <v>9.6000000000000002E-2</v>
      </c>
      <c r="J54" s="33">
        <v>0</v>
      </c>
      <c r="K54" s="13" t="s">
        <v>25</v>
      </c>
      <c r="L54" s="13" t="s">
        <v>25</v>
      </c>
      <c r="M54" s="13" t="s">
        <v>25</v>
      </c>
      <c r="N54" s="13" t="s">
        <v>25</v>
      </c>
      <c r="O54" s="6" t="s">
        <v>288</v>
      </c>
      <c r="P54" s="11" t="s">
        <v>27</v>
      </c>
    </row>
    <row r="55" spans="1:16" hidden="1">
      <c r="A55" s="17" t="s">
        <v>289</v>
      </c>
      <c r="B55" s="12">
        <v>45296</v>
      </c>
      <c r="C55" s="13" t="s">
        <v>18</v>
      </c>
      <c r="D55" s="14" t="s">
        <v>290</v>
      </c>
      <c r="E55" s="13" t="s">
        <v>291</v>
      </c>
      <c r="F55" s="13" t="s">
        <v>291</v>
      </c>
      <c r="G55" s="13" t="s">
        <v>78</v>
      </c>
      <c r="H55" s="13" t="s">
        <v>284</v>
      </c>
      <c r="I55" s="15">
        <v>9.6000000000000002E-2</v>
      </c>
      <c r="J55" s="33">
        <v>0</v>
      </c>
      <c r="K55" s="13" t="s">
        <v>25</v>
      </c>
      <c r="L55" s="13" t="s">
        <v>25</v>
      </c>
      <c r="M55" s="13" t="s">
        <v>25</v>
      </c>
      <c r="N55" s="13" t="s">
        <v>25</v>
      </c>
      <c r="O55" s="6" t="s">
        <v>288</v>
      </c>
      <c r="P55" s="11" t="s">
        <v>27</v>
      </c>
    </row>
    <row r="56" spans="1:16" hidden="1">
      <c r="A56" s="17" t="s">
        <v>292</v>
      </c>
      <c r="B56" s="12">
        <v>45296</v>
      </c>
      <c r="C56" s="13" t="s">
        <v>18</v>
      </c>
      <c r="D56" s="14" t="s">
        <v>293</v>
      </c>
      <c r="E56" s="13" t="s">
        <v>294</v>
      </c>
      <c r="F56" s="13" t="s">
        <v>294</v>
      </c>
      <c r="G56" s="13" t="s">
        <v>78</v>
      </c>
      <c r="H56" s="13" t="s">
        <v>284</v>
      </c>
      <c r="I56" s="15">
        <v>0.112</v>
      </c>
      <c r="J56" s="33">
        <v>0</v>
      </c>
      <c r="K56" s="13" t="s">
        <v>25</v>
      </c>
      <c r="L56" s="13" t="s">
        <v>25</v>
      </c>
      <c r="M56" s="13" t="s">
        <v>295</v>
      </c>
      <c r="N56" s="13" t="s">
        <v>25</v>
      </c>
      <c r="O56" s="6" t="s">
        <v>296</v>
      </c>
      <c r="P56" s="11" t="s">
        <v>27</v>
      </c>
    </row>
    <row r="57" spans="1:16" hidden="1">
      <c r="A57" s="17" t="s">
        <v>297</v>
      </c>
      <c r="B57" s="12">
        <v>45296</v>
      </c>
      <c r="C57" s="13" t="s">
        <v>18</v>
      </c>
      <c r="D57" s="14" t="s">
        <v>298</v>
      </c>
      <c r="E57" s="13" t="s">
        <v>299</v>
      </c>
      <c r="F57" s="13" t="s">
        <v>300</v>
      </c>
      <c r="G57" s="13" t="s">
        <v>78</v>
      </c>
      <c r="H57" s="13" t="s">
        <v>284</v>
      </c>
      <c r="I57" s="15">
        <v>0.112</v>
      </c>
      <c r="J57" s="33">
        <v>0</v>
      </c>
      <c r="K57" s="13" t="s">
        <v>25</v>
      </c>
      <c r="L57" s="13" t="s">
        <v>25</v>
      </c>
      <c r="M57" s="13" t="s">
        <v>25</v>
      </c>
      <c r="N57" s="13" t="s">
        <v>25</v>
      </c>
      <c r="O57" s="6" t="s">
        <v>288</v>
      </c>
      <c r="P57" s="11" t="s">
        <v>27</v>
      </c>
    </row>
    <row r="58" spans="1:16" hidden="1">
      <c r="A58" s="17" t="s">
        <v>301</v>
      </c>
      <c r="B58" s="12">
        <v>45296</v>
      </c>
      <c r="C58" s="13" t="s">
        <v>18</v>
      </c>
      <c r="D58" s="14" t="s">
        <v>302</v>
      </c>
      <c r="E58" s="13" t="s">
        <v>303</v>
      </c>
      <c r="F58" s="13" t="s">
        <v>304</v>
      </c>
      <c r="G58" s="13" t="s">
        <v>78</v>
      </c>
      <c r="H58" s="13" t="s">
        <v>284</v>
      </c>
      <c r="I58" s="15">
        <v>0.112</v>
      </c>
      <c r="J58" s="33">
        <v>0</v>
      </c>
      <c r="K58" s="13" t="s">
        <v>25</v>
      </c>
      <c r="L58" s="13" t="s">
        <v>25</v>
      </c>
      <c r="M58" s="13" t="s">
        <v>25</v>
      </c>
      <c r="N58" s="13" t="s">
        <v>25</v>
      </c>
      <c r="O58" s="6" t="s">
        <v>288</v>
      </c>
      <c r="P58" s="11" t="s">
        <v>27</v>
      </c>
    </row>
    <row r="59" spans="1:16" hidden="1">
      <c r="A59" s="13" t="s">
        <v>305</v>
      </c>
      <c r="B59" s="12">
        <v>45296</v>
      </c>
      <c r="C59" s="13" t="s">
        <v>18</v>
      </c>
      <c r="D59" s="14" t="s">
        <v>306</v>
      </c>
      <c r="E59" s="13" t="s">
        <v>20</v>
      </c>
      <c r="F59" s="13" t="s">
        <v>307</v>
      </c>
      <c r="G59" s="13" t="s">
        <v>78</v>
      </c>
      <c r="H59" s="13" t="s">
        <v>308</v>
      </c>
      <c r="I59" s="33">
        <v>0.26</v>
      </c>
      <c r="J59" s="33">
        <v>0</v>
      </c>
      <c r="K59" s="13" t="s">
        <v>25</v>
      </c>
      <c r="L59" s="13" t="s">
        <v>25</v>
      </c>
      <c r="M59" s="13" t="s">
        <v>25</v>
      </c>
      <c r="N59" s="13" t="s">
        <v>25</v>
      </c>
      <c r="O59" s="6" t="s">
        <v>191</v>
      </c>
      <c r="P59" s="11" t="s">
        <v>27</v>
      </c>
    </row>
    <row r="60" spans="1:16" hidden="1">
      <c r="A60" s="13" t="s">
        <v>309</v>
      </c>
      <c r="B60" s="12">
        <v>45296</v>
      </c>
      <c r="C60" s="13" t="s">
        <v>18</v>
      </c>
      <c r="D60" s="14" t="s">
        <v>310</v>
      </c>
      <c r="E60" s="13" t="s">
        <v>311</v>
      </c>
      <c r="F60" s="13" t="s">
        <v>312</v>
      </c>
      <c r="G60" s="13" t="s">
        <v>313</v>
      </c>
      <c r="H60" s="13" t="s">
        <v>314</v>
      </c>
      <c r="I60" s="15" t="s">
        <v>25</v>
      </c>
      <c r="J60" s="15" t="s">
        <v>25</v>
      </c>
      <c r="K60" s="13" t="s">
        <v>25</v>
      </c>
      <c r="L60" s="13" t="s">
        <v>25</v>
      </c>
      <c r="M60" s="13" t="s">
        <v>34</v>
      </c>
      <c r="N60" s="13" t="s">
        <v>25</v>
      </c>
      <c r="O60" s="13" t="s">
        <v>315</v>
      </c>
      <c r="P60" s="11" t="s">
        <v>27</v>
      </c>
    </row>
    <row r="61" spans="1:16" ht="91.35" hidden="1" customHeight="1">
      <c r="A61" s="13" t="s">
        <v>316</v>
      </c>
      <c r="B61" s="12">
        <v>45289</v>
      </c>
      <c r="C61" s="13" t="s">
        <v>18</v>
      </c>
      <c r="D61" s="14" t="s">
        <v>317</v>
      </c>
      <c r="E61" s="13" t="s">
        <v>20</v>
      </c>
      <c r="F61" s="13" t="s">
        <v>318</v>
      </c>
      <c r="G61" s="13" t="s">
        <v>319</v>
      </c>
      <c r="H61" s="13" t="s">
        <v>314</v>
      </c>
      <c r="I61" s="33">
        <v>0</v>
      </c>
      <c r="J61" s="33">
        <v>0</v>
      </c>
      <c r="K61" s="13" t="s">
        <v>25</v>
      </c>
      <c r="L61" s="13" t="s">
        <v>25</v>
      </c>
      <c r="M61" s="13" t="s">
        <v>34</v>
      </c>
      <c r="N61" s="13" t="s">
        <v>25</v>
      </c>
      <c r="O61" s="13" t="s">
        <v>315</v>
      </c>
      <c r="P61" s="11" t="s">
        <v>27</v>
      </c>
    </row>
    <row r="62" spans="1:16" ht="147.6" hidden="1" customHeight="1">
      <c r="A62" s="13" t="s">
        <v>320</v>
      </c>
      <c r="B62" s="12">
        <v>45303</v>
      </c>
      <c r="C62" s="13" t="s">
        <v>18</v>
      </c>
      <c r="D62" s="14" t="s">
        <v>321</v>
      </c>
      <c r="E62" s="13" t="s">
        <v>322</v>
      </c>
      <c r="F62" s="13" t="s">
        <v>323</v>
      </c>
      <c r="G62" s="13" t="s">
        <v>78</v>
      </c>
      <c r="H62" s="13" t="s">
        <v>324</v>
      </c>
      <c r="I62" s="33">
        <v>0.2</v>
      </c>
      <c r="J62" s="33">
        <v>0</v>
      </c>
      <c r="K62" s="13" t="s">
        <v>25</v>
      </c>
      <c r="L62" s="13" t="s">
        <v>25</v>
      </c>
      <c r="M62" s="13" t="s">
        <v>25</v>
      </c>
      <c r="N62" s="13" t="s">
        <v>25</v>
      </c>
      <c r="O62" s="6" t="s">
        <v>278</v>
      </c>
      <c r="P62" s="11" t="s">
        <v>27</v>
      </c>
    </row>
    <row r="63" spans="1:16" hidden="1">
      <c r="A63" s="13" t="s">
        <v>325</v>
      </c>
      <c r="B63" s="12">
        <v>45303</v>
      </c>
      <c r="C63" s="13" t="s">
        <v>18</v>
      </c>
      <c r="D63" s="14" t="s">
        <v>326</v>
      </c>
      <c r="E63" s="13" t="s">
        <v>327</v>
      </c>
      <c r="F63" s="13" t="s">
        <v>328</v>
      </c>
      <c r="G63" s="13" t="s">
        <v>196</v>
      </c>
      <c r="H63" s="13" t="s">
        <v>329</v>
      </c>
      <c r="I63" s="33">
        <v>0</v>
      </c>
      <c r="J63" s="33">
        <v>0.11</v>
      </c>
      <c r="K63" s="13" t="s">
        <v>25</v>
      </c>
      <c r="L63" s="13" t="s">
        <v>25</v>
      </c>
      <c r="M63" s="13" t="s">
        <v>25</v>
      </c>
      <c r="N63" s="13" t="s">
        <v>25</v>
      </c>
      <c r="O63" s="6" t="s">
        <v>51</v>
      </c>
      <c r="P63" s="11" t="s">
        <v>27</v>
      </c>
    </row>
    <row r="64" spans="1:16" hidden="1">
      <c r="A64" s="11" t="s">
        <v>330</v>
      </c>
      <c r="B64" s="12">
        <v>45350</v>
      </c>
      <c r="C64" s="13" t="s">
        <v>18</v>
      </c>
      <c r="D64" s="14" t="s">
        <v>69</v>
      </c>
      <c r="E64" s="13" t="s">
        <v>70</v>
      </c>
      <c r="F64" s="13" t="s">
        <v>70</v>
      </c>
      <c r="G64" s="13" t="s">
        <v>78</v>
      </c>
      <c r="H64" s="13" t="s">
        <v>331</v>
      </c>
      <c r="I64" s="33">
        <v>0.2</v>
      </c>
      <c r="J64" s="33">
        <v>0</v>
      </c>
      <c r="K64" s="13" t="s">
        <v>25</v>
      </c>
      <c r="L64" s="13" t="s">
        <v>25</v>
      </c>
      <c r="M64" s="13" t="s">
        <v>25</v>
      </c>
      <c r="N64" s="13" t="s">
        <v>25</v>
      </c>
      <c r="O64" s="6" t="s">
        <v>51</v>
      </c>
      <c r="P64" s="11" t="s">
        <v>27</v>
      </c>
    </row>
    <row r="65" spans="1:16" hidden="1">
      <c r="A65" s="11" t="s">
        <v>332</v>
      </c>
      <c r="B65" s="12">
        <v>45387</v>
      </c>
      <c r="C65" s="13" t="s">
        <v>18</v>
      </c>
      <c r="D65" s="14" t="s">
        <v>333</v>
      </c>
      <c r="E65" s="13" t="s">
        <v>334</v>
      </c>
      <c r="F65" s="13" t="s">
        <v>335</v>
      </c>
      <c r="G65" s="13" t="s">
        <v>78</v>
      </c>
      <c r="H65" s="13" t="s">
        <v>336</v>
      </c>
      <c r="I65" s="15">
        <v>0.108</v>
      </c>
      <c r="J65" s="33">
        <v>0</v>
      </c>
      <c r="K65" s="13" t="s">
        <v>25</v>
      </c>
      <c r="L65" s="13" t="s">
        <v>25</v>
      </c>
      <c r="M65" s="13" t="s">
        <v>25</v>
      </c>
      <c r="N65" s="13" t="s">
        <v>25</v>
      </c>
      <c r="O65" s="6" t="s">
        <v>51</v>
      </c>
      <c r="P65" s="11" t="s">
        <v>27</v>
      </c>
    </row>
    <row r="66" spans="1:16" hidden="1">
      <c r="A66" s="11" t="s">
        <v>337</v>
      </c>
      <c r="B66" s="12">
        <v>45448</v>
      </c>
      <c r="C66" s="13" t="s">
        <v>18</v>
      </c>
      <c r="D66" s="14" t="s">
        <v>338</v>
      </c>
      <c r="E66" s="13" t="s">
        <v>339</v>
      </c>
      <c r="F66" s="13" t="s">
        <v>340</v>
      </c>
      <c r="G66" s="13" t="s">
        <v>78</v>
      </c>
      <c r="H66" s="13" t="s">
        <v>341</v>
      </c>
      <c r="I66" s="33">
        <v>0.2</v>
      </c>
      <c r="J66" s="33">
        <v>0</v>
      </c>
      <c r="K66" s="13" t="s">
        <v>25</v>
      </c>
      <c r="L66" s="13" t="s">
        <v>25</v>
      </c>
      <c r="M66" s="13" t="s">
        <v>25</v>
      </c>
      <c r="N66" s="13" t="s">
        <v>25</v>
      </c>
      <c r="O66" s="6" t="s">
        <v>51</v>
      </c>
      <c r="P66" s="11" t="s">
        <v>27</v>
      </c>
    </row>
    <row r="67" spans="1:16" ht="53.25">
      <c r="A67" s="11" t="s">
        <v>342</v>
      </c>
      <c r="B67" s="12">
        <v>45471</v>
      </c>
      <c r="C67" s="13" t="s">
        <v>18</v>
      </c>
      <c r="D67" s="14" t="s">
        <v>343</v>
      </c>
      <c r="E67" s="13" t="s">
        <v>344</v>
      </c>
      <c r="F67" s="13" t="s">
        <v>345</v>
      </c>
      <c r="G67" s="13" t="s">
        <v>196</v>
      </c>
      <c r="H67" s="13" t="s">
        <v>346</v>
      </c>
      <c r="I67" s="33">
        <v>0.09</v>
      </c>
      <c r="J67" s="33">
        <v>0.32</v>
      </c>
      <c r="K67" s="13" t="s">
        <v>25</v>
      </c>
      <c r="L67" s="13" t="s">
        <v>25</v>
      </c>
      <c r="M67" s="13" t="s">
        <v>25</v>
      </c>
      <c r="N67" s="13" t="s">
        <v>25</v>
      </c>
      <c r="O67" s="6" t="s">
        <v>51</v>
      </c>
      <c r="P67" s="11" t="s">
        <v>347</v>
      </c>
    </row>
    <row r="68" spans="1:16" ht="70.5" hidden="1" customHeight="1">
      <c r="A68" s="13" t="s">
        <v>348</v>
      </c>
      <c r="B68" s="213">
        <v>45222</v>
      </c>
      <c r="C68" s="13" t="s">
        <v>18</v>
      </c>
      <c r="D68" s="13" t="s">
        <v>349</v>
      </c>
      <c r="E68" s="13" t="s">
        <v>350</v>
      </c>
      <c r="F68" s="13" t="s">
        <v>351</v>
      </c>
      <c r="G68" s="13" t="s">
        <v>196</v>
      </c>
      <c r="H68" s="13" t="s">
        <v>352</v>
      </c>
      <c r="I68" s="13">
        <v>0</v>
      </c>
      <c r="J68" s="13">
        <v>0.18</v>
      </c>
      <c r="K68" s="13" t="s">
        <v>350</v>
      </c>
      <c r="L68" s="13"/>
      <c r="M68" s="13" t="s">
        <v>34</v>
      </c>
      <c r="N68" s="13"/>
      <c r="O68" s="13" t="s">
        <v>353</v>
      </c>
      <c r="P68" s="13" t="s">
        <v>27</v>
      </c>
    </row>
    <row r="69" spans="1:16" hidden="1">
      <c r="A69" s="13" t="s">
        <v>354</v>
      </c>
      <c r="B69" s="213">
        <v>45295</v>
      </c>
      <c r="C69" s="13" t="s">
        <v>18</v>
      </c>
      <c r="D69" s="13" t="s">
        <v>355</v>
      </c>
      <c r="E69" s="13" t="s">
        <v>350</v>
      </c>
      <c r="F69" s="13" t="s">
        <v>356</v>
      </c>
      <c r="G69" s="13" t="s">
        <v>196</v>
      </c>
      <c r="H69" s="13" t="s">
        <v>357</v>
      </c>
      <c r="I69" s="13">
        <v>0</v>
      </c>
      <c r="J69" s="13">
        <v>0.18</v>
      </c>
      <c r="K69" s="13" t="s">
        <v>350</v>
      </c>
      <c r="L69" s="13"/>
      <c r="M69" s="13" t="s">
        <v>34</v>
      </c>
      <c r="N69" s="13"/>
      <c r="O69" s="13" t="s">
        <v>353</v>
      </c>
      <c r="P69" s="13" t="s">
        <v>27</v>
      </c>
    </row>
    <row r="70" spans="1:16" hidden="1">
      <c r="A70" s="13" t="s">
        <v>358</v>
      </c>
      <c r="B70" s="213">
        <v>45295</v>
      </c>
      <c r="C70" s="13" t="s">
        <v>18</v>
      </c>
      <c r="D70" s="13" t="s">
        <v>359</v>
      </c>
      <c r="E70" s="13" t="s">
        <v>350</v>
      </c>
      <c r="F70" s="13" t="s">
        <v>360</v>
      </c>
      <c r="G70" s="13" t="s">
        <v>196</v>
      </c>
      <c r="H70" s="13" t="s">
        <v>357</v>
      </c>
      <c r="I70" s="13">
        <v>0</v>
      </c>
      <c r="J70" s="13">
        <v>0.18</v>
      </c>
      <c r="K70" s="13" t="s">
        <v>350</v>
      </c>
      <c r="L70" s="13"/>
      <c r="M70" s="13" t="s">
        <v>34</v>
      </c>
      <c r="N70" s="13"/>
      <c r="O70" s="13" t="s">
        <v>353</v>
      </c>
      <c r="P70" s="13" t="s">
        <v>27</v>
      </c>
    </row>
    <row r="71" spans="1:16" hidden="1">
      <c r="A71" s="13" t="s">
        <v>361</v>
      </c>
      <c r="B71" s="213">
        <v>45495</v>
      </c>
      <c r="C71" s="13" t="s">
        <v>18</v>
      </c>
      <c r="D71" s="13" t="s">
        <v>362</v>
      </c>
      <c r="E71" s="13" t="s">
        <v>363</v>
      </c>
      <c r="F71" s="13" t="s">
        <v>350</v>
      </c>
      <c r="G71" s="5" t="s">
        <v>140</v>
      </c>
      <c r="H71" s="13" t="s">
        <v>364</v>
      </c>
      <c r="I71" s="33">
        <v>0.18</v>
      </c>
      <c r="J71" s="33">
        <v>0.18</v>
      </c>
      <c r="K71" s="13" t="s">
        <v>350</v>
      </c>
      <c r="L71" s="13" t="s">
        <v>350</v>
      </c>
      <c r="M71" s="13" t="s">
        <v>350</v>
      </c>
      <c r="N71" s="13" t="s">
        <v>350</v>
      </c>
      <c r="O71" s="6" t="s">
        <v>51</v>
      </c>
      <c r="P71" s="13" t="s">
        <v>27</v>
      </c>
    </row>
  </sheetData>
  <autoFilter ref="A2:P71" xr:uid="{00000000-0001-0000-0000-000000000000}">
    <filterColumn colId="3">
      <filters>
        <filter val="0306.17.90"/>
      </filters>
    </filterColumn>
  </autoFilter>
  <mergeCells count="1">
    <mergeCell ref="A1:P1"/>
  </mergeCells>
  <phoneticPr fontId="9" type="noConversion"/>
  <pageMargins left="0.511811024" right="0.511811024" top="0.78740157499999996" bottom="0.7874015749999999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Q156"/>
  <sheetViews>
    <sheetView topLeftCell="A153" zoomScaleNormal="100" workbookViewId="0">
      <selection activeCell="O155" sqref="O155"/>
    </sheetView>
  </sheetViews>
  <sheetFormatPr defaultRowHeight="15"/>
  <cols>
    <col min="1" max="1" width="22.5703125" customWidth="1"/>
    <col min="2" max="2" width="11.7109375" customWidth="1"/>
    <col min="3" max="3" width="10.7109375" customWidth="1"/>
    <col min="5" max="5" width="11.85546875" bestFit="1" customWidth="1"/>
    <col min="7" max="7" width="11.5703125" customWidth="1"/>
    <col min="8" max="8" width="31.85546875" customWidth="1"/>
    <col min="9" max="9" width="13.140625" customWidth="1"/>
    <col min="10" max="10" width="7.28515625" customWidth="1"/>
    <col min="11" max="11" width="11.28515625" customWidth="1"/>
    <col min="12" max="12" width="11" customWidth="1"/>
    <col min="13" max="13" width="10.85546875" customWidth="1"/>
    <col min="15" max="15" width="18.28515625" customWidth="1"/>
    <col min="16" max="16" width="17.42578125" customWidth="1"/>
  </cols>
  <sheetData>
    <row r="1" spans="1:16" ht="18" customHeight="1">
      <c r="A1" s="240" t="s">
        <v>365</v>
      </c>
      <c r="B1" s="241"/>
      <c r="C1" s="241"/>
      <c r="D1" s="241"/>
      <c r="E1" s="241"/>
      <c r="F1" s="241"/>
      <c r="G1" s="241"/>
      <c r="H1" s="241"/>
      <c r="I1" s="241"/>
      <c r="J1" s="241"/>
      <c r="K1" s="241"/>
      <c r="L1" s="241"/>
      <c r="M1" s="241"/>
      <c r="N1" s="241"/>
      <c r="O1" s="241"/>
      <c r="P1" s="241"/>
    </row>
    <row r="2" spans="1:16" ht="70.5">
      <c r="A2" s="158" t="s">
        <v>366</v>
      </c>
      <c r="B2" s="158" t="s">
        <v>367</v>
      </c>
      <c r="C2" s="158" t="s">
        <v>368</v>
      </c>
      <c r="D2" s="158" t="s">
        <v>369</v>
      </c>
      <c r="E2" s="158" t="s">
        <v>370</v>
      </c>
      <c r="F2" s="158" t="s">
        <v>371</v>
      </c>
      <c r="G2" s="158" t="s">
        <v>4</v>
      </c>
      <c r="H2" s="158" t="s">
        <v>372</v>
      </c>
      <c r="I2" s="158" t="s">
        <v>373</v>
      </c>
      <c r="J2" s="158" t="s">
        <v>374</v>
      </c>
      <c r="K2" s="158" t="s">
        <v>375</v>
      </c>
      <c r="L2" s="158" t="s">
        <v>376</v>
      </c>
      <c r="M2" s="158" t="s">
        <v>377</v>
      </c>
      <c r="N2" s="158" t="s">
        <v>378</v>
      </c>
      <c r="O2" s="158" t="s">
        <v>379</v>
      </c>
      <c r="P2" s="158" t="s">
        <v>380</v>
      </c>
    </row>
    <row r="3" spans="1:16" ht="93.75">
      <c r="A3" s="34" t="s">
        <v>381</v>
      </c>
      <c r="B3" s="35">
        <v>45019</v>
      </c>
      <c r="C3" s="35">
        <v>45064</v>
      </c>
      <c r="D3" s="34" t="s">
        <v>382</v>
      </c>
      <c r="E3" s="34" t="s">
        <v>350</v>
      </c>
      <c r="F3" s="34" t="s">
        <v>78</v>
      </c>
      <c r="G3" s="34" t="s">
        <v>383</v>
      </c>
      <c r="H3" s="34" t="s">
        <v>384</v>
      </c>
      <c r="I3" s="34" t="s">
        <v>385</v>
      </c>
      <c r="J3" s="34" t="s">
        <v>386</v>
      </c>
      <c r="K3" s="34" t="s">
        <v>387</v>
      </c>
      <c r="L3" s="34" t="s">
        <v>388</v>
      </c>
      <c r="M3" s="34" t="s">
        <v>389</v>
      </c>
      <c r="N3" s="34" t="s">
        <v>390</v>
      </c>
      <c r="O3" s="34" t="s">
        <v>391</v>
      </c>
      <c r="P3" s="34" t="s">
        <v>392</v>
      </c>
    </row>
    <row r="4" spans="1:16" ht="70.5">
      <c r="A4" s="34" t="s">
        <v>393</v>
      </c>
      <c r="B4" s="35">
        <v>44837</v>
      </c>
      <c r="C4" s="35">
        <v>44882</v>
      </c>
      <c r="D4" s="34" t="s">
        <v>382</v>
      </c>
      <c r="E4" s="34" t="s">
        <v>350</v>
      </c>
      <c r="F4" s="34" t="s">
        <v>78</v>
      </c>
      <c r="G4" s="34" t="s">
        <v>394</v>
      </c>
      <c r="H4" s="34" t="s">
        <v>395</v>
      </c>
      <c r="I4" s="34" t="s">
        <v>385</v>
      </c>
      <c r="J4" s="34" t="s">
        <v>396</v>
      </c>
      <c r="K4" s="34" t="s">
        <v>387</v>
      </c>
      <c r="L4" s="34" t="s">
        <v>397</v>
      </c>
      <c r="M4" s="34" t="s">
        <v>389</v>
      </c>
      <c r="N4" s="34" t="s">
        <v>390</v>
      </c>
      <c r="O4" s="34" t="s">
        <v>398</v>
      </c>
      <c r="P4" s="34" t="s">
        <v>399</v>
      </c>
    </row>
    <row r="5" spans="1:16" ht="70.5">
      <c r="A5" s="34" t="s">
        <v>400</v>
      </c>
      <c r="B5" s="35">
        <v>45033</v>
      </c>
      <c r="C5" s="35">
        <f t="shared" ref="C5:C34" si="0">B5+45</f>
        <v>45078</v>
      </c>
      <c r="D5" s="34" t="s">
        <v>382</v>
      </c>
      <c r="E5" s="34" t="s">
        <v>350</v>
      </c>
      <c r="F5" s="34" t="s">
        <v>78</v>
      </c>
      <c r="G5" s="34" t="s">
        <v>401</v>
      </c>
      <c r="H5" s="34" t="s">
        <v>402</v>
      </c>
      <c r="I5" s="34" t="s">
        <v>385</v>
      </c>
      <c r="J5" s="34" t="s">
        <v>386</v>
      </c>
      <c r="K5" s="34" t="s">
        <v>387</v>
      </c>
      <c r="L5" s="34" t="s">
        <v>403</v>
      </c>
      <c r="M5" s="34" t="s">
        <v>404</v>
      </c>
      <c r="N5" s="34" t="s">
        <v>390</v>
      </c>
      <c r="O5" s="34" t="s">
        <v>405</v>
      </c>
      <c r="P5" s="34" t="s">
        <v>406</v>
      </c>
    </row>
    <row r="6" spans="1:16" ht="70.5">
      <c r="A6" s="34" t="s">
        <v>407</v>
      </c>
      <c r="B6" s="35">
        <v>45033</v>
      </c>
      <c r="C6" s="35">
        <f t="shared" si="0"/>
        <v>45078</v>
      </c>
      <c r="D6" s="34" t="s">
        <v>382</v>
      </c>
      <c r="E6" s="34" t="s">
        <v>350</v>
      </c>
      <c r="F6" s="34" t="s">
        <v>78</v>
      </c>
      <c r="G6" s="34" t="s">
        <v>408</v>
      </c>
      <c r="H6" s="34" t="s">
        <v>409</v>
      </c>
      <c r="I6" s="34" t="s">
        <v>385</v>
      </c>
      <c r="J6" s="34" t="s">
        <v>386</v>
      </c>
      <c r="K6" s="34" t="s">
        <v>387</v>
      </c>
      <c r="L6" s="34" t="s">
        <v>410</v>
      </c>
      <c r="M6" s="34" t="s">
        <v>404</v>
      </c>
      <c r="N6" s="34" t="s">
        <v>390</v>
      </c>
      <c r="O6" s="34" t="s">
        <v>405</v>
      </c>
      <c r="P6" s="34" t="s">
        <v>411</v>
      </c>
    </row>
    <row r="7" spans="1:16" ht="70.5">
      <c r="A7" s="36" t="s">
        <v>412</v>
      </c>
      <c r="B7" s="37">
        <v>45155</v>
      </c>
      <c r="C7" s="37">
        <f t="shared" si="0"/>
        <v>45200</v>
      </c>
      <c r="D7" s="34" t="s">
        <v>382</v>
      </c>
      <c r="E7" s="36" t="s">
        <v>350</v>
      </c>
      <c r="F7" s="34" t="s">
        <v>78</v>
      </c>
      <c r="G7" s="36" t="s">
        <v>413</v>
      </c>
      <c r="H7" s="34" t="s">
        <v>414</v>
      </c>
      <c r="I7" s="38" t="s">
        <v>415</v>
      </c>
      <c r="J7" s="34" t="s">
        <v>416</v>
      </c>
      <c r="K7" s="34" t="s">
        <v>387</v>
      </c>
      <c r="L7" s="34" t="s">
        <v>417</v>
      </c>
      <c r="M7" s="34" t="s">
        <v>404</v>
      </c>
      <c r="N7" s="34" t="s">
        <v>390</v>
      </c>
      <c r="O7" s="39" t="s">
        <v>418</v>
      </c>
      <c r="P7" s="34" t="s">
        <v>419</v>
      </c>
    </row>
    <row r="8" spans="1:16" ht="36">
      <c r="A8" s="40" t="s">
        <v>420</v>
      </c>
      <c r="B8" s="37">
        <v>45155</v>
      </c>
      <c r="C8" s="37">
        <f t="shared" si="0"/>
        <v>45200</v>
      </c>
      <c r="D8" s="34" t="s">
        <v>421</v>
      </c>
      <c r="E8" s="35">
        <v>45290</v>
      </c>
      <c r="F8" s="34" t="s">
        <v>78</v>
      </c>
      <c r="G8" s="36" t="s">
        <v>422</v>
      </c>
      <c r="H8" s="34" t="s">
        <v>423</v>
      </c>
      <c r="I8" s="38" t="s">
        <v>424</v>
      </c>
      <c r="J8" s="34" t="s">
        <v>425</v>
      </c>
      <c r="K8" s="34" t="s">
        <v>387</v>
      </c>
      <c r="L8" s="34" t="s">
        <v>426</v>
      </c>
      <c r="M8" s="34" t="s">
        <v>404</v>
      </c>
      <c r="N8" s="34" t="s">
        <v>390</v>
      </c>
      <c r="O8" s="34" t="s">
        <v>427</v>
      </c>
      <c r="P8" s="34" t="s">
        <v>428</v>
      </c>
    </row>
    <row r="9" spans="1:16" ht="36">
      <c r="A9" s="34" t="s">
        <v>429</v>
      </c>
      <c r="B9" s="35">
        <v>45198</v>
      </c>
      <c r="C9" s="35">
        <f t="shared" si="0"/>
        <v>45243</v>
      </c>
      <c r="D9" s="34" t="s">
        <v>421</v>
      </c>
      <c r="E9" s="36" t="s">
        <v>350</v>
      </c>
      <c r="F9" s="34" t="s">
        <v>78</v>
      </c>
      <c r="G9" s="34" t="s">
        <v>430</v>
      </c>
      <c r="H9" s="34" t="s">
        <v>431</v>
      </c>
      <c r="I9" s="38" t="s">
        <v>432</v>
      </c>
      <c r="J9" s="34" t="s">
        <v>433</v>
      </c>
      <c r="K9" s="34" t="s">
        <v>387</v>
      </c>
      <c r="L9" s="34" t="s">
        <v>434</v>
      </c>
      <c r="M9" s="34" t="s">
        <v>404</v>
      </c>
      <c r="N9" s="34" t="s">
        <v>390</v>
      </c>
      <c r="O9" s="34" t="s">
        <v>435</v>
      </c>
      <c r="P9" s="34" t="s">
        <v>436</v>
      </c>
    </row>
    <row r="10" spans="1:16" ht="81.75">
      <c r="A10" s="41" t="s">
        <v>437</v>
      </c>
      <c r="B10" s="42">
        <v>45219</v>
      </c>
      <c r="C10" s="42">
        <f t="shared" si="0"/>
        <v>45264</v>
      </c>
      <c r="D10" s="41" t="s">
        <v>382</v>
      </c>
      <c r="E10" s="41" t="s">
        <v>350</v>
      </c>
      <c r="F10" s="41" t="s">
        <v>78</v>
      </c>
      <c r="G10" s="41" t="s">
        <v>438</v>
      </c>
      <c r="H10" s="43" t="s">
        <v>439</v>
      </c>
      <c r="I10" s="44" t="s">
        <v>424</v>
      </c>
      <c r="J10" s="41" t="s">
        <v>386</v>
      </c>
      <c r="K10" s="41" t="s">
        <v>387</v>
      </c>
      <c r="L10" s="41" t="s">
        <v>440</v>
      </c>
      <c r="M10" s="41" t="s">
        <v>404</v>
      </c>
      <c r="N10" s="41" t="s">
        <v>390</v>
      </c>
      <c r="O10" s="41" t="s">
        <v>441</v>
      </c>
      <c r="P10" s="41" t="s">
        <v>399</v>
      </c>
    </row>
    <row r="11" spans="1:16" ht="81.75">
      <c r="A11" s="34" t="s">
        <v>442</v>
      </c>
      <c r="B11" s="35">
        <v>45219</v>
      </c>
      <c r="C11" s="35">
        <f>B11+45</f>
        <v>45264</v>
      </c>
      <c r="D11" s="34" t="s">
        <v>382</v>
      </c>
      <c r="E11" s="34" t="s">
        <v>350</v>
      </c>
      <c r="F11" s="34" t="s">
        <v>78</v>
      </c>
      <c r="G11" s="34" t="s">
        <v>443</v>
      </c>
      <c r="H11" s="34" t="s">
        <v>444</v>
      </c>
      <c r="I11" s="34" t="s">
        <v>385</v>
      </c>
      <c r="J11" s="34" t="s">
        <v>433</v>
      </c>
      <c r="K11" s="34" t="s">
        <v>387</v>
      </c>
      <c r="L11" s="34" t="s">
        <v>445</v>
      </c>
      <c r="M11" s="34" t="s">
        <v>404</v>
      </c>
      <c r="N11" s="34" t="s">
        <v>390</v>
      </c>
      <c r="O11" s="34" t="s">
        <v>446</v>
      </c>
      <c r="P11" s="34" t="s">
        <v>447</v>
      </c>
    </row>
    <row r="12" spans="1:16" s="166" customFormat="1" ht="93">
      <c r="A12" s="34" t="s">
        <v>448</v>
      </c>
      <c r="B12" s="35">
        <v>45231</v>
      </c>
      <c r="C12" s="35">
        <f t="shared" ref="C12" si="1">B12+45</f>
        <v>45276</v>
      </c>
      <c r="D12" s="34" t="s">
        <v>382</v>
      </c>
      <c r="E12" s="34" t="s">
        <v>350</v>
      </c>
      <c r="F12" s="34" t="s">
        <v>78</v>
      </c>
      <c r="G12" s="34" t="s">
        <v>449</v>
      </c>
      <c r="H12" s="45" t="s">
        <v>450</v>
      </c>
      <c r="I12" s="34" t="s">
        <v>385</v>
      </c>
      <c r="J12" s="34" t="s">
        <v>416</v>
      </c>
      <c r="K12" s="34" t="s">
        <v>387</v>
      </c>
      <c r="L12" s="34" t="s">
        <v>451</v>
      </c>
      <c r="M12" s="34" t="s">
        <v>389</v>
      </c>
      <c r="N12" s="34" t="s">
        <v>390</v>
      </c>
      <c r="O12" s="34" t="s">
        <v>452</v>
      </c>
      <c r="P12" s="34" t="s">
        <v>453</v>
      </c>
    </row>
    <row r="13" spans="1:16" ht="36">
      <c r="A13" s="34" t="s">
        <v>454</v>
      </c>
      <c r="B13" s="35">
        <v>45231</v>
      </c>
      <c r="C13" s="35">
        <f t="shared" si="0"/>
        <v>45276</v>
      </c>
      <c r="D13" s="34" t="s">
        <v>382</v>
      </c>
      <c r="E13" s="34" t="s">
        <v>350</v>
      </c>
      <c r="F13" s="34" t="s">
        <v>78</v>
      </c>
      <c r="G13" s="34" t="s">
        <v>455</v>
      </c>
      <c r="H13" s="34" t="s">
        <v>456</v>
      </c>
      <c r="I13" s="34" t="s">
        <v>457</v>
      </c>
      <c r="J13" s="34" t="s">
        <v>425</v>
      </c>
      <c r="K13" s="34" t="s">
        <v>387</v>
      </c>
      <c r="L13" s="34" t="s">
        <v>458</v>
      </c>
      <c r="M13" s="34" t="s">
        <v>389</v>
      </c>
      <c r="N13" s="34" t="s">
        <v>390</v>
      </c>
      <c r="O13" s="34" t="s">
        <v>459</v>
      </c>
      <c r="P13" s="34" t="s">
        <v>460</v>
      </c>
    </row>
    <row r="14" spans="1:16" s="166" customFormat="1" ht="36.75" customHeight="1">
      <c r="A14" s="171" t="s">
        <v>461</v>
      </c>
      <c r="B14" s="35">
        <v>45231</v>
      </c>
      <c r="C14" s="35">
        <f t="shared" si="0"/>
        <v>45276</v>
      </c>
      <c r="D14" s="34" t="s">
        <v>382</v>
      </c>
      <c r="E14" s="34" t="s">
        <v>350</v>
      </c>
      <c r="F14" s="34" t="s">
        <v>78</v>
      </c>
      <c r="G14" s="172" t="s">
        <v>462</v>
      </c>
      <c r="H14" s="122" t="s">
        <v>463</v>
      </c>
      <c r="I14" s="173" t="s">
        <v>464</v>
      </c>
      <c r="J14" s="171" t="s">
        <v>465</v>
      </c>
      <c r="K14" s="171" t="s">
        <v>387</v>
      </c>
      <c r="L14" s="171" t="s">
        <v>466</v>
      </c>
      <c r="M14" s="171" t="s">
        <v>404</v>
      </c>
      <c r="N14" s="171" t="s">
        <v>390</v>
      </c>
      <c r="O14" s="171" t="s">
        <v>467</v>
      </c>
      <c r="P14" s="34" t="s">
        <v>453</v>
      </c>
    </row>
    <row r="15" spans="1:16" s="166" customFormat="1" ht="36.75" customHeight="1">
      <c r="A15" s="171" t="s">
        <v>468</v>
      </c>
      <c r="B15" s="35">
        <v>45231</v>
      </c>
      <c r="C15" s="35">
        <f t="shared" si="0"/>
        <v>45276</v>
      </c>
      <c r="D15" s="34" t="s">
        <v>382</v>
      </c>
      <c r="E15" s="34" t="s">
        <v>350</v>
      </c>
      <c r="F15" s="34" t="s">
        <v>78</v>
      </c>
      <c r="G15" s="172" t="s">
        <v>462</v>
      </c>
      <c r="H15" s="122" t="s">
        <v>463</v>
      </c>
      <c r="I15" s="173" t="s">
        <v>469</v>
      </c>
      <c r="J15" s="171" t="s">
        <v>465</v>
      </c>
      <c r="K15" s="171" t="s">
        <v>387</v>
      </c>
      <c r="L15" s="171" t="s">
        <v>470</v>
      </c>
      <c r="M15" s="171" t="s">
        <v>404</v>
      </c>
      <c r="N15" s="171" t="s">
        <v>390</v>
      </c>
      <c r="O15" s="171" t="s">
        <v>467</v>
      </c>
      <c r="P15" s="34" t="s">
        <v>453</v>
      </c>
    </row>
    <row r="16" spans="1:16" ht="70.5">
      <c r="A16" s="41" t="s">
        <v>471</v>
      </c>
      <c r="B16" s="42">
        <v>45231</v>
      </c>
      <c r="C16" s="42">
        <f t="shared" si="0"/>
        <v>45276</v>
      </c>
      <c r="D16" s="41" t="s">
        <v>382</v>
      </c>
      <c r="E16" s="34" t="s">
        <v>350</v>
      </c>
      <c r="F16" s="34" t="s">
        <v>78</v>
      </c>
      <c r="G16" s="41" t="s">
        <v>462</v>
      </c>
      <c r="H16" s="92" t="s">
        <v>463</v>
      </c>
      <c r="I16" s="41" t="s">
        <v>472</v>
      </c>
      <c r="J16" s="41" t="s">
        <v>465</v>
      </c>
      <c r="K16" s="41" t="s">
        <v>387</v>
      </c>
      <c r="L16" s="41" t="s">
        <v>473</v>
      </c>
      <c r="M16" s="41" t="s">
        <v>404</v>
      </c>
      <c r="N16" s="41" t="s">
        <v>390</v>
      </c>
      <c r="O16" s="41" t="s">
        <v>467</v>
      </c>
      <c r="P16" s="41" t="s">
        <v>399</v>
      </c>
    </row>
    <row r="17" spans="1:16" ht="36">
      <c r="A17" s="34" t="s">
        <v>474</v>
      </c>
      <c r="B17" s="35">
        <v>45231</v>
      </c>
      <c r="C17" s="35">
        <f t="shared" si="0"/>
        <v>45276</v>
      </c>
      <c r="D17" s="34" t="s">
        <v>382</v>
      </c>
      <c r="E17" s="34" t="s">
        <v>350</v>
      </c>
      <c r="F17" s="34" t="s">
        <v>78</v>
      </c>
      <c r="G17" s="34" t="s">
        <v>475</v>
      </c>
      <c r="H17" s="34" t="s">
        <v>476</v>
      </c>
      <c r="I17" s="34" t="s">
        <v>457</v>
      </c>
      <c r="J17" s="34" t="s">
        <v>465</v>
      </c>
      <c r="K17" s="34" t="s">
        <v>387</v>
      </c>
      <c r="L17" s="34" t="s">
        <v>477</v>
      </c>
      <c r="M17" s="34" t="s">
        <v>478</v>
      </c>
      <c r="N17" s="34" t="s">
        <v>390</v>
      </c>
      <c r="O17" s="34" t="s">
        <v>479</v>
      </c>
      <c r="P17" s="41" t="s">
        <v>399</v>
      </c>
    </row>
    <row r="18" spans="1:16" ht="24.75">
      <c r="A18" s="34" t="s">
        <v>480</v>
      </c>
      <c r="B18" s="35">
        <v>45231</v>
      </c>
      <c r="C18" s="35">
        <f t="shared" si="0"/>
        <v>45276</v>
      </c>
      <c r="D18" s="34" t="s">
        <v>382</v>
      </c>
      <c r="E18" s="34" t="s">
        <v>350</v>
      </c>
      <c r="F18" s="34" t="s">
        <v>78</v>
      </c>
      <c r="G18" s="34" t="s">
        <v>481</v>
      </c>
      <c r="H18" s="34" t="s">
        <v>482</v>
      </c>
      <c r="I18" s="34" t="s">
        <v>457</v>
      </c>
      <c r="J18" s="34" t="s">
        <v>465</v>
      </c>
      <c r="K18" s="34" t="s">
        <v>387</v>
      </c>
      <c r="L18" s="34" t="s">
        <v>483</v>
      </c>
      <c r="M18" s="34" t="s">
        <v>478</v>
      </c>
      <c r="N18" s="34" t="s">
        <v>390</v>
      </c>
      <c r="O18" s="34" t="s">
        <v>479</v>
      </c>
      <c r="P18" s="34" t="s">
        <v>484</v>
      </c>
    </row>
    <row r="19" spans="1:16" ht="59.25">
      <c r="A19" s="34" t="s">
        <v>485</v>
      </c>
      <c r="B19" s="35">
        <v>45231</v>
      </c>
      <c r="C19" s="35">
        <f t="shared" si="0"/>
        <v>45276</v>
      </c>
      <c r="D19" s="34" t="s">
        <v>421</v>
      </c>
      <c r="E19" s="34" t="s">
        <v>350</v>
      </c>
      <c r="F19" s="34" t="s">
        <v>78</v>
      </c>
      <c r="G19" s="34" t="s">
        <v>486</v>
      </c>
      <c r="H19" s="34" t="s">
        <v>487</v>
      </c>
      <c r="I19" s="38" t="s">
        <v>488</v>
      </c>
      <c r="J19" s="34" t="s">
        <v>425</v>
      </c>
      <c r="K19" s="34" t="s">
        <v>387</v>
      </c>
      <c r="L19" s="34" t="s">
        <v>489</v>
      </c>
      <c r="M19" s="34" t="s">
        <v>404</v>
      </c>
      <c r="N19" s="34" t="s">
        <v>390</v>
      </c>
      <c r="O19" s="34" t="s">
        <v>490</v>
      </c>
      <c r="P19" s="34" t="s">
        <v>491</v>
      </c>
    </row>
    <row r="20" spans="1:16" ht="70.5">
      <c r="A20" s="34" t="s">
        <v>492</v>
      </c>
      <c r="B20" s="35">
        <v>45231</v>
      </c>
      <c r="C20" s="35">
        <f t="shared" si="0"/>
        <v>45276</v>
      </c>
      <c r="D20" s="34" t="s">
        <v>421</v>
      </c>
      <c r="E20" s="34" t="s">
        <v>350</v>
      </c>
      <c r="F20" s="34" t="s">
        <v>78</v>
      </c>
      <c r="G20" s="34" t="s">
        <v>493</v>
      </c>
      <c r="H20" s="34" t="s">
        <v>494</v>
      </c>
      <c r="I20" s="38" t="s">
        <v>495</v>
      </c>
      <c r="J20" s="34" t="s">
        <v>496</v>
      </c>
      <c r="K20" s="34" t="s">
        <v>387</v>
      </c>
      <c r="L20" s="34" t="s">
        <v>497</v>
      </c>
      <c r="M20" s="34" t="s">
        <v>404</v>
      </c>
      <c r="N20" s="34" t="s">
        <v>390</v>
      </c>
      <c r="O20" s="34" t="s">
        <v>498</v>
      </c>
      <c r="P20" s="34" t="s">
        <v>399</v>
      </c>
    </row>
    <row r="21" spans="1:16" ht="81.75">
      <c r="A21" s="34" t="s">
        <v>499</v>
      </c>
      <c r="B21" s="35">
        <v>45231</v>
      </c>
      <c r="C21" s="35">
        <f t="shared" si="0"/>
        <v>45276</v>
      </c>
      <c r="D21" s="34" t="s">
        <v>421</v>
      </c>
      <c r="E21" s="34" t="s">
        <v>350</v>
      </c>
      <c r="F21" s="34" t="s">
        <v>78</v>
      </c>
      <c r="G21" s="34" t="s">
        <v>493</v>
      </c>
      <c r="H21" s="34" t="s">
        <v>500</v>
      </c>
      <c r="I21" s="38" t="s">
        <v>501</v>
      </c>
      <c r="J21" s="34" t="s">
        <v>496</v>
      </c>
      <c r="K21" s="34" t="s">
        <v>387</v>
      </c>
      <c r="L21" s="34" t="s">
        <v>502</v>
      </c>
      <c r="M21" s="34" t="s">
        <v>404</v>
      </c>
      <c r="N21" s="34" t="s">
        <v>390</v>
      </c>
      <c r="O21" s="34" t="s">
        <v>503</v>
      </c>
      <c r="P21" s="34" t="s">
        <v>399</v>
      </c>
    </row>
    <row r="22" spans="1:16" ht="93.75">
      <c r="A22" s="34" t="s">
        <v>504</v>
      </c>
      <c r="B22" s="35">
        <v>45244</v>
      </c>
      <c r="C22" s="35">
        <f t="shared" si="0"/>
        <v>45289</v>
      </c>
      <c r="D22" s="34" t="s">
        <v>421</v>
      </c>
      <c r="E22" s="34" t="s">
        <v>350</v>
      </c>
      <c r="F22" s="34" t="s">
        <v>78</v>
      </c>
      <c r="G22" s="34" t="s">
        <v>505</v>
      </c>
      <c r="H22" s="34" t="s">
        <v>506</v>
      </c>
      <c r="I22" s="38" t="s">
        <v>424</v>
      </c>
      <c r="J22" s="34" t="s">
        <v>386</v>
      </c>
      <c r="K22" s="34" t="s">
        <v>387</v>
      </c>
      <c r="L22" s="34" t="s">
        <v>507</v>
      </c>
      <c r="M22" s="34" t="s">
        <v>389</v>
      </c>
      <c r="N22" s="34" t="s">
        <v>390</v>
      </c>
      <c r="O22" s="34" t="s">
        <v>508</v>
      </c>
      <c r="P22" s="34" t="s">
        <v>399</v>
      </c>
    </row>
    <row r="23" spans="1:16" s="167" customFormat="1" ht="48.75" customHeight="1">
      <c r="A23" s="34" t="s">
        <v>509</v>
      </c>
      <c r="B23" s="35">
        <v>45244</v>
      </c>
      <c r="C23" s="35">
        <f t="shared" si="0"/>
        <v>45289</v>
      </c>
      <c r="D23" s="34" t="s">
        <v>382</v>
      </c>
      <c r="E23" s="34" t="s">
        <v>350</v>
      </c>
      <c r="F23" s="34" t="s">
        <v>78</v>
      </c>
      <c r="G23" s="34" t="s">
        <v>227</v>
      </c>
      <c r="H23" s="34" t="s">
        <v>510</v>
      </c>
      <c r="I23" s="34" t="s">
        <v>385</v>
      </c>
      <c r="J23" s="34" t="s">
        <v>496</v>
      </c>
      <c r="K23" s="34" t="s">
        <v>387</v>
      </c>
      <c r="L23" s="34" t="s">
        <v>511</v>
      </c>
      <c r="M23" s="34" t="s">
        <v>389</v>
      </c>
      <c r="N23" s="34" t="s">
        <v>390</v>
      </c>
      <c r="O23" s="34" t="s">
        <v>512</v>
      </c>
      <c r="P23" s="34" t="s">
        <v>513</v>
      </c>
    </row>
    <row r="24" spans="1:16" s="167" customFormat="1" ht="81">
      <c r="A24" s="34" t="s">
        <v>514</v>
      </c>
      <c r="B24" s="35">
        <v>45244</v>
      </c>
      <c r="C24" s="35">
        <f t="shared" si="0"/>
        <v>45289</v>
      </c>
      <c r="D24" s="34" t="s">
        <v>382</v>
      </c>
      <c r="E24" s="34" t="s">
        <v>350</v>
      </c>
      <c r="F24" s="34" t="s">
        <v>78</v>
      </c>
      <c r="G24" s="34" t="s">
        <v>227</v>
      </c>
      <c r="H24" s="45" t="s">
        <v>515</v>
      </c>
      <c r="I24" s="34" t="s">
        <v>385</v>
      </c>
      <c r="J24" s="34" t="s">
        <v>496</v>
      </c>
      <c r="K24" s="34" t="s">
        <v>387</v>
      </c>
      <c r="L24" s="34" t="s">
        <v>516</v>
      </c>
      <c r="M24" s="34" t="s">
        <v>389</v>
      </c>
      <c r="N24" s="34" t="s">
        <v>390</v>
      </c>
      <c r="O24" s="34" t="s">
        <v>512</v>
      </c>
      <c r="P24" s="34" t="s">
        <v>513</v>
      </c>
    </row>
    <row r="25" spans="1:16" ht="47.25">
      <c r="A25" s="34" t="s">
        <v>517</v>
      </c>
      <c r="B25" s="35">
        <v>45244</v>
      </c>
      <c r="C25" s="35">
        <f t="shared" si="0"/>
        <v>45289</v>
      </c>
      <c r="D25" s="34" t="s">
        <v>421</v>
      </c>
      <c r="E25" s="34" t="s">
        <v>350</v>
      </c>
      <c r="F25" s="34" t="s">
        <v>78</v>
      </c>
      <c r="G25" s="34" t="s">
        <v>518</v>
      </c>
      <c r="H25" s="34" t="s">
        <v>519</v>
      </c>
      <c r="I25" s="34" t="s">
        <v>457</v>
      </c>
      <c r="J25" s="34" t="s">
        <v>433</v>
      </c>
      <c r="K25" s="34" t="s">
        <v>387</v>
      </c>
      <c r="L25" s="34" t="s">
        <v>520</v>
      </c>
      <c r="M25" s="34" t="s">
        <v>404</v>
      </c>
      <c r="N25" s="34" t="s">
        <v>390</v>
      </c>
      <c r="O25" s="34" t="s">
        <v>521</v>
      </c>
      <c r="P25" s="34" t="s">
        <v>522</v>
      </c>
    </row>
    <row r="26" spans="1:16" ht="59.25">
      <c r="A26" s="34" t="s">
        <v>523</v>
      </c>
      <c r="B26" s="35">
        <v>45266</v>
      </c>
      <c r="C26" s="35">
        <f t="shared" si="0"/>
        <v>45311</v>
      </c>
      <c r="D26" s="34" t="s">
        <v>421</v>
      </c>
      <c r="E26" s="34" t="s">
        <v>350</v>
      </c>
      <c r="F26" s="34" t="s">
        <v>78</v>
      </c>
      <c r="G26" s="34" t="s">
        <v>524</v>
      </c>
      <c r="H26" s="34" t="s">
        <v>525</v>
      </c>
      <c r="I26" s="46" t="s">
        <v>424</v>
      </c>
      <c r="J26" s="34" t="s">
        <v>425</v>
      </c>
      <c r="K26" s="34" t="s">
        <v>387</v>
      </c>
      <c r="L26" s="34" t="s">
        <v>526</v>
      </c>
      <c r="M26" s="34" t="s">
        <v>404</v>
      </c>
      <c r="N26" s="34" t="s">
        <v>390</v>
      </c>
      <c r="O26" s="34" t="s">
        <v>527</v>
      </c>
      <c r="P26" s="34" t="s">
        <v>399</v>
      </c>
    </row>
    <row r="27" spans="1:16" ht="47.25">
      <c r="A27" s="34" t="s">
        <v>528</v>
      </c>
      <c r="B27" s="35">
        <v>45289</v>
      </c>
      <c r="C27" s="35">
        <f t="shared" si="0"/>
        <v>45334</v>
      </c>
      <c r="D27" s="34" t="s">
        <v>421</v>
      </c>
      <c r="E27" s="34" t="s">
        <v>350</v>
      </c>
      <c r="F27" s="34" t="s">
        <v>78</v>
      </c>
      <c r="G27" s="34" t="s">
        <v>529</v>
      </c>
      <c r="H27" s="34" t="s">
        <v>530</v>
      </c>
      <c r="I27" s="46" t="s">
        <v>424</v>
      </c>
      <c r="J27" s="34" t="s">
        <v>433</v>
      </c>
      <c r="K27" s="34" t="s">
        <v>387</v>
      </c>
      <c r="L27" s="34" t="s">
        <v>531</v>
      </c>
      <c r="M27" s="34" t="s">
        <v>404</v>
      </c>
      <c r="N27" s="34" t="s">
        <v>390</v>
      </c>
      <c r="O27" s="34" t="s">
        <v>532</v>
      </c>
      <c r="P27" s="34" t="s">
        <v>533</v>
      </c>
    </row>
    <row r="28" spans="1:16" ht="47.25">
      <c r="A28" s="34" t="s">
        <v>534</v>
      </c>
      <c r="B28" s="35">
        <v>45289</v>
      </c>
      <c r="C28" s="35">
        <f t="shared" si="0"/>
        <v>45334</v>
      </c>
      <c r="D28" s="34" t="s">
        <v>421</v>
      </c>
      <c r="E28" s="34" t="s">
        <v>350</v>
      </c>
      <c r="F28" s="34" t="s">
        <v>78</v>
      </c>
      <c r="G28" s="34" t="s">
        <v>182</v>
      </c>
      <c r="H28" s="34" t="s">
        <v>535</v>
      </c>
      <c r="I28" s="46" t="s">
        <v>432</v>
      </c>
      <c r="J28" s="34" t="s">
        <v>425</v>
      </c>
      <c r="K28" s="34" t="s">
        <v>536</v>
      </c>
      <c r="L28" s="34" t="s">
        <v>537</v>
      </c>
      <c r="M28" s="34" t="s">
        <v>404</v>
      </c>
      <c r="N28" s="34" t="s">
        <v>390</v>
      </c>
      <c r="O28" s="45" t="s">
        <v>538</v>
      </c>
      <c r="P28" s="34" t="s">
        <v>539</v>
      </c>
    </row>
    <row r="29" spans="1:16" ht="59.25">
      <c r="A29" s="34" t="s">
        <v>540</v>
      </c>
      <c r="B29" s="35">
        <v>44938</v>
      </c>
      <c r="C29" s="35">
        <f t="shared" si="0"/>
        <v>44983</v>
      </c>
      <c r="D29" s="34" t="s">
        <v>421</v>
      </c>
      <c r="E29" s="35">
        <v>45495</v>
      </c>
      <c r="F29" s="34" t="s">
        <v>78</v>
      </c>
      <c r="G29" s="34" t="s">
        <v>541</v>
      </c>
      <c r="H29" s="34" t="s">
        <v>542</v>
      </c>
      <c r="I29" s="46" t="s">
        <v>424</v>
      </c>
      <c r="J29" s="34" t="s">
        <v>425</v>
      </c>
      <c r="K29" s="34" t="s">
        <v>387</v>
      </c>
      <c r="L29" s="34" t="s">
        <v>543</v>
      </c>
      <c r="M29" s="34" t="s">
        <v>404</v>
      </c>
      <c r="N29" s="34" t="s">
        <v>390</v>
      </c>
      <c r="O29" s="34" t="s">
        <v>544</v>
      </c>
      <c r="P29" s="34" t="s">
        <v>399</v>
      </c>
    </row>
    <row r="30" spans="1:16" ht="70.5">
      <c r="A30" s="34" t="s">
        <v>545</v>
      </c>
      <c r="B30" s="35">
        <v>45303</v>
      </c>
      <c r="C30" s="35">
        <f t="shared" si="0"/>
        <v>45348</v>
      </c>
      <c r="D30" s="34" t="s">
        <v>382</v>
      </c>
      <c r="E30" s="36" t="s">
        <v>350</v>
      </c>
      <c r="F30" s="34" t="s">
        <v>78</v>
      </c>
      <c r="G30" s="34" t="s">
        <v>546</v>
      </c>
      <c r="H30" s="34" t="s">
        <v>547</v>
      </c>
      <c r="I30" s="34" t="s">
        <v>385</v>
      </c>
      <c r="J30" s="34" t="s">
        <v>425</v>
      </c>
      <c r="K30" s="34" t="s">
        <v>387</v>
      </c>
      <c r="L30" s="34" t="s">
        <v>497</v>
      </c>
      <c r="M30" s="34" t="s">
        <v>404</v>
      </c>
      <c r="N30" s="34" t="s">
        <v>390</v>
      </c>
      <c r="O30" s="34" t="s">
        <v>548</v>
      </c>
      <c r="P30" s="34" t="s">
        <v>484</v>
      </c>
    </row>
    <row r="31" spans="1:16" s="166" customFormat="1" ht="39" customHeight="1">
      <c r="A31" s="36" t="s">
        <v>549</v>
      </c>
      <c r="B31" s="35">
        <v>45329</v>
      </c>
      <c r="C31" s="35">
        <f t="shared" si="0"/>
        <v>45374</v>
      </c>
      <c r="D31" s="34" t="s">
        <v>421</v>
      </c>
      <c r="E31" s="35">
        <v>45584</v>
      </c>
      <c r="F31" s="34" t="s">
        <v>78</v>
      </c>
      <c r="G31" s="36" t="s">
        <v>550</v>
      </c>
      <c r="H31" s="34" t="s">
        <v>551</v>
      </c>
      <c r="I31" s="38" t="s">
        <v>424</v>
      </c>
      <c r="J31" s="34" t="s">
        <v>386</v>
      </c>
      <c r="K31" s="34" t="s">
        <v>387</v>
      </c>
      <c r="L31" s="36" t="s">
        <v>552</v>
      </c>
      <c r="M31" s="34" t="s">
        <v>404</v>
      </c>
      <c r="N31" s="34" t="s">
        <v>390</v>
      </c>
      <c r="O31" s="36" t="s">
        <v>405</v>
      </c>
      <c r="P31" s="34" t="s">
        <v>453</v>
      </c>
    </row>
    <row r="32" spans="1:16" s="167" customFormat="1" ht="54.75" customHeight="1">
      <c r="A32" s="36" t="s">
        <v>553</v>
      </c>
      <c r="B32" s="35">
        <v>45329</v>
      </c>
      <c r="C32" s="35">
        <f t="shared" si="0"/>
        <v>45374</v>
      </c>
      <c r="D32" s="34" t="s">
        <v>421</v>
      </c>
      <c r="E32" s="35">
        <v>45531</v>
      </c>
      <c r="F32" s="34" t="s">
        <v>78</v>
      </c>
      <c r="G32" s="36" t="s">
        <v>550</v>
      </c>
      <c r="H32" s="34" t="s">
        <v>554</v>
      </c>
      <c r="I32" s="38" t="s">
        <v>555</v>
      </c>
      <c r="J32" s="34" t="s">
        <v>386</v>
      </c>
      <c r="K32" s="34" t="s">
        <v>387</v>
      </c>
      <c r="L32" s="36" t="s">
        <v>556</v>
      </c>
      <c r="M32" s="34" t="s">
        <v>404</v>
      </c>
      <c r="N32" s="34" t="s">
        <v>390</v>
      </c>
      <c r="O32" s="36" t="s">
        <v>405</v>
      </c>
      <c r="P32" s="34" t="s">
        <v>453</v>
      </c>
    </row>
    <row r="33" spans="1:16" s="167" customFormat="1" ht="39.75" customHeight="1">
      <c r="A33" s="36" t="s">
        <v>557</v>
      </c>
      <c r="B33" s="35">
        <v>45329</v>
      </c>
      <c r="C33" s="35">
        <f t="shared" si="0"/>
        <v>45374</v>
      </c>
      <c r="D33" s="34" t="s">
        <v>421</v>
      </c>
      <c r="E33" s="35">
        <v>45531</v>
      </c>
      <c r="F33" s="34" t="s">
        <v>78</v>
      </c>
      <c r="G33" s="36" t="s">
        <v>550</v>
      </c>
      <c r="H33" s="34" t="s">
        <v>558</v>
      </c>
      <c r="I33" s="38" t="s">
        <v>559</v>
      </c>
      <c r="J33" s="34" t="s">
        <v>386</v>
      </c>
      <c r="K33" s="34" t="s">
        <v>387</v>
      </c>
      <c r="L33" s="36" t="s">
        <v>560</v>
      </c>
      <c r="M33" s="34" t="s">
        <v>404</v>
      </c>
      <c r="N33" s="34" t="s">
        <v>390</v>
      </c>
      <c r="O33" s="36" t="s">
        <v>405</v>
      </c>
      <c r="P33" s="34" t="s">
        <v>453</v>
      </c>
    </row>
    <row r="34" spans="1:16" ht="70.5">
      <c r="A34" s="36" t="s">
        <v>561</v>
      </c>
      <c r="B34" s="35">
        <v>45329</v>
      </c>
      <c r="C34" s="35">
        <f t="shared" si="0"/>
        <v>45374</v>
      </c>
      <c r="D34" s="34" t="s">
        <v>382</v>
      </c>
      <c r="E34" s="36" t="s">
        <v>350</v>
      </c>
      <c r="F34" s="34" t="s">
        <v>78</v>
      </c>
      <c r="G34" s="36" t="s">
        <v>562</v>
      </c>
      <c r="H34" s="34" t="s">
        <v>563</v>
      </c>
      <c r="I34" s="38" t="s">
        <v>564</v>
      </c>
      <c r="J34" s="34" t="s">
        <v>465</v>
      </c>
      <c r="K34" s="34" t="s">
        <v>387</v>
      </c>
      <c r="L34" s="36" t="s">
        <v>458</v>
      </c>
      <c r="M34" s="34" t="s">
        <v>389</v>
      </c>
      <c r="N34" s="34" t="s">
        <v>390</v>
      </c>
      <c r="O34" s="34" t="s">
        <v>565</v>
      </c>
      <c r="P34" s="34" t="s">
        <v>566</v>
      </c>
    </row>
    <row r="35" spans="1:16" ht="36">
      <c r="A35" s="36" t="s">
        <v>268</v>
      </c>
      <c r="B35" s="36" t="s">
        <v>350</v>
      </c>
      <c r="C35" s="36" t="s">
        <v>350</v>
      </c>
      <c r="D35" s="34" t="s">
        <v>382</v>
      </c>
      <c r="E35" s="36" t="s">
        <v>350</v>
      </c>
      <c r="F35" s="34" t="s">
        <v>78</v>
      </c>
      <c r="G35" s="36" t="s">
        <v>269</v>
      </c>
      <c r="H35" s="36" t="s">
        <v>567</v>
      </c>
      <c r="I35" s="34" t="s">
        <v>385</v>
      </c>
      <c r="J35" s="47">
        <v>0.2</v>
      </c>
      <c r="K35" s="47">
        <v>0</v>
      </c>
      <c r="L35" s="48">
        <v>100000000</v>
      </c>
      <c r="M35" s="34" t="s">
        <v>389</v>
      </c>
      <c r="N35" s="36" t="s">
        <v>390</v>
      </c>
      <c r="O35" s="34" t="s">
        <v>568</v>
      </c>
      <c r="P35" s="34" t="s">
        <v>569</v>
      </c>
    </row>
    <row r="36" spans="1:16" ht="81.75">
      <c r="A36" s="36" t="s">
        <v>570</v>
      </c>
      <c r="B36" s="49">
        <v>45210</v>
      </c>
      <c r="C36" s="49">
        <v>45255</v>
      </c>
      <c r="D36" s="34" t="s">
        <v>382</v>
      </c>
      <c r="E36" s="36" t="s">
        <v>350</v>
      </c>
      <c r="F36" s="34" t="s">
        <v>78</v>
      </c>
      <c r="G36" s="36" t="s">
        <v>571</v>
      </c>
      <c r="H36" s="34" t="s">
        <v>572</v>
      </c>
      <c r="I36" s="34" t="s">
        <v>385</v>
      </c>
      <c r="J36" s="34" t="s">
        <v>386</v>
      </c>
      <c r="K36" s="34" t="s">
        <v>387</v>
      </c>
      <c r="L36" s="50" t="s">
        <v>573</v>
      </c>
      <c r="M36" s="51" t="s">
        <v>404</v>
      </c>
      <c r="N36" s="51" t="s">
        <v>390</v>
      </c>
      <c r="O36" s="36" t="s">
        <v>574</v>
      </c>
      <c r="P36" s="34" t="s">
        <v>575</v>
      </c>
    </row>
    <row r="37" spans="1:16" s="166" customFormat="1" ht="35.25" customHeight="1">
      <c r="A37" s="36" t="s">
        <v>576</v>
      </c>
      <c r="B37" s="49">
        <v>45343</v>
      </c>
      <c r="C37" s="35">
        <f t="shared" ref="C37:C38" si="2">B37+45</f>
        <v>45388</v>
      </c>
      <c r="D37" s="34" t="s">
        <v>421</v>
      </c>
      <c r="E37" s="49">
        <v>45495</v>
      </c>
      <c r="F37" s="34" t="s">
        <v>78</v>
      </c>
      <c r="G37" s="36" t="s">
        <v>577</v>
      </c>
      <c r="H37" s="34" t="s">
        <v>578</v>
      </c>
      <c r="I37" s="38" t="s">
        <v>579</v>
      </c>
      <c r="J37" s="34" t="s">
        <v>425</v>
      </c>
      <c r="K37" s="34" t="s">
        <v>387</v>
      </c>
      <c r="L37" s="34" t="s">
        <v>580</v>
      </c>
      <c r="M37" s="34" t="s">
        <v>389</v>
      </c>
      <c r="N37" s="34" t="s">
        <v>390</v>
      </c>
      <c r="O37" s="34" t="s">
        <v>581</v>
      </c>
      <c r="P37" s="34" t="s">
        <v>453</v>
      </c>
    </row>
    <row r="38" spans="1:16" s="166" customFormat="1" ht="42.75" customHeight="1">
      <c r="A38" s="36" t="s">
        <v>582</v>
      </c>
      <c r="B38" s="49">
        <v>45343</v>
      </c>
      <c r="C38" s="35">
        <f t="shared" si="2"/>
        <v>45388</v>
      </c>
      <c r="D38" s="36" t="s">
        <v>421</v>
      </c>
      <c r="E38" s="49">
        <v>45531</v>
      </c>
      <c r="F38" s="34" t="s">
        <v>78</v>
      </c>
      <c r="G38" s="36" t="s">
        <v>550</v>
      </c>
      <c r="H38" s="34" t="s">
        <v>583</v>
      </c>
      <c r="I38" s="38" t="s">
        <v>584</v>
      </c>
      <c r="J38" s="34" t="s">
        <v>386</v>
      </c>
      <c r="K38" s="34" t="s">
        <v>387</v>
      </c>
      <c r="L38" s="36" t="s">
        <v>585</v>
      </c>
      <c r="M38" s="34" t="s">
        <v>404</v>
      </c>
      <c r="N38" s="34" t="s">
        <v>390</v>
      </c>
      <c r="O38" s="36" t="s">
        <v>405</v>
      </c>
      <c r="P38" s="34" t="s">
        <v>453</v>
      </c>
    </row>
    <row r="39" spans="1:16" ht="59.25">
      <c r="A39" s="36" t="s">
        <v>586</v>
      </c>
      <c r="B39" s="49">
        <v>45343</v>
      </c>
      <c r="C39" s="35">
        <f t="shared" ref="C39:C99" si="3">B39+45</f>
        <v>45388</v>
      </c>
      <c r="D39" s="36" t="s">
        <v>421</v>
      </c>
      <c r="E39" s="49">
        <v>45495</v>
      </c>
      <c r="F39" s="34" t="s">
        <v>78</v>
      </c>
      <c r="G39" s="36" t="s">
        <v>587</v>
      </c>
      <c r="H39" s="34" t="s">
        <v>588</v>
      </c>
      <c r="I39" s="38" t="s">
        <v>424</v>
      </c>
      <c r="J39" s="34" t="s">
        <v>425</v>
      </c>
      <c r="K39" s="34" t="s">
        <v>387</v>
      </c>
      <c r="L39" s="36" t="s">
        <v>589</v>
      </c>
      <c r="M39" s="34" t="s">
        <v>404</v>
      </c>
      <c r="N39" s="34" t="s">
        <v>390</v>
      </c>
      <c r="O39" s="34" t="s">
        <v>590</v>
      </c>
      <c r="P39" s="34" t="s">
        <v>399</v>
      </c>
    </row>
    <row r="40" spans="1:16" ht="59.25">
      <c r="A40" s="36" t="s">
        <v>591</v>
      </c>
      <c r="B40" s="49">
        <v>45343</v>
      </c>
      <c r="C40" s="35">
        <f t="shared" si="3"/>
        <v>45388</v>
      </c>
      <c r="D40" s="36" t="s">
        <v>421</v>
      </c>
      <c r="E40" s="49">
        <v>45495</v>
      </c>
      <c r="F40" s="34" t="s">
        <v>78</v>
      </c>
      <c r="G40" s="36" t="s">
        <v>592</v>
      </c>
      <c r="H40" s="36" t="s">
        <v>593</v>
      </c>
      <c r="I40" s="38" t="s">
        <v>424</v>
      </c>
      <c r="J40" s="34" t="s">
        <v>496</v>
      </c>
      <c r="K40" s="34" t="s">
        <v>387</v>
      </c>
      <c r="L40" s="36" t="s">
        <v>594</v>
      </c>
      <c r="M40" s="34" t="s">
        <v>404</v>
      </c>
      <c r="N40" s="34" t="s">
        <v>390</v>
      </c>
      <c r="O40" s="34" t="s">
        <v>467</v>
      </c>
      <c r="P40" s="34" t="s">
        <v>399</v>
      </c>
    </row>
    <row r="41" spans="1:16" s="167" customFormat="1" ht="39.75" customHeight="1">
      <c r="A41" s="36" t="s">
        <v>595</v>
      </c>
      <c r="B41" s="49">
        <v>45343</v>
      </c>
      <c r="C41" s="35">
        <f t="shared" si="3"/>
        <v>45388</v>
      </c>
      <c r="D41" s="36" t="s">
        <v>313</v>
      </c>
      <c r="E41" s="36" t="s">
        <v>350</v>
      </c>
      <c r="F41" s="34" t="s">
        <v>78</v>
      </c>
      <c r="G41" s="36" t="s">
        <v>550</v>
      </c>
      <c r="H41" s="45" t="s">
        <v>596</v>
      </c>
      <c r="I41" s="38" t="s">
        <v>597</v>
      </c>
      <c r="J41" s="34" t="s">
        <v>386</v>
      </c>
      <c r="K41" s="34" t="s">
        <v>387</v>
      </c>
      <c r="L41" s="36" t="s">
        <v>598</v>
      </c>
      <c r="M41" s="34" t="s">
        <v>404</v>
      </c>
      <c r="N41" s="34" t="s">
        <v>390</v>
      </c>
      <c r="O41" s="36" t="s">
        <v>599</v>
      </c>
      <c r="P41" s="34" t="s">
        <v>453</v>
      </c>
    </row>
    <row r="42" spans="1:16" s="166" customFormat="1" ht="32.25" customHeight="1">
      <c r="A42" s="36" t="s">
        <v>600</v>
      </c>
      <c r="B42" s="49">
        <v>45343</v>
      </c>
      <c r="C42" s="35">
        <f t="shared" si="3"/>
        <v>45388</v>
      </c>
      <c r="D42" s="36" t="s">
        <v>421</v>
      </c>
      <c r="E42" s="49">
        <v>45609</v>
      </c>
      <c r="F42" s="34" t="s">
        <v>78</v>
      </c>
      <c r="G42" s="36" t="s">
        <v>601</v>
      </c>
      <c r="H42" s="34" t="s">
        <v>602</v>
      </c>
      <c r="I42" s="38" t="s">
        <v>424</v>
      </c>
      <c r="J42" s="34" t="s">
        <v>433</v>
      </c>
      <c r="K42" s="34" t="s">
        <v>387</v>
      </c>
      <c r="L42" s="36" t="s">
        <v>603</v>
      </c>
      <c r="M42" s="34" t="s">
        <v>404</v>
      </c>
      <c r="N42" s="34" t="s">
        <v>390</v>
      </c>
      <c r="O42" s="34" t="s">
        <v>604</v>
      </c>
      <c r="P42" s="34" t="s">
        <v>453</v>
      </c>
    </row>
    <row r="43" spans="1:16" s="166" customFormat="1" ht="33" customHeight="1">
      <c r="A43" s="36" t="s">
        <v>605</v>
      </c>
      <c r="B43" s="49">
        <v>45343</v>
      </c>
      <c r="C43" s="35">
        <f t="shared" si="3"/>
        <v>45388</v>
      </c>
      <c r="D43" s="36" t="s">
        <v>382</v>
      </c>
      <c r="E43" s="36" t="s">
        <v>350</v>
      </c>
      <c r="F43" s="34" t="s">
        <v>78</v>
      </c>
      <c r="G43" s="36" t="s">
        <v>606</v>
      </c>
      <c r="H43" s="34" t="s">
        <v>607</v>
      </c>
      <c r="I43" s="34" t="s">
        <v>457</v>
      </c>
      <c r="J43" s="34" t="s">
        <v>425</v>
      </c>
      <c r="K43" s="34" t="s">
        <v>387</v>
      </c>
      <c r="L43" s="36" t="s">
        <v>608</v>
      </c>
      <c r="M43" s="34" t="s">
        <v>404</v>
      </c>
      <c r="N43" s="34" t="s">
        <v>390</v>
      </c>
      <c r="O43" s="34" t="s">
        <v>609</v>
      </c>
      <c r="P43" s="34" t="s">
        <v>513</v>
      </c>
    </row>
    <row r="44" spans="1:16" ht="47.25">
      <c r="A44" s="36" t="s">
        <v>610</v>
      </c>
      <c r="B44" s="49">
        <v>45343</v>
      </c>
      <c r="C44" s="35">
        <f t="shared" si="3"/>
        <v>45388</v>
      </c>
      <c r="D44" s="36" t="s">
        <v>421</v>
      </c>
      <c r="E44" s="49">
        <v>45531</v>
      </c>
      <c r="F44" s="34" t="s">
        <v>78</v>
      </c>
      <c r="G44" s="36" t="s">
        <v>611</v>
      </c>
      <c r="H44" s="34" t="s">
        <v>612</v>
      </c>
      <c r="I44" s="38" t="s">
        <v>424</v>
      </c>
      <c r="J44" s="34" t="s">
        <v>425</v>
      </c>
      <c r="K44" s="34" t="s">
        <v>387</v>
      </c>
      <c r="L44" s="36" t="s">
        <v>613</v>
      </c>
      <c r="M44" s="34" t="s">
        <v>404</v>
      </c>
      <c r="N44" s="34" t="s">
        <v>390</v>
      </c>
      <c r="O44" s="34" t="s">
        <v>614</v>
      </c>
      <c r="P44" s="34" t="s">
        <v>453</v>
      </c>
    </row>
    <row r="45" spans="1:16" ht="36">
      <c r="A45" s="36" t="s">
        <v>615</v>
      </c>
      <c r="B45" s="49">
        <v>45343</v>
      </c>
      <c r="C45" s="35">
        <f t="shared" si="3"/>
        <v>45388</v>
      </c>
      <c r="D45" s="36" t="s">
        <v>421</v>
      </c>
      <c r="E45" s="49">
        <v>45531</v>
      </c>
      <c r="F45" s="34" t="s">
        <v>78</v>
      </c>
      <c r="G45" s="36" t="s">
        <v>616</v>
      </c>
      <c r="H45" s="34" t="s">
        <v>617</v>
      </c>
      <c r="I45" s="38" t="s">
        <v>424</v>
      </c>
      <c r="J45" s="34" t="s">
        <v>425</v>
      </c>
      <c r="K45" s="34" t="s">
        <v>387</v>
      </c>
      <c r="L45" s="36" t="s">
        <v>618</v>
      </c>
      <c r="M45" s="34" t="s">
        <v>404</v>
      </c>
      <c r="N45" s="34" t="s">
        <v>390</v>
      </c>
      <c r="O45" s="34" t="s">
        <v>619</v>
      </c>
      <c r="P45" s="34" t="s">
        <v>620</v>
      </c>
    </row>
    <row r="46" spans="1:16" ht="36">
      <c r="A46" s="36" t="s">
        <v>621</v>
      </c>
      <c r="B46" s="49">
        <v>45343</v>
      </c>
      <c r="C46" s="35">
        <f t="shared" si="3"/>
        <v>45388</v>
      </c>
      <c r="D46" s="36" t="s">
        <v>421</v>
      </c>
      <c r="E46" s="49">
        <v>45531</v>
      </c>
      <c r="F46" s="34" t="s">
        <v>78</v>
      </c>
      <c r="G46" s="36" t="s">
        <v>622</v>
      </c>
      <c r="H46" s="34" t="s">
        <v>623</v>
      </c>
      <c r="I46" s="38" t="s">
        <v>424</v>
      </c>
      <c r="J46" s="34" t="s">
        <v>425</v>
      </c>
      <c r="K46" s="34" t="s">
        <v>387</v>
      </c>
      <c r="L46" s="36" t="s">
        <v>624</v>
      </c>
      <c r="M46" s="34" t="s">
        <v>404</v>
      </c>
      <c r="N46" s="34" t="s">
        <v>390</v>
      </c>
      <c r="O46" s="34" t="s">
        <v>619</v>
      </c>
      <c r="P46" s="34" t="s">
        <v>620</v>
      </c>
    </row>
    <row r="47" spans="1:16" ht="47.25">
      <c r="A47" s="36" t="s">
        <v>625</v>
      </c>
      <c r="B47" s="49">
        <v>45343</v>
      </c>
      <c r="C47" s="35">
        <f t="shared" si="3"/>
        <v>45388</v>
      </c>
      <c r="D47" s="36" t="s">
        <v>421</v>
      </c>
      <c r="E47" s="36" t="s">
        <v>350</v>
      </c>
      <c r="F47" s="34" t="s">
        <v>78</v>
      </c>
      <c r="G47" s="36" t="s">
        <v>626</v>
      </c>
      <c r="H47" s="34" t="s">
        <v>627</v>
      </c>
      <c r="I47" s="38" t="s">
        <v>488</v>
      </c>
      <c r="J47" s="34" t="s">
        <v>425</v>
      </c>
      <c r="K47" s="34" t="s">
        <v>387</v>
      </c>
      <c r="L47" s="36" t="s">
        <v>628</v>
      </c>
      <c r="M47" s="34" t="s">
        <v>404</v>
      </c>
      <c r="N47" s="34" t="s">
        <v>390</v>
      </c>
      <c r="O47" s="36" t="s">
        <v>329</v>
      </c>
      <c r="P47" s="34" t="s">
        <v>399</v>
      </c>
    </row>
    <row r="48" spans="1:16" ht="70.5">
      <c r="A48" s="36" t="s">
        <v>629</v>
      </c>
      <c r="B48" s="49">
        <v>45343</v>
      </c>
      <c r="C48" s="35">
        <f t="shared" si="3"/>
        <v>45388</v>
      </c>
      <c r="D48" s="36" t="s">
        <v>382</v>
      </c>
      <c r="E48" s="36" t="s">
        <v>350</v>
      </c>
      <c r="F48" s="34" t="s">
        <v>78</v>
      </c>
      <c r="G48" s="36" t="s">
        <v>630</v>
      </c>
      <c r="H48" s="34" t="s">
        <v>631</v>
      </c>
      <c r="I48" s="34" t="s">
        <v>385</v>
      </c>
      <c r="J48" s="34" t="s">
        <v>416</v>
      </c>
      <c r="K48" s="34" t="s">
        <v>387</v>
      </c>
      <c r="L48" s="36" t="s">
        <v>632</v>
      </c>
      <c r="M48" s="34" t="s">
        <v>389</v>
      </c>
      <c r="N48" s="34" t="s">
        <v>390</v>
      </c>
      <c r="O48" s="34" t="s">
        <v>633</v>
      </c>
      <c r="P48" s="34" t="s">
        <v>634</v>
      </c>
    </row>
    <row r="49" spans="1:16" ht="47.25">
      <c r="A49" s="36" t="s">
        <v>635</v>
      </c>
      <c r="B49" s="49">
        <v>45343</v>
      </c>
      <c r="C49" s="35">
        <f t="shared" si="3"/>
        <v>45388</v>
      </c>
      <c r="D49" s="36" t="s">
        <v>382</v>
      </c>
      <c r="E49" s="36" t="s">
        <v>350</v>
      </c>
      <c r="F49" s="34" t="s">
        <v>78</v>
      </c>
      <c r="G49" s="36" t="s">
        <v>636</v>
      </c>
      <c r="H49" s="34" t="s">
        <v>637</v>
      </c>
      <c r="I49" s="34" t="s">
        <v>457</v>
      </c>
      <c r="J49" s="34" t="s">
        <v>386</v>
      </c>
      <c r="K49" s="34" t="s">
        <v>387</v>
      </c>
      <c r="L49" s="36" t="s">
        <v>638</v>
      </c>
      <c r="M49" s="34" t="s">
        <v>389</v>
      </c>
      <c r="N49" s="34" t="s">
        <v>390</v>
      </c>
      <c r="O49" s="34" t="s">
        <v>639</v>
      </c>
      <c r="P49" s="34" t="s">
        <v>640</v>
      </c>
    </row>
    <row r="50" spans="1:16" s="166" customFormat="1" ht="45" customHeight="1">
      <c r="A50" s="36" t="s">
        <v>641</v>
      </c>
      <c r="B50" s="49">
        <v>45343</v>
      </c>
      <c r="C50" s="35">
        <f t="shared" si="3"/>
        <v>45388</v>
      </c>
      <c r="D50" s="36" t="s">
        <v>313</v>
      </c>
      <c r="E50" s="36" t="s">
        <v>350</v>
      </c>
      <c r="F50" s="34" t="s">
        <v>78</v>
      </c>
      <c r="G50" s="36" t="s">
        <v>550</v>
      </c>
      <c r="H50" s="34" t="s">
        <v>642</v>
      </c>
      <c r="I50" s="38" t="s">
        <v>643</v>
      </c>
      <c r="J50" s="34" t="s">
        <v>386</v>
      </c>
      <c r="K50" s="34" t="s">
        <v>387</v>
      </c>
      <c r="L50" s="36" t="s">
        <v>644</v>
      </c>
      <c r="M50" s="34" t="s">
        <v>404</v>
      </c>
      <c r="N50" s="34" t="s">
        <v>390</v>
      </c>
      <c r="O50" s="36" t="s">
        <v>599</v>
      </c>
      <c r="P50" s="34" t="s">
        <v>453</v>
      </c>
    </row>
    <row r="51" spans="1:16" s="166" customFormat="1" ht="219">
      <c r="A51" s="36" t="s">
        <v>645</v>
      </c>
      <c r="B51" s="49">
        <v>45343</v>
      </c>
      <c r="C51" s="35">
        <f t="shared" si="3"/>
        <v>45388</v>
      </c>
      <c r="D51" s="36" t="s">
        <v>382</v>
      </c>
      <c r="E51" s="36" t="s">
        <v>350</v>
      </c>
      <c r="F51" s="34" t="s">
        <v>78</v>
      </c>
      <c r="G51" s="36" t="s">
        <v>646</v>
      </c>
      <c r="H51" s="34" t="s">
        <v>647</v>
      </c>
      <c r="I51" s="38" t="s">
        <v>424</v>
      </c>
      <c r="J51" s="34" t="s">
        <v>386</v>
      </c>
      <c r="K51" s="34" t="s">
        <v>387</v>
      </c>
      <c r="L51" s="36" t="s">
        <v>648</v>
      </c>
      <c r="M51" s="34" t="s">
        <v>404</v>
      </c>
      <c r="N51" s="34" t="s">
        <v>390</v>
      </c>
      <c r="O51" s="34" t="s">
        <v>649</v>
      </c>
      <c r="P51" s="34" t="s">
        <v>453</v>
      </c>
    </row>
    <row r="52" spans="1:16" s="166" customFormat="1" ht="219">
      <c r="A52" s="36" t="s">
        <v>645</v>
      </c>
      <c r="B52" s="49">
        <v>45343</v>
      </c>
      <c r="C52" s="35">
        <f t="shared" si="3"/>
        <v>45388</v>
      </c>
      <c r="D52" s="36" t="s">
        <v>382</v>
      </c>
      <c r="E52" s="36" t="s">
        <v>350</v>
      </c>
      <c r="F52" s="34" t="s">
        <v>78</v>
      </c>
      <c r="G52" s="36" t="s">
        <v>646</v>
      </c>
      <c r="H52" s="174" t="s">
        <v>650</v>
      </c>
      <c r="I52" s="38" t="s">
        <v>432</v>
      </c>
      <c r="J52" s="34" t="s">
        <v>386</v>
      </c>
      <c r="K52" s="34" t="s">
        <v>387</v>
      </c>
      <c r="L52" s="36" t="s">
        <v>648</v>
      </c>
      <c r="M52" s="34" t="s">
        <v>404</v>
      </c>
      <c r="N52" s="34" t="s">
        <v>390</v>
      </c>
      <c r="O52" s="34" t="s">
        <v>649</v>
      </c>
      <c r="P52" s="34" t="s">
        <v>453</v>
      </c>
    </row>
    <row r="53" spans="1:16" ht="59.25">
      <c r="A53" s="36" t="s">
        <v>651</v>
      </c>
      <c r="B53" s="49">
        <v>45344</v>
      </c>
      <c r="C53" s="35">
        <f t="shared" si="3"/>
        <v>45389</v>
      </c>
      <c r="D53" s="36" t="s">
        <v>382</v>
      </c>
      <c r="E53" s="36" t="s">
        <v>350</v>
      </c>
      <c r="F53" s="34" t="s">
        <v>78</v>
      </c>
      <c r="G53" s="36" t="s">
        <v>652</v>
      </c>
      <c r="H53" s="34" t="s">
        <v>653</v>
      </c>
      <c r="I53" s="38" t="s">
        <v>488</v>
      </c>
      <c r="J53" s="34" t="s">
        <v>465</v>
      </c>
      <c r="K53" s="34" t="s">
        <v>387</v>
      </c>
      <c r="L53" s="36" t="s">
        <v>654</v>
      </c>
      <c r="M53" s="34" t="s">
        <v>404</v>
      </c>
      <c r="N53" s="34" t="s">
        <v>390</v>
      </c>
      <c r="O53" s="34" t="s">
        <v>655</v>
      </c>
      <c r="P53" s="34" t="s">
        <v>620</v>
      </c>
    </row>
    <row r="54" spans="1:16" ht="59.25">
      <c r="A54" s="36" t="s">
        <v>656</v>
      </c>
      <c r="B54" s="49">
        <v>45344</v>
      </c>
      <c r="C54" s="35">
        <f t="shared" si="3"/>
        <v>45389</v>
      </c>
      <c r="D54" s="36" t="s">
        <v>382</v>
      </c>
      <c r="E54" s="36" t="s">
        <v>350</v>
      </c>
      <c r="F54" s="34" t="s">
        <v>78</v>
      </c>
      <c r="G54" s="36" t="s">
        <v>652</v>
      </c>
      <c r="H54" s="34" t="s">
        <v>657</v>
      </c>
      <c r="I54" s="38" t="s">
        <v>658</v>
      </c>
      <c r="J54" s="34" t="s">
        <v>465</v>
      </c>
      <c r="K54" s="34" t="s">
        <v>387</v>
      </c>
      <c r="L54" s="36" t="s">
        <v>659</v>
      </c>
      <c r="M54" s="34" t="s">
        <v>404</v>
      </c>
      <c r="N54" s="34" t="s">
        <v>390</v>
      </c>
      <c r="O54" s="34" t="s">
        <v>655</v>
      </c>
      <c r="P54" s="34" t="s">
        <v>620</v>
      </c>
    </row>
    <row r="55" spans="1:16" ht="47.25">
      <c r="A55" s="36" t="s">
        <v>660</v>
      </c>
      <c r="B55" s="49">
        <v>45356</v>
      </c>
      <c r="C55" s="35">
        <f t="shared" si="3"/>
        <v>45401</v>
      </c>
      <c r="D55" s="36" t="s">
        <v>421</v>
      </c>
      <c r="E55" s="36" t="s">
        <v>661</v>
      </c>
      <c r="F55" s="34" t="s">
        <v>78</v>
      </c>
      <c r="G55" s="36" t="s">
        <v>662</v>
      </c>
      <c r="H55" s="34" t="s">
        <v>663</v>
      </c>
      <c r="I55" s="34" t="s">
        <v>457</v>
      </c>
      <c r="J55" s="34" t="s">
        <v>416</v>
      </c>
      <c r="K55" s="34" t="s">
        <v>387</v>
      </c>
      <c r="L55" s="36" t="s">
        <v>664</v>
      </c>
      <c r="M55" s="34" t="s">
        <v>404</v>
      </c>
      <c r="N55" s="34" t="s">
        <v>390</v>
      </c>
      <c r="O55" s="34" t="s">
        <v>665</v>
      </c>
      <c r="P55" s="34" t="s">
        <v>399</v>
      </c>
    </row>
    <row r="56" spans="1:16" ht="47.25">
      <c r="A56" s="36" t="s">
        <v>666</v>
      </c>
      <c r="B56" s="49">
        <v>45356</v>
      </c>
      <c r="C56" s="35">
        <f t="shared" si="3"/>
        <v>45401</v>
      </c>
      <c r="D56" s="36" t="s">
        <v>421</v>
      </c>
      <c r="E56" s="49">
        <v>45495</v>
      </c>
      <c r="F56" s="34" t="s">
        <v>78</v>
      </c>
      <c r="G56" s="36" t="s">
        <v>616</v>
      </c>
      <c r="H56" s="34" t="s">
        <v>667</v>
      </c>
      <c r="I56" s="38" t="s">
        <v>488</v>
      </c>
      <c r="J56" s="34" t="s">
        <v>425</v>
      </c>
      <c r="K56" s="34" t="s">
        <v>387</v>
      </c>
      <c r="L56" s="36" t="s">
        <v>668</v>
      </c>
      <c r="M56" s="34" t="s">
        <v>669</v>
      </c>
      <c r="N56" s="34" t="s">
        <v>670</v>
      </c>
      <c r="O56" s="34" t="s">
        <v>671</v>
      </c>
      <c r="P56" s="34" t="s">
        <v>620</v>
      </c>
    </row>
    <row r="57" spans="1:16" s="166" customFormat="1" ht="150">
      <c r="A57" s="36" t="s">
        <v>672</v>
      </c>
      <c r="B57" s="49">
        <v>45356</v>
      </c>
      <c r="C57" s="35">
        <f t="shared" si="3"/>
        <v>45401</v>
      </c>
      <c r="D57" s="36" t="s">
        <v>421</v>
      </c>
      <c r="E57" s="49">
        <v>45531</v>
      </c>
      <c r="F57" s="34" t="s">
        <v>78</v>
      </c>
      <c r="G57" s="36" t="s">
        <v>550</v>
      </c>
      <c r="H57" s="34" t="s">
        <v>673</v>
      </c>
      <c r="I57" s="38" t="s">
        <v>674</v>
      </c>
      <c r="J57" s="34" t="s">
        <v>386</v>
      </c>
      <c r="K57" s="34" t="s">
        <v>387</v>
      </c>
      <c r="L57" s="36" t="s">
        <v>675</v>
      </c>
      <c r="M57" s="34" t="s">
        <v>404</v>
      </c>
      <c r="N57" s="34" t="s">
        <v>390</v>
      </c>
      <c r="O57" s="36" t="s">
        <v>405</v>
      </c>
      <c r="P57" s="34" t="s">
        <v>453</v>
      </c>
    </row>
    <row r="58" spans="1:16" ht="128.25">
      <c r="A58" s="36" t="s">
        <v>676</v>
      </c>
      <c r="B58" s="49">
        <v>45356</v>
      </c>
      <c r="C58" s="35">
        <f t="shared" si="3"/>
        <v>45401</v>
      </c>
      <c r="D58" s="36" t="s">
        <v>382</v>
      </c>
      <c r="E58" s="36" t="s">
        <v>350</v>
      </c>
      <c r="F58" s="34" t="s">
        <v>78</v>
      </c>
      <c r="G58" s="36" t="s">
        <v>677</v>
      </c>
      <c r="H58" s="34" t="s">
        <v>678</v>
      </c>
      <c r="I58" s="38" t="s">
        <v>424</v>
      </c>
      <c r="J58" s="34" t="s">
        <v>433</v>
      </c>
      <c r="K58" s="34" t="s">
        <v>387</v>
      </c>
      <c r="L58" s="36" t="s">
        <v>679</v>
      </c>
      <c r="M58" s="34" t="s">
        <v>404</v>
      </c>
      <c r="N58" s="34" t="s">
        <v>670</v>
      </c>
      <c r="O58" s="34" t="s">
        <v>680</v>
      </c>
      <c r="P58" s="34" t="s">
        <v>620</v>
      </c>
    </row>
    <row r="59" spans="1:16" s="166" customFormat="1" ht="81">
      <c r="A59" s="36" t="s">
        <v>681</v>
      </c>
      <c r="B59" s="49">
        <v>45356</v>
      </c>
      <c r="C59" s="35">
        <f t="shared" si="3"/>
        <v>45401</v>
      </c>
      <c r="D59" s="36" t="s">
        <v>382</v>
      </c>
      <c r="E59" s="36" t="s">
        <v>350</v>
      </c>
      <c r="F59" s="34" t="s">
        <v>78</v>
      </c>
      <c r="G59" s="36" t="s">
        <v>69</v>
      </c>
      <c r="H59" s="34" t="s">
        <v>682</v>
      </c>
      <c r="I59" s="34" t="s">
        <v>385</v>
      </c>
      <c r="J59" s="34" t="s">
        <v>683</v>
      </c>
      <c r="K59" s="34" t="s">
        <v>387</v>
      </c>
      <c r="L59" s="36" t="s">
        <v>684</v>
      </c>
      <c r="M59" s="34" t="s">
        <v>389</v>
      </c>
      <c r="N59" s="34" t="s">
        <v>390</v>
      </c>
      <c r="O59" s="34" t="s">
        <v>685</v>
      </c>
      <c r="P59" s="34" t="s">
        <v>513</v>
      </c>
    </row>
    <row r="60" spans="1:16" ht="312">
      <c r="A60" s="36" t="s">
        <v>686</v>
      </c>
      <c r="B60" s="49">
        <v>45356</v>
      </c>
      <c r="C60" s="35">
        <f t="shared" si="3"/>
        <v>45401</v>
      </c>
      <c r="D60" s="36" t="s">
        <v>382</v>
      </c>
      <c r="E60" s="36" t="s">
        <v>350</v>
      </c>
      <c r="F60" s="34" t="s">
        <v>78</v>
      </c>
      <c r="G60" s="36" t="s">
        <v>687</v>
      </c>
      <c r="H60" s="45" t="s">
        <v>688</v>
      </c>
      <c r="I60" s="38" t="s">
        <v>488</v>
      </c>
      <c r="J60" s="34" t="s">
        <v>416</v>
      </c>
      <c r="K60" s="34" t="s">
        <v>387</v>
      </c>
      <c r="L60" s="36" t="s">
        <v>689</v>
      </c>
      <c r="M60" s="34" t="s">
        <v>389</v>
      </c>
      <c r="N60" s="34" t="s">
        <v>670</v>
      </c>
      <c r="O60" s="34" t="s">
        <v>690</v>
      </c>
      <c r="P60" s="34" t="s">
        <v>691</v>
      </c>
    </row>
    <row r="61" spans="1:16" ht="369.75">
      <c r="A61" s="36" t="s">
        <v>692</v>
      </c>
      <c r="B61" s="49">
        <v>45356</v>
      </c>
      <c r="C61" s="35">
        <f t="shared" si="3"/>
        <v>45401</v>
      </c>
      <c r="D61" s="36" t="s">
        <v>382</v>
      </c>
      <c r="E61" s="36" t="s">
        <v>350</v>
      </c>
      <c r="F61" s="34" t="s">
        <v>78</v>
      </c>
      <c r="G61" s="36" t="s">
        <v>687</v>
      </c>
      <c r="H61" s="45" t="s">
        <v>693</v>
      </c>
      <c r="I61" s="38" t="s">
        <v>432</v>
      </c>
      <c r="J61" s="34" t="s">
        <v>416</v>
      </c>
      <c r="K61" s="34" t="s">
        <v>387</v>
      </c>
      <c r="L61" s="36" t="s">
        <v>694</v>
      </c>
      <c r="M61" s="34" t="s">
        <v>389</v>
      </c>
      <c r="N61" s="34" t="s">
        <v>670</v>
      </c>
      <c r="O61" s="34" t="s">
        <v>690</v>
      </c>
      <c r="P61" s="34" t="s">
        <v>691</v>
      </c>
    </row>
    <row r="62" spans="1:16" ht="323.25">
      <c r="A62" s="36" t="s">
        <v>695</v>
      </c>
      <c r="B62" s="49">
        <v>45356</v>
      </c>
      <c r="C62" s="35">
        <f t="shared" si="3"/>
        <v>45401</v>
      </c>
      <c r="D62" s="36" t="s">
        <v>382</v>
      </c>
      <c r="E62" s="36" t="s">
        <v>350</v>
      </c>
      <c r="F62" s="34" t="s">
        <v>78</v>
      </c>
      <c r="G62" s="36" t="s">
        <v>687</v>
      </c>
      <c r="H62" s="45" t="s">
        <v>696</v>
      </c>
      <c r="I62" s="34" t="s">
        <v>385</v>
      </c>
      <c r="J62" s="34" t="s">
        <v>416</v>
      </c>
      <c r="K62" s="34" t="s">
        <v>387</v>
      </c>
      <c r="L62" s="36" t="s">
        <v>697</v>
      </c>
      <c r="M62" s="34" t="s">
        <v>389</v>
      </c>
      <c r="N62" s="34" t="s">
        <v>670</v>
      </c>
      <c r="O62" s="34" t="s">
        <v>690</v>
      </c>
      <c r="P62" s="34" t="s">
        <v>691</v>
      </c>
    </row>
    <row r="63" spans="1:16" s="166" customFormat="1" ht="150">
      <c r="A63" s="36" t="s">
        <v>698</v>
      </c>
      <c r="B63" s="49">
        <v>45356</v>
      </c>
      <c r="C63" s="35">
        <f t="shared" si="3"/>
        <v>45401</v>
      </c>
      <c r="D63" s="36" t="s">
        <v>382</v>
      </c>
      <c r="E63" s="36" t="s">
        <v>350</v>
      </c>
      <c r="F63" s="34" t="s">
        <v>78</v>
      </c>
      <c r="G63" s="36" t="s">
        <v>571</v>
      </c>
      <c r="H63" s="34" t="s">
        <v>699</v>
      </c>
      <c r="I63" s="34" t="s">
        <v>385</v>
      </c>
      <c r="J63" s="34" t="s">
        <v>386</v>
      </c>
      <c r="K63" s="34" t="s">
        <v>387</v>
      </c>
      <c r="L63" s="36" t="s">
        <v>700</v>
      </c>
      <c r="M63" s="34" t="s">
        <v>404</v>
      </c>
      <c r="N63" s="34" t="s">
        <v>390</v>
      </c>
      <c r="O63" s="34" t="s">
        <v>701</v>
      </c>
      <c r="P63" s="34" t="s">
        <v>702</v>
      </c>
    </row>
    <row r="64" spans="1:16" ht="47.25">
      <c r="A64" s="36" t="s">
        <v>703</v>
      </c>
      <c r="B64" s="49">
        <v>45362</v>
      </c>
      <c r="C64" s="35">
        <f t="shared" si="3"/>
        <v>45407</v>
      </c>
      <c r="D64" s="36" t="s">
        <v>382</v>
      </c>
      <c r="E64" s="36" t="s">
        <v>350</v>
      </c>
      <c r="F64" s="34" t="s">
        <v>78</v>
      </c>
      <c r="G64" s="36" t="s">
        <v>611</v>
      </c>
      <c r="H64" s="36" t="s">
        <v>704</v>
      </c>
      <c r="I64" s="38" t="s">
        <v>432</v>
      </c>
      <c r="J64" s="34" t="s">
        <v>425</v>
      </c>
      <c r="K64" s="34" t="s">
        <v>387</v>
      </c>
      <c r="L64" s="36" t="s">
        <v>654</v>
      </c>
      <c r="M64" s="34" t="s">
        <v>404</v>
      </c>
      <c r="N64" s="34" t="s">
        <v>390</v>
      </c>
      <c r="O64" s="34" t="s">
        <v>614</v>
      </c>
      <c r="P64" s="34" t="s">
        <v>634</v>
      </c>
    </row>
    <row r="65" spans="1:16" ht="47.25">
      <c r="A65" s="36" t="s">
        <v>705</v>
      </c>
      <c r="B65" s="49">
        <v>45362</v>
      </c>
      <c r="C65" s="35">
        <f t="shared" si="3"/>
        <v>45407</v>
      </c>
      <c r="D65" s="36" t="s">
        <v>421</v>
      </c>
      <c r="E65" s="36" t="s">
        <v>706</v>
      </c>
      <c r="F65" s="34" t="s">
        <v>78</v>
      </c>
      <c r="G65" s="36" t="s">
        <v>707</v>
      </c>
      <c r="H65" s="34" t="s">
        <v>708</v>
      </c>
      <c r="I65" s="38" t="s">
        <v>424</v>
      </c>
      <c r="J65" s="34" t="s">
        <v>416</v>
      </c>
      <c r="K65" s="34" t="s">
        <v>387</v>
      </c>
      <c r="L65" s="36" t="s">
        <v>709</v>
      </c>
      <c r="M65" s="34" t="s">
        <v>404</v>
      </c>
      <c r="N65" s="34" t="s">
        <v>390</v>
      </c>
      <c r="O65" s="34" t="s">
        <v>665</v>
      </c>
      <c r="P65" s="34" t="s">
        <v>399</v>
      </c>
    </row>
    <row r="66" spans="1:16" s="166" customFormat="1" ht="34.5" customHeight="1">
      <c r="A66" s="36" t="s">
        <v>710</v>
      </c>
      <c r="B66" s="49">
        <v>45362</v>
      </c>
      <c r="C66" s="35">
        <f t="shared" si="3"/>
        <v>45407</v>
      </c>
      <c r="D66" s="36" t="s">
        <v>382</v>
      </c>
      <c r="E66" s="36" t="s">
        <v>350</v>
      </c>
      <c r="F66" s="34" t="s">
        <v>78</v>
      </c>
      <c r="G66" s="36" t="s">
        <v>550</v>
      </c>
      <c r="H66" s="45" t="s">
        <v>711</v>
      </c>
      <c r="I66" s="38" t="s">
        <v>712</v>
      </c>
      <c r="J66" s="34" t="s">
        <v>386</v>
      </c>
      <c r="K66" s="34" t="s">
        <v>387</v>
      </c>
      <c r="L66" s="36" t="s">
        <v>713</v>
      </c>
      <c r="M66" s="34" t="s">
        <v>404</v>
      </c>
      <c r="N66" s="34" t="s">
        <v>390</v>
      </c>
      <c r="O66" s="36" t="s">
        <v>405</v>
      </c>
      <c r="P66" s="34" t="s">
        <v>453</v>
      </c>
    </row>
    <row r="67" spans="1:16" s="166" customFormat="1" ht="38.25" customHeight="1">
      <c r="A67" s="36" t="s">
        <v>714</v>
      </c>
      <c r="B67" s="49">
        <v>45362</v>
      </c>
      <c r="C67" s="35">
        <f t="shared" si="3"/>
        <v>45407</v>
      </c>
      <c r="D67" s="36" t="s">
        <v>382</v>
      </c>
      <c r="E67" s="36" t="s">
        <v>350</v>
      </c>
      <c r="F67" s="34" t="s">
        <v>78</v>
      </c>
      <c r="G67" s="36" t="s">
        <v>550</v>
      </c>
      <c r="H67" s="45" t="s">
        <v>715</v>
      </c>
      <c r="I67" s="175" t="s">
        <v>716</v>
      </c>
      <c r="J67" s="34" t="s">
        <v>386</v>
      </c>
      <c r="K67" s="34" t="s">
        <v>387</v>
      </c>
      <c r="L67" s="36" t="s">
        <v>717</v>
      </c>
      <c r="M67" s="34" t="s">
        <v>404</v>
      </c>
      <c r="N67" s="34" t="s">
        <v>390</v>
      </c>
      <c r="O67" s="36" t="s">
        <v>405</v>
      </c>
      <c r="P67" s="34" t="s">
        <v>453</v>
      </c>
    </row>
    <row r="68" spans="1:16" ht="174">
      <c r="A68" s="36" t="s">
        <v>718</v>
      </c>
      <c r="B68" s="49">
        <v>45362</v>
      </c>
      <c r="C68" s="35">
        <f t="shared" si="3"/>
        <v>45407</v>
      </c>
      <c r="D68" s="36" t="s">
        <v>382</v>
      </c>
      <c r="E68" s="36" t="s">
        <v>350</v>
      </c>
      <c r="F68" s="34" t="s">
        <v>78</v>
      </c>
      <c r="G68" s="36" t="s">
        <v>550</v>
      </c>
      <c r="H68" s="45" t="s">
        <v>719</v>
      </c>
      <c r="I68" s="38" t="s">
        <v>720</v>
      </c>
      <c r="J68" s="34" t="s">
        <v>386</v>
      </c>
      <c r="K68" s="34" t="s">
        <v>387</v>
      </c>
      <c r="L68" s="36" t="s">
        <v>388</v>
      </c>
      <c r="M68" s="34" t="s">
        <v>404</v>
      </c>
      <c r="N68" s="34" t="s">
        <v>390</v>
      </c>
      <c r="O68" s="36" t="s">
        <v>405</v>
      </c>
      <c r="P68" s="34" t="s">
        <v>620</v>
      </c>
    </row>
    <row r="69" spans="1:16" s="166" customFormat="1" ht="37.5" customHeight="1">
      <c r="A69" s="36" t="s">
        <v>721</v>
      </c>
      <c r="B69" s="49">
        <v>45362</v>
      </c>
      <c r="C69" s="35">
        <f t="shared" si="3"/>
        <v>45407</v>
      </c>
      <c r="D69" s="36" t="s">
        <v>382</v>
      </c>
      <c r="E69" s="36" t="s">
        <v>350</v>
      </c>
      <c r="F69" s="34" t="s">
        <v>78</v>
      </c>
      <c r="G69" s="36" t="s">
        <v>550</v>
      </c>
      <c r="H69" s="45" t="s">
        <v>722</v>
      </c>
      <c r="I69" s="38" t="s">
        <v>723</v>
      </c>
      <c r="J69" s="34" t="s">
        <v>386</v>
      </c>
      <c r="K69" s="34" t="s">
        <v>387</v>
      </c>
      <c r="L69" s="36" t="s">
        <v>724</v>
      </c>
      <c r="M69" s="34" t="s">
        <v>404</v>
      </c>
      <c r="N69" s="34" t="s">
        <v>390</v>
      </c>
      <c r="O69" s="36" t="s">
        <v>405</v>
      </c>
      <c r="P69" s="34" t="s">
        <v>453</v>
      </c>
    </row>
    <row r="70" spans="1:16" s="166" customFormat="1" ht="32.25" customHeight="1">
      <c r="A70" s="36" t="s">
        <v>725</v>
      </c>
      <c r="B70" s="49">
        <v>45362</v>
      </c>
      <c r="C70" s="35">
        <f t="shared" si="3"/>
        <v>45407</v>
      </c>
      <c r="D70" s="36" t="s">
        <v>382</v>
      </c>
      <c r="E70" s="36" t="s">
        <v>350</v>
      </c>
      <c r="F70" s="34" t="s">
        <v>78</v>
      </c>
      <c r="G70" s="36" t="s">
        <v>550</v>
      </c>
      <c r="H70" s="45" t="s">
        <v>726</v>
      </c>
      <c r="I70" s="38" t="s">
        <v>727</v>
      </c>
      <c r="J70" s="34" t="s">
        <v>386</v>
      </c>
      <c r="K70" s="34" t="s">
        <v>387</v>
      </c>
      <c r="L70" s="36" t="s">
        <v>728</v>
      </c>
      <c r="M70" s="34" t="s">
        <v>404</v>
      </c>
      <c r="N70" s="34" t="s">
        <v>390</v>
      </c>
      <c r="O70" s="36" t="s">
        <v>405</v>
      </c>
      <c r="P70" s="34" t="s">
        <v>453</v>
      </c>
    </row>
    <row r="71" spans="1:16" s="166" customFormat="1" ht="36.75" customHeight="1">
      <c r="A71" s="36" t="s">
        <v>729</v>
      </c>
      <c r="B71" s="49">
        <v>45362</v>
      </c>
      <c r="C71" s="35">
        <f t="shared" si="3"/>
        <v>45407</v>
      </c>
      <c r="D71" s="36" t="s">
        <v>382</v>
      </c>
      <c r="E71" s="36" t="s">
        <v>350</v>
      </c>
      <c r="F71" s="34" t="s">
        <v>78</v>
      </c>
      <c r="G71" s="36" t="s">
        <v>550</v>
      </c>
      <c r="H71" s="45" t="s">
        <v>730</v>
      </c>
      <c r="I71" s="38" t="s">
        <v>731</v>
      </c>
      <c r="J71" s="34" t="s">
        <v>386</v>
      </c>
      <c r="K71" s="34" t="s">
        <v>387</v>
      </c>
      <c r="L71" s="36" t="s">
        <v>470</v>
      </c>
      <c r="M71" s="34" t="s">
        <v>404</v>
      </c>
      <c r="N71" s="34" t="s">
        <v>390</v>
      </c>
      <c r="O71" s="34" t="s">
        <v>405</v>
      </c>
      <c r="P71" s="34" t="s">
        <v>453</v>
      </c>
    </row>
    <row r="72" spans="1:16" s="166" customFormat="1" ht="40.5" customHeight="1">
      <c r="A72" s="36" t="s">
        <v>732</v>
      </c>
      <c r="B72" s="49">
        <v>45362</v>
      </c>
      <c r="C72" s="35">
        <f t="shared" si="3"/>
        <v>45407</v>
      </c>
      <c r="D72" s="36" t="s">
        <v>382</v>
      </c>
      <c r="E72" s="36" t="s">
        <v>350</v>
      </c>
      <c r="F72" s="34" t="s">
        <v>78</v>
      </c>
      <c r="G72" s="36" t="s">
        <v>550</v>
      </c>
      <c r="H72" s="45" t="s">
        <v>733</v>
      </c>
      <c r="I72" s="175" t="s">
        <v>734</v>
      </c>
      <c r="J72" s="34" t="s">
        <v>386</v>
      </c>
      <c r="K72" s="34" t="s">
        <v>387</v>
      </c>
      <c r="L72" s="36" t="s">
        <v>735</v>
      </c>
      <c r="M72" s="34" t="s">
        <v>404</v>
      </c>
      <c r="N72" s="34" t="s">
        <v>390</v>
      </c>
      <c r="O72" s="34" t="s">
        <v>405</v>
      </c>
      <c r="P72" s="34" t="s">
        <v>453</v>
      </c>
    </row>
    <row r="73" spans="1:16" s="166" customFormat="1" ht="40.5" customHeight="1">
      <c r="A73" s="36" t="s">
        <v>736</v>
      </c>
      <c r="B73" s="49">
        <v>45362</v>
      </c>
      <c r="C73" s="35">
        <f t="shared" si="3"/>
        <v>45407</v>
      </c>
      <c r="D73" s="36" t="s">
        <v>382</v>
      </c>
      <c r="E73" s="36" t="s">
        <v>350</v>
      </c>
      <c r="F73" s="34" t="s">
        <v>78</v>
      </c>
      <c r="G73" s="36" t="s">
        <v>550</v>
      </c>
      <c r="H73" s="45" t="s">
        <v>737</v>
      </c>
      <c r="I73" s="38" t="s">
        <v>738</v>
      </c>
      <c r="J73" s="34" t="s">
        <v>386</v>
      </c>
      <c r="K73" s="34" t="s">
        <v>387</v>
      </c>
      <c r="L73" s="36" t="s">
        <v>739</v>
      </c>
      <c r="M73" s="34" t="s">
        <v>404</v>
      </c>
      <c r="N73" s="34" t="s">
        <v>390</v>
      </c>
      <c r="O73" s="34" t="s">
        <v>405</v>
      </c>
      <c r="P73" s="34" t="s">
        <v>453</v>
      </c>
    </row>
    <row r="74" spans="1:16" s="166" customFormat="1" ht="34.5" customHeight="1">
      <c r="A74" s="36" t="s">
        <v>740</v>
      </c>
      <c r="B74" s="49">
        <v>45362</v>
      </c>
      <c r="C74" s="35">
        <f t="shared" si="3"/>
        <v>45407</v>
      </c>
      <c r="D74" s="36" t="s">
        <v>382</v>
      </c>
      <c r="E74" s="36" t="s">
        <v>350</v>
      </c>
      <c r="F74" s="34" t="s">
        <v>78</v>
      </c>
      <c r="G74" s="36" t="s">
        <v>550</v>
      </c>
      <c r="H74" s="45" t="s">
        <v>741</v>
      </c>
      <c r="I74" s="38" t="s">
        <v>742</v>
      </c>
      <c r="J74" s="34" t="s">
        <v>386</v>
      </c>
      <c r="K74" s="34" t="s">
        <v>387</v>
      </c>
      <c r="L74" s="36" t="s">
        <v>743</v>
      </c>
      <c r="M74" s="34" t="s">
        <v>404</v>
      </c>
      <c r="N74" s="34" t="s">
        <v>390</v>
      </c>
      <c r="O74" s="34" t="s">
        <v>405</v>
      </c>
      <c r="P74" s="34" t="s">
        <v>453</v>
      </c>
    </row>
    <row r="75" spans="1:16" s="166" customFormat="1" ht="30.75" customHeight="1">
      <c r="A75" s="36" t="s">
        <v>744</v>
      </c>
      <c r="B75" s="49">
        <v>45362</v>
      </c>
      <c r="C75" s="35">
        <f t="shared" si="3"/>
        <v>45407</v>
      </c>
      <c r="D75" s="36" t="s">
        <v>382</v>
      </c>
      <c r="E75" s="36" t="s">
        <v>350</v>
      </c>
      <c r="F75" s="34" t="s">
        <v>78</v>
      </c>
      <c r="G75" s="36" t="s">
        <v>550</v>
      </c>
      <c r="H75" s="45" t="s">
        <v>745</v>
      </c>
      <c r="I75" s="38" t="s">
        <v>579</v>
      </c>
      <c r="J75" s="34" t="s">
        <v>386</v>
      </c>
      <c r="K75" s="34" t="s">
        <v>387</v>
      </c>
      <c r="L75" s="36" t="s">
        <v>746</v>
      </c>
      <c r="M75" s="34" t="s">
        <v>404</v>
      </c>
      <c r="N75" s="34" t="s">
        <v>390</v>
      </c>
      <c r="O75" s="34" t="s">
        <v>405</v>
      </c>
      <c r="P75" s="34" t="s">
        <v>453</v>
      </c>
    </row>
    <row r="76" spans="1:16" s="166" customFormat="1" ht="33" customHeight="1">
      <c r="A76" s="36" t="s">
        <v>747</v>
      </c>
      <c r="B76" s="49">
        <v>45362</v>
      </c>
      <c r="C76" s="35">
        <f t="shared" si="3"/>
        <v>45407</v>
      </c>
      <c r="D76" s="36" t="s">
        <v>382</v>
      </c>
      <c r="E76" s="36" t="s">
        <v>350</v>
      </c>
      <c r="F76" s="34" t="s">
        <v>78</v>
      </c>
      <c r="G76" s="36" t="s">
        <v>550</v>
      </c>
      <c r="H76" s="45" t="s">
        <v>748</v>
      </c>
      <c r="I76" s="38" t="s">
        <v>749</v>
      </c>
      <c r="J76" s="34" t="s">
        <v>386</v>
      </c>
      <c r="K76" s="34" t="s">
        <v>387</v>
      </c>
      <c r="L76" s="36" t="s">
        <v>556</v>
      </c>
      <c r="M76" s="34" t="s">
        <v>404</v>
      </c>
      <c r="N76" s="34" t="s">
        <v>390</v>
      </c>
      <c r="O76" s="34" t="s">
        <v>405</v>
      </c>
      <c r="P76" s="34" t="s">
        <v>453</v>
      </c>
    </row>
    <row r="77" spans="1:16" s="166" customFormat="1" ht="38.25" customHeight="1">
      <c r="A77" s="36" t="s">
        <v>750</v>
      </c>
      <c r="B77" s="49">
        <v>45362</v>
      </c>
      <c r="C77" s="35">
        <f t="shared" si="3"/>
        <v>45407</v>
      </c>
      <c r="D77" s="36" t="s">
        <v>382</v>
      </c>
      <c r="E77" s="36" t="s">
        <v>350</v>
      </c>
      <c r="F77" s="34" t="s">
        <v>78</v>
      </c>
      <c r="G77" s="36" t="s">
        <v>550</v>
      </c>
      <c r="H77" s="45" t="s">
        <v>751</v>
      </c>
      <c r="I77" s="38" t="s">
        <v>752</v>
      </c>
      <c r="J77" s="34" t="s">
        <v>386</v>
      </c>
      <c r="K77" s="34" t="s">
        <v>387</v>
      </c>
      <c r="L77" s="36" t="s">
        <v>753</v>
      </c>
      <c r="M77" s="34" t="s">
        <v>404</v>
      </c>
      <c r="N77" s="34" t="s">
        <v>390</v>
      </c>
      <c r="O77" s="34" t="s">
        <v>405</v>
      </c>
      <c r="P77" s="34" t="s">
        <v>453</v>
      </c>
    </row>
    <row r="78" spans="1:16" ht="36">
      <c r="A78" s="36" t="s">
        <v>754</v>
      </c>
      <c r="B78" s="49">
        <v>45362</v>
      </c>
      <c r="C78" s="35">
        <f t="shared" si="3"/>
        <v>45407</v>
      </c>
      <c r="D78" s="36" t="s">
        <v>382</v>
      </c>
      <c r="E78" s="36" t="s">
        <v>350</v>
      </c>
      <c r="F78" s="34" t="s">
        <v>78</v>
      </c>
      <c r="G78" s="36" t="s">
        <v>755</v>
      </c>
      <c r="H78" s="45" t="s">
        <v>756</v>
      </c>
      <c r="I78" s="34" t="s">
        <v>457</v>
      </c>
      <c r="J78" s="34" t="s">
        <v>396</v>
      </c>
      <c r="K78" s="34" t="s">
        <v>387</v>
      </c>
      <c r="L78" s="36" t="s">
        <v>757</v>
      </c>
      <c r="M78" s="34" t="s">
        <v>404</v>
      </c>
      <c r="N78" s="34" t="s">
        <v>390</v>
      </c>
      <c r="O78" s="36" t="s">
        <v>758</v>
      </c>
      <c r="P78" s="34" t="s">
        <v>634</v>
      </c>
    </row>
    <row r="79" spans="1:16" s="166" customFormat="1" ht="46.5" customHeight="1">
      <c r="A79" s="52" t="s">
        <v>759</v>
      </c>
      <c r="B79" s="49">
        <v>45371</v>
      </c>
      <c r="C79" s="35">
        <f t="shared" si="3"/>
        <v>45416</v>
      </c>
      <c r="D79" s="36" t="s">
        <v>421</v>
      </c>
      <c r="E79" s="49">
        <v>45531</v>
      </c>
      <c r="F79" s="34" t="s">
        <v>78</v>
      </c>
      <c r="G79" s="52" t="s">
        <v>333</v>
      </c>
      <c r="H79" s="39" t="s">
        <v>760</v>
      </c>
      <c r="I79" s="38" t="s">
        <v>424</v>
      </c>
      <c r="J79" s="34" t="s">
        <v>496</v>
      </c>
      <c r="K79" s="34" t="s">
        <v>387</v>
      </c>
      <c r="L79" s="36" t="s">
        <v>761</v>
      </c>
      <c r="M79" s="34" t="s">
        <v>404</v>
      </c>
      <c r="N79" s="34" t="s">
        <v>390</v>
      </c>
      <c r="O79" s="39" t="s">
        <v>762</v>
      </c>
      <c r="P79" s="34" t="s">
        <v>453</v>
      </c>
    </row>
    <row r="80" spans="1:16" ht="47.25">
      <c r="A80" s="52" t="s">
        <v>763</v>
      </c>
      <c r="B80" s="49">
        <v>45371</v>
      </c>
      <c r="C80" s="35">
        <f t="shared" si="3"/>
        <v>45416</v>
      </c>
      <c r="D80" s="36" t="s">
        <v>382</v>
      </c>
      <c r="E80" s="36" t="s">
        <v>350</v>
      </c>
      <c r="F80" s="34" t="s">
        <v>78</v>
      </c>
      <c r="G80" s="52" t="s">
        <v>764</v>
      </c>
      <c r="H80" s="39" t="s">
        <v>765</v>
      </c>
      <c r="I80" s="38" t="s">
        <v>424</v>
      </c>
      <c r="J80" s="34" t="s">
        <v>496</v>
      </c>
      <c r="K80" s="34" t="s">
        <v>387</v>
      </c>
      <c r="L80" s="36" t="s">
        <v>766</v>
      </c>
      <c r="M80" s="34" t="s">
        <v>404</v>
      </c>
      <c r="N80" s="34" t="s">
        <v>390</v>
      </c>
      <c r="O80" s="52" t="s">
        <v>767</v>
      </c>
      <c r="P80" s="34" t="s">
        <v>399</v>
      </c>
    </row>
    <row r="81" spans="1:16" s="166" customFormat="1" ht="93">
      <c r="A81" s="52" t="s">
        <v>768</v>
      </c>
      <c r="B81" s="49">
        <v>45371</v>
      </c>
      <c r="C81" s="35">
        <f t="shared" si="3"/>
        <v>45416</v>
      </c>
      <c r="D81" s="36" t="s">
        <v>421</v>
      </c>
      <c r="E81" s="49">
        <v>45548</v>
      </c>
      <c r="F81" s="34" t="s">
        <v>78</v>
      </c>
      <c r="G81" s="52" t="s">
        <v>769</v>
      </c>
      <c r="H81" s="39" t="s">
        <v>770</v>
      </c>
      <c r="I81" s="38" t="s">
        <v>488</v>
      </c>
      <c r="J81" s="34" t="s">
        <v>416</v>
      </c>
      <c r="K81" s="34" t="s">
        <v>387</v>
      </c>
      <c r="L81" s="36" t="s">
        <v>771</v>
      </c>
      <c r="M81" s="34" t="s">
        <v>404</v>
      </c>
      <c r="N81" s="34" t="s">
        <v>390</v>
      </c>
      <c r="O81" s="52" t="s">
        <v>772</v>
      </c>
      <c r="P81" s="34" t="s">
        <v>453</v>
      </c>
    </row>
    <row r="82" spans="1:16" ht="70.5">
      <c r="A82" s="52" t="s">
        <v>773</v>
      </c>
      <c r="B82" s="49">
        <v>45371</v>
      </c>
      <c r="C82" s="35">
        <f t="shared" si="3"/>
        <v>45416</v>
      </c>
      <c r="D82" s="36" t="s">
        <v>421</v>
      </c>
      <c r="E82" s="49">
        <v>45548</v>
      </c>
      <c r="F82" s="34" t="s">
        <v>78</v>
      </c>
      <c r="G82" s="52" t="s">
        <v>774</v>
      </c>
      <c r="H82" s="39" t="s">
        <v>775</v>
      </c>
      <c r="I82" s="38" t="s">
        <v>488</v>
      </c>
      <c r="J82" s="34" t="s">
        <v>386</v>
      </c>
      <c r="K82" s="34" t="s">
        <v>387</v>
      </c>
      <c r="L82" s="36" t="s">
        <v>776</v>
      </c>
      <c r="M82" s="34" t="s">
        <v>389</v>
      </c>
      <c r="N82" s="34" t="s">
        <v>390</v>
      </c>
      <c r="O82" s="52" t="s">
        <v>777</v>
      </c>
      <c r="P82" s="34" t="s">
        <v>634</v>
      </c>
    </row>
    <row r="83" spans="1:16" ht="36">
      <c r="A83" s="52" t="s">
        <v>778</v>
      </c>
      <c r="B83" s="49">
        <v>45371</v>
      </c>
      <c r="C83" s="35">
        <f t="shared" si="3"/>
        <v>45416</v>
      </c>
      <c r="D83" s="36" t="s">
        <v>382</v>
      </c>
      <c r="E83" s="52" t="s">
        <v>350</v>
      </c>
      <c r="F83" s="34" t="s">
        <v>78</v>
      </c>
      <c r="G83" s="52" t="s">
        <v>779</v>
      </c>
      <c r="H83" s="52" t="s">
        <v>780</v>
      </c>
      <c r="I83" s="34" t="s">
        <v>457</v>
      </c>
      <c r="J83" s="34" t="s">
        <v>416</v>
      </c>
      <c r="K83" s="34" t="s">
        <v>387</v>
      </c>
      <c r="L83" s="53">
        <v>100000</v>
      </c>
      <c r="M83" s="34" t="s">
        <v>389</v>
      </c>
      <c r="N83" s="34" t="s">
        <v>390</v>
      </c>
      <c r="O83" s="39" t="s">
        <v>781</v>
      </c>
      <c r="P83" s="34" t="s">
        <v>634</v>
      </c>
    </row>
    <row r="84" spans="1:16" ht="174">
      <c r="A84" s="52" t="s">
        <v>782</v>
      </c>
      <c r="B84" s="49">
        <v>45384</v>
      </c>
      <c r="C84" s="35">
        <f t="shared" si="3"/>
        <v>45429</v>
      </c>
      <c r="D84" s="52" t="s">
        <v>382</v>
      </c>
      <c r="E84" s="52" t="s">
        <v>350</v>
      </c>
      <c r="F84" s="34" t="s">
        <v>78</v>
      </c>
      <c r="G84" s="52" t="s">
        <v>783</v>
      </c>
      <c r="H84" s="52" t="s">
        <v>784</v>
      </c>
      <c r="I84" s="34" t="s">
        <v>785</v>
      </c>
      <c r="J84" s="54">
        <v>3.5999999999999997E-2</v>
      </c>
      <c r="K84" s="34" t="s">
        <v>387</v>
      </c>
      <c r="L84" s="53">
        <v>31000</v>
      </c>
      <c r="M84" s="34" t="s">
        <v>404</v>
      </c>
      <c r="N84" s="34" t="s">
        <v>390</v>
      </c>
      <c r="O84" s="39" t="s">
        <v>786</v>
      </c>
      <c r="P84" s="34" t="s">
        <v>634</v>
      </c>
    </row>
    <row r="85" spans="1:16" ht="162.75">
      <c r="A85" s="52" t="s">
        <v>787</v>
      </c>
      <c r="B85" s="49">
        <v>45384</v>
      </c>
      <c r="C85" s="35">
        <f t="shared" si="3"/>
        <v>45429</v>
      </c>
      <c r="D85" s="36" t="s">
        <v>421</v>
      </c>
      <c r="E85" s="49">
        <v>45495</v>
      </c>
      <c r="F85" s="34" t="s">
        <v>78</v>
      </c>
      <c r="G85" s="52" t="s">
        <v>788</v>
      </c>
      <c r="H85" s="39" t="s">
        <v>789</v>
      </c>
      <c r="I85" s="55" t="s">
        <v>424</v>
      </c>
      <c r="J85" s="56">
        <v>0.16</v>
      </c>
      <c r="K85" s="56">
        <v>0</v>
      </c>
      <c r="L85" s="53">
        <v>1000</v>
      </c>
      <c r="M85" s="34" t="s">
        <v>404</v>
      </c>
      <c r="N85" s="34" t="s">
        <v>390</v>
      </c>
      <c r="O85" s="39" t="s">
        <v>790</v>
      </c>
      <c r="P85" s="34" t="s">
        <v>634</v>
      </c>
    </row>
    <row r="86" spans="1:16" ht="36">
      <c r="A86" s="57" t="s">
        <v>791</v>
      </c>
      <c r="B86" s="58">
        <v>45362</v>
      </c>
      <c r="C86" s="42">
        <f t="shared" si="3"/>
        <v>45407</v>
      </c>
      <c r="D86" s="58" t="s">
        <v>792</v>
      </c>
      <c r="E86" s="58" t="s">
        <v>350</v>
      </c>
      <c r="F86" s="59" t="s">
        <v>78</v>
      </c>
      <c r="G86" s="57" t="s">
        <v>793</v>
      </c>
      <c r="H86" s="57" t="s">
        <v>794</v>
      </c>
      <c r="I86" s="57" t="s">
        <v>350</v>
      </c>
      <c r="J86" s="60">
        <v>0.09</v>
      </c>
      <c r="K86" s="61">
        <v>0</v>
      </c>
      <c r="L86" s="62">
        <v>28000</v>
      </c>
      <c r="M86" s="63" t="s">
        <v>404</v>
      </c>
      <c r="N86" s="41" t="s">
        <v>390</v>
      </c>
      <c r="O86" s="57" t="s">
        <v>795</v>
      </c>
      <c r="P86" s="41" t="s">
        <v>399</v>
      </c>
    </row>
    <row r="87" spans="1:16" ht="162.75">
      <c r="A87" s="64" t="s">
        <v>796</v>
      </c>
      <c r="B87" s="58">
        <v>45390</v>
      </c>
      <c r="C87" s="58">
        <f t="shared" si="3"/>
        <v>45435</v>
      </c>
      <c r="D87" s="64" t="s">
        <v>382</v>
      </c>
      <c r="E87" s="58" t="s">
        <v>350</v>
      </c>
      <c r="F87" s="57" t="s">
        <v>78</v>
      </c>
      <c r="G87" s="57" t="s">
        <v>797</v>
      </c>
      <c r="H87" s="57" t="s">
        <v>798</v>
      </c>
      <c r="I87" s="65" t="s">
        <v>799</v>
      </c>
      <c r="J87" s="66">
        <v>0.108</v>
      </c>
      <c r="K87" s="61">
        <v>0</v>
      </c>
      <c r="L87" s="67">
        <v>1500</v>
      </c>
      <c r="M87" s="63" t="s">
        <v>404</v>
      </c>
      <c r="N87" s="68" t="s">
        <v>800</v>
      </c>
      <c r="O87" s="57" t="s">
        <v>801</v>
      </c>
      <c r="P87" s="68" t="s">
        <v>691</v>
      </c>
    </row>
    <row r="88" spans="1:16" ht="47.25">
      <c r="A88" s="40" t="s">
        <v>802</v>
      </c>
      <c r="B88" s="69">
        <v>45275</v>
      </c>
      <c r="C88" s="69">
        <v>45320</v>
      </c>
      <c r="D88" s="52" t="s">
        <v>803</v>
      </c>
      <c r="E88" s="52" t="s">
        <v>350</v>
      </c>
      <c r="F88" s="52" t="s">
        <v>78</v>
      </c>
      <c r="G88" s="40" t="s">
        <v>636</v>
      </c>
      <c r="H88" s="70" t="s">
        <v>637</v>
      </c>
      <c r="I88" s="52" t="s">
        <v>350</v>
      </c>
      <c r="J88" s="71">
        <v>0.16</v>
      </c>
      <c r="K88" s="71">
        <v>0</v>
      </c>
      <c r="L88" s="40">
        <v>25</v>
      </c>
      <c r="M88" s="70" t="s">
        <v>389</v>
      </c>
      <c r="N88" s="72" t="s">
        <v>804</v>
      </c>
      <c r="O88" s="73" t="s">
        <v>805</v>
      </c>
      <c r="P88" s="34" t="s">
        <v>806</v>
      </c>
    </row>
    <row r="89" spans="1:16" ht="24.75">
      <c r="A89" s="52" t="s">
        <v>807</v>
      </c>
      <c r="B89" s="74">
        <v>45407</v>
      </c>
      <c r="C89" s="74">
        <f t="shared" si="3"/>
        <v>45452</v>
      </c>
      <c r="D89" s="52" t="s">
        <v>382</v>
      </c>
      <c r="E89" s="74" t="s">
        <v>350</v>
      </c>
      <c r="F89" s="52" t="s">
        <v>78</v>
      </c>
      <c r="G89" s="52" t="s">
        <v>808</v>
      </c>
      <c r="H89" s="39" t="s">
        <v>809</v>
      </c>
      <c r="I89" s="52" t="s">
        <v>457</v>
      </c>
      <c r="J89" s="56">
        <v>0.14000000000000001</v>
      </c>
      <c r="K89" s="71">
        <v>0</v>
      </c>
      <c r="L89" s="53">
        <v>158010</v>
      </c>
      <c r="M89" s="40" t="s">
        <v>404</v>
      </c>
      <c r="N89" s="34" t="s">
        <v>390</v>
      </c>
      <c r="O89" s="52" t="s">
        <v>810</v>
      </c>
      <c r="P89" s="75" t="s">
        <v>691</v>
      </c>
    </row>
    <row r="90" spans="1:16" ht="24.75">
      <c r="A90" s="52" t="s">
        <v>811</v>
      </c>
      <c r="B90" s="74">
        <v>45407</v>
      </c>
      <c r="C90" s="74">
        <f t="shared" si="3"/>
        <v>45452</v>
      </c>
      <c r="D90" s="52" t="s">
        <v>382</v>
      </c>
      <c r="E90" s="74" t="s">
        <v>350</v>
      </c>
      <c r="F90" s="52" t="s">
        <v>78</v>
      </c>
      <c r="G90" s="52" t="s">
        <v>812</v>
      </c>
      <c r="H90" s="39" t="s">
        <v>813</v>
      </c>
      <c r="I90" s="52" t="s">
        <v>457</v>
      </c>
      <c r="J90" s="54">
        <v>0.126</v>
      </c>
      <c r="K90" s="71">
        <v>0</v>
      </c>
      <c r="L90" s="53">
        <v>1141504</v>
      </c>
      <c r="M90" s="40" t="s">
        <v>404</v>
      </c>
      <c r="N90" s="34" t="s">
        <v>390</v>
      </c>
      <c r="O90" s="52" t="s">
        <v>810</v>
      </c>
      <c r="P90" s="75" t="s">
        <v>691</v>
      </c>
    </row>
    <row r="91" spans="1:16" ht="59.25">
      <c r="A91" s="34" t="s">
        <v>814</v>
      </c>
      <c r="B91" s="35">
        <v>45231</v>
      </c>
      <c r="C91" s="35">
        <f>B91+45</f>
        <v>45276</v>
      </c>
      <c r="D91" s="34" t="s">
        <v>382</v>
      </c>
      <c r="E91" s="34" t="s">
        <v>350</v>
      </c>
      <c r="F91" s="34" t="s">
        <v>78</v>
      </c>
      <c r="G91" s="34" t="s">
        <v>815</v>
      </c>
      <c r="H91" s="34" t="s">
        <v>816</v>
      </c>
      <c r="I91" s="34" t="s">
        <v>457</v>
      </c>
      <c r="J91" s="34" t="s">
        <v>817</v>
      </c>
      <c r="K91" s="34" t="s">
        <v>387</v>
      </c>
      <c r="L91" s="34" t="s">
        <v>818</v>
      </c>
      <c r="M91" s="34" t="s">
        <v>404</v>
      </c>
      <c r="N91" s="34" t="s">
        <v>390</v>
      </c>
      <c r="O91" s="34" t="s">
        <v>819</v>
      </c>
      <c r="P91" s="34" t="s">
        <v>460</v>
      </c>
    </row>
    <row r="92" spans="1:16" ht="59.25">
      <c r="A92" s="52" t="s">
        <v>820</v>
      </c>
      <c r="B92" s="74">
        <v>45407</v>
      </c>
      <c r="C92" s="74">
        <f t="shared" si="3"/>
        <v>45452</v>
      </c>
      <c r="D92" s="52" t="s">
        <v>382</v>
      </c>
      <c r="E92" s="74" t="s">
        <v>350</v>
      </c>
      <c r="F92" s="52" t="s">
        <v>78</v>
      </c>
      <c r="G92" s="52" t="s">
        <v>815</v>
      </c>
      <c r="H92" s="39" t="s">
        <v>816</v>
      </c>
      <c r="I92" s="52" t="s">
        <v>457</v>
      </c>
      <c r="J92" s="54">
        <v>0.126</v>
      </c>
      <c r="K92" s="71">
        <v>0</v>
      </c>
      <c r="L92" s="53">
        <v>36464</v>
      </c>
      <c r="M92" s="40" t="s">
        <v>404</v>
      </c>
      <c r="N92" s="34" t="s">
        <v>390</v>
      </c>
      <c r="O92" s="52" t="s">
        <v>810</v>
      </c>
      <c r="P92" s="75" t="s">
        <v>691</v>
      </c>
    </row>
    <row r="93" spans="1:16" ht="162.75">
      <c r="A93" s="52" t="s">
        <v>821</v>
      </c>
      <c r="B93" s="74">
        <v>45407</v>
      </c>
      <c r="C93" s="74">
        <f t="shared" si="3"/>
        <v>45452</v>
      </c>
      <c r="D93" s="52" t="s">
        <v>382</v>
      </c>
      <c r="E93" s="74" t="s">
        <v>350</v>
      </c>
      <c r="F93" s="52" t="s">
        <v>78</v>
      </c>
      <c r="G93" s="52" t="s">
        <v>550</v>
      </c>
      <c r="H93" s="39" t="s">
        <v>822</v>
      </c>
      <c r="I93" s="55" t="s">
        <v>823</v>
      </c>
      <c r="J93" s="56">
        <v>0.16</v>
      </c>
      <c r="K93" s="71">
        <v>0</v>
      </c>
      <c r="L93" s="53">
        <v>490</v>
      </c>
      <c r="M93" s="40" t="s">
        <v>404</v>
      </c>
      <c r="N93" s="34" t="s">
        <v>390</v>
      </c>
      <c r="O93" s="52" t="s">
        <v>405</v>
      </c>
      <c r="P93" s="34" t="s">
        <v>620</v>
      </c>
    </row>
    <row r="94" spans="1:16" ht="24.75">
      <c r="A94" s="52" t="s">
        <v>824</v>
      </c>
      <c r="B94" s="74">
        <v>45407</v>
      </c>
      <c r="C94" s="74">
        <f t="shared" si="3"/>
        <v>45452</v>
      </c>
      <c r="D94" s="52" t="s">
        <v>382</v>
      </c>
      <c r="E94" s="52" t="s">
        <v>350</v>
      </c>
      <c r="F94" s="52" t="s">
        <v>78</v>
      </c>
      <c r="G94" s="52" t="s">
        <v>825</v>
      </c>
      <c r="H94" s="39" t="s">
        <v>826</v>
      </c>
      <c r="I94" s="52" t="s">
        <v>457</v>
      </c>
      <c r="J94" s="56">
        <v>0.09</v>
      </c>
      <c r="K94" s="56">
        <v>0</v>
      </c>
      <c r="L94" s="53">
        <v>8000</v>
      </c>
      <c r="M94" s="40" t="s">
        <v>404</v>
      </c>
      <c r="N94" s="34" t="s">
        <v>390</v>
      </c>
      <c r="O94" s="52" t="s">
        <v>827</v>
      </c>
      <c r="P94" s="75" t="s">
        <v>691</v>
      </c>
    </row>
    <row r="95" spans="1:16" ht="36">
      <c r="A95" s="39" t="s">
        <v>828</v>
      </c>
      <c r="B95" s="74">
        <v>45407</v>
      </c>
      <c r="C95" s="76">
        <f t="shared" si="3"/>
        <v>45452</v>
      </c>
      <c r="D95" s="39" t="s">
        <v>421</v>
      </c>
      <c r="E95" s="76">
        <v>45390</v>
      </c>
      <c r="F95" s="77" t="s">
        <v>78</v>
      </c>
      <c r="G95" s="39" t="s">
        <v>829</v>
      </c>
      <c r="H95" s="39" t="s">
        <v>830</v>
      </c>
      <c r="I95" s="39" t="s">
        <v>457</v>
      </c>
      <c r="J95" s="214">
        <v>0.09</v>
      </c>
      <c r="K95" s="214">
        <v>0</v>
      </c>
      <c r="L95" s="48">
        <v>150000</v>
      </c>
      <c r="M95" s="39" t="s">
        <v>404</v>
      </c>
      <c r="N95" s="34" t="s">
        <v>390</v>
      </c>
      <c r="O95" s="77" t="s">
        <v>795</v>
      </c>
      <c r="P95" s="75" t="s">
        <v>634</v>
      </c>
    </row>
    <row r="96" spans="1:16" ht="116.25">
      <c r="A96" s="39" t="s">
        <v>831</v>
      </c>
      <c r="B96" s="74">
        <v>45407</v>
      </c>
      <c r="C96" s="76">
        <f t="shared" si="3"/>
        <v>45452</v>
      </c>
      <c r="D96" s="39" t="s">
        <v>421</v>
      </c>
      <c r="E96" s="76">
        <v>45584</v>
      </c>
      <c r="F96" s="77" t="s">
        <v>78</v>
      </c>
      <c r="G96" s="39" t="s">
        <v>832</v>
      </c>
      <c r="H96" s="39" t="s">
        <v>833</v>
      </c>
      <c r="I96" s="39" t="s">
        <v>834</v>
      </c>
      <c r="J96" s="34" t="s">
        <v>416</v>
      </c>
      <c r="K96" s="34" t="s">
        <v>387</v>
      </c>
      <c r="L96" s="48">
        <v>26000000</v>
      </c>
      <c r="M96" s="39" t="s">
        <v>404</v>
      </c>
      <c r="N96" s="34" t="s">
        <v>390</v>
      </c>
      <c r="O96" s="77" t="s">
        <v>835</v>
      </c>
      <c r="P96" s="75" t="s">
        <v>691</v>
      </c>
    </row>
    <row r="97" spans="1:16" ht="47.25">
      <c r="A97" s="39" t="s">
        <v>836</v>
      </c>
      <c r="B97" s="74">
        <v>45407</v>
      </c>
      <c r="C97" s="76">
        <f t="shared" si="3"/>
        <v>45452</v>
      </c>
      <c r="D97" s="39" t="s">
        <v>421</v>
      </c>
      <c r="E97" s="76">
        <v>45609</v>
      </c>
      <c r="F97" s="77" t="s">
        <v>78</v>
      </c>
      <c r="G97" s="39" t="s">
        <v>837</v>
      </c>
      <c r="H97" s="39" t="s">
        <v>838</v>
      </c>
      <c r="I97" s="39" t="s">
        <v>839</v>
      </c>
      <c r="J97" s="78">
        <v>7.1999999999999995E-2</v>
      </c>
      <c r="K97" s="47">
        <v>0</v>
      </c>
      <c r="L97" s="48">
        <v>10000</v>
      </c>
      <c r="M97" s="39" t="s">
        <v>840</v>
      </c>
      <c r="N97" s="34" t="s">
        <v>390</v>
      </c>
      <c r="O97" s="39" t="s">
        <v>841</v>
      </c>
      <c r="P97" s="75" t="s">
        <v>691</v>
      </c>
    </row>
    <row r="98" spans="1:16" ht="36">
      <c r="A98" s="39" t="s">
        <v>842</v>
      </c>
      <c r="B98" s="74">
        <v>45407</v>
      </c>
      <c r="C98" s="76">
        <f t="shared" si="3"/>
        <v>45452</v>
      </c>
      <c r="D98" s="39" t="s">
        <v>421</v>
      </c>
      <c r="E98" s="35">
        <v>45584</v>
      </c>
      <c r="F98" s="77" t="s">
        <v>78</v>
      </c>
      <c r="G98" s="39" t="s">
        <v>843</v>
      </c>
      <c r="H98" s="39" t="s">
        <v>844</v>
      </c>
      <c r="I98" s="39" t="s">
        <v>845</v>
      </c>
      <c r="J98" s="79">
        <v>0.126</v>
      </c>
      <c r="K98" s="47">
        <v>0</v>
      </c>
      <c r="L98" s="48">
        <v>4000</v>
      </c>
      <c r="M98" s="39" t="s">
        <v>840</v>
      </c>
      <c r="N98" s="34" t="s">
        <v>390</v>
      </c>
      <c r="O98" s="39" t="s">
        <v>841</v>
      </c>
      <c r="P98" s="75" t="s">
        <v>691</v>
      </c>
    </row>
    <row r="99" spans="1:16" ht="24.75">
      <c r="A99" s="39" t="s">
        <v>846</v>
      </c>
      <c r="B99" s="74">
        <v>45419</v>
      </c>
      <c r="C99" s="76">
        <f t="shared" si="3"/>
        <v>45464</v>
      </c>
      <c r="D99" s="39" t="s">
        <v>382</v>
      </c>
      <c r="E99" s="76" t="s">
        <v>350</v>
      </c>
      <c r="F99" s="77" t="s">
        <v>78</v>
      </c>
      <c r="G99" s="39" t="s">
        <v>462</v>
      </c>
      <c r="H99" s="70" t="s">
        <v>463</v>
      </c>
      <c r="I99" s="39" t="s">
        <v>457</v>
      </c>
      <c r="J99" s="79">
        <v>7.1999999999999995E-2</v>
      </c>
      <c r="K99" s="47">
        <v>0</v>
      </c>
      <c r="L99" s="48">
        <v>2700</v>
      </c>
      <c r="M99" s="39" t="s">
        <v>404</v>
      </c>
      <c r="N99" s="34" t="s">
        <v>390</v>
      </c>
      <c r="O99" s="80" t="s">
        <v>847</v>
      </c>
      <c r="P99" s="75" t="s">
        <v>691</v>
      </c>
    </row>
    <row r="100" spans="1:16" ht="197.25">
      <c r="A100" s="39" t="s">
        <v>848</v>
      </c>
      <c r="B100" s="74">
        <v>45419</v>
      </c>
      <c r="C100" s="76">
        <f t="shared" ref="C100:C140" si="4">B100+45</f>
        <v>45464</v>
      </c>
      <c r="D100" s="39" t="s">
        <v>421</v>
      </c>
      <c r="E100" s="76">
        <v>45531</v>
      </c>
      <c r="F100" s="77" t="s">
        <v>78</v>
      </c>
      <c r="G100" s="70" t="s">
        <v>849</v>
      </c>
      <c r="H100" s="70" t="s">
        <v>850</v>
      </c>
      <c r="I100" s="39" t="s">
        <v>851</v>
      </c>
      <c r="J100" s="79">
        <v>0.126</v>
      </c>
      <c r="K100" s="47">
        <v>0</v>
      </c>
      <c r="L100" s="48">
        <v>600</v>
      </c>
      <c r="M100" s="39" t="s">
        <v>404</v>
      </c>
      <c r="N100" s="34" t="s">
        <v>390</v>
      </c>
      <c r="O100" s="70" t="s">
        <v>599</v>
      </c>
      <c r="P100" s="75" t="s">
        <v>691</v>
      </c>
    </row>
    <row r="101" spans="1:16" ht="150.75">
      <c r="A101" s="39" t="s">
        <v>852</v>
      </c>
      <c r="B101" s="74">
        <v>45419</v>
      </c>
      <c r="C101" s="76">
        <f t="shared" si="4"/>
        <v>45464</v>
      </c>
      <c r="D101" s="39" t="s">
        <v>421</v>
      </c>
      <c r="E101" s="76">
        <v>45531</v>
      </c>
      <c r="F101" s="77" t="s">
        <v>78</v>
      </c>
      <c r="G101" s="70" t="s">
        <v>853</v>
      </c>
      <c r="H101" s="70" t="s">
        <v>854</v>
      </c>
      <c r="I101" s="39" t="s">
        <v>855</v>
      </c>
      <c r="J101" s="79">
        <v>0.126</v>
      </c>
      <c r="K101" s="47">
        <v>0</v>
      </c>
      <c r="L101" s="48">
        <v>1800</v>
      </c>
      <c r="M101" s="39" t="s">
        <v>404</v>
      </c>
      <c r="N101" s="34" t="s">
        <v>390</v>
      </c>
      <c r="O101" s="70" t="s">
        <v>599</v>
      </c>
      <c r="P101" s="75" t="s">
        <v>691</v>
      </c>
    </row>
    <row r="102" spans="1:16" ht="59.25">
      <c r="A102" s="39" t="s">
        <v>856</v>
      </c>
      <c r="B102" s="74">
        <v>45419</v>
      </c>
      <c r="C102" s="76">
        <f t="shared" si="4"/>
        <v>45464</v>
      </c>
      <c r="D102" s="39" t="s">
        <v>382</v>
      </c>
      <c r="E102" s="76" t="s">
        <v>350</v>
      </c>
      <c r="F102" s="77" t="s">
        <v>78</v>
      </c>
      <c r="G102" s="70" t="s">
        <v>857</v>
      </c>
      <c r="H102" s="70" t="s">
        <v>858</v>
      </c>
      <c r="I102" s="39" t="s">
        <v>859</v>
      </c>
      <c r="J102" s="34" t="s">
        <v>386</v>
      </c>
      <c r="K102" s="47">
        <v>0</v>
      </c>
      <c r="L102" s="48">
        <v>1500000</v>
      </c>
      <c r="M102" s="39" t="s">
        <v>389</v>
      </c>
      <c r="N102" s="34" t="s">
        <v>390</v>
      </c>
      <c r="O102" s="70" t="s">
        <v>860</v>
      </c>
      <c r="P102" s="75" t="s">
        <v>691</v>
      </c>
    </row>
    <row r="103" spans="1:16" ht="70.5">
      <c r="A103" s="39" t="s">
        <v>861</v>
      </c>
      <c r="B103" s="74">
        <v>45419</v>
      </c>
      <c r="C103" s="76">
        <f t="shared" si="4"/>
        <v>45464</v>
      </c>
      <c r="D103" s="39" t="s">
        <v>382</v>
      </c>
      <c r="E103" s="76" t="s">
        <v>350</v>
      </c>
      <c r="F103" s="77" t="s">
        <v>78</v>
      </c>
      <c r="G103" s="70" t="s">
        <v>862</v>
      </c>
      <c r="H103" s="70" t="s">
        <v>863</v>
      </c>
      <c r="I103" s="39" t="s">
        <v>457</v>
      </c>
      <c r="J103" s="79">
        <v>0.108</v>
      </c>
      <c r="K103" s="47">
        <v>0</v>
      </c>
      <c r="L103" s="48">
        <v>20000</v>
      </c>
      <c r="M103" s="39" t="s">
        <v>404</v>
      </c>
      <c r="N103" s="34" t="s">
        <v>864</v>
      </c>
      <c r="O103" s="70" t="s">
        <v>865</v>
      </c>
      <c r="P103" s="75" t="s">
        <v>691</v>
      </c>
    </row>
    <row r="104" spans="1:16" ht="409.6">
      <c r="A104" s="39" t="s">
        <v>866</v>
      </c>
      <c r="B104" s="74">
        <v>45419</v>
      </c>
      <c r="C104" s="76">
        <f t="shared" si="4"/>
        <v>45464</v>
      </c>
      <c r="D104" s="39" t="s">
        <v>382</v>
      </c>
      <c r="E104" s="76" t="s">
        <v>350</v>
      </c>
      <c r="F104" s="77" t="s">
        <v>78</v>
      </c>
      <c r="G104" s="70" t="s">
        <v>306</v>
      </c>
      <c r="H104" s="70" t="s">
        <v>307</v>
      </c>
      <c r="I104" s="39" t="s">
        <v>867</v>
      </c>
      <c r="J104" s="34" t="s">
        <v>868</v>
      </c>
      <c r="K104" s="47">
        <v>0</v>
      </c>
      <c r="L104" s="48">
        <v>220</v>
      </c>
      <c r="M104" s="39" t="s">
        <v>404</v>
      </c>
      <c r="N104" s="34" t="s">
        <v>869</v>
      </c>
      <c r="O104" s="70" t="s">
        <v>870</v>
      </c>
      <c r="P104" s="75" t="s">
        <v>691</v>
      </c>
    </row>
    <row r="105" spans="1:16" ht="36">
      <c r="A105" s="39" t="s">
        <v>871</v>
      </c>
      <c r="B105" s="74">
        <v>45419</v>
      </c>
      <c r="C105" s="76">
        <f t="shared" si="4"/>
        <v>45464</v>
      </c>
      <c r="D105" s="39" t="s">
        <v>421</v>
      </c>
      <c r="E105" s="76">
        <v>45609</v>
      </c>
      <c r="F105" s="77" t="s">
        <v>78</v>
      </c>
      <c r="G105" s="70" t="s">
        <v>274</v>
      </c>
      <c r="H105" s="70" t="s">
        <v>276</v>
      </c>
      <c r="I105" s="39" t="s">
        <v>457</v>
      </c>
      <c r="J105" s="34" t="s">
        <v>396</v>
      </c>
      <c r="K105" s="47">
        <v>0</v>
      </c>
      <c r="L105" s="48">
        <v>2000</v>
      </c>
      <c r="M105" s="39" t="s">
        <v>404</v>
      </c>
      <c r="N105" s="34" t="s">
        <v>869</v>
      </c>
      <c r="O105" s="70" t="s">
        <v>872</v>
      </c>
      <c r="P105" s="75" t="s">
        <v>691</v>
      </c>
    </row>
    <row r="106" spans="1:16" ht="174">
      <c r="A106" s="39" t="s">
        <v>873</v>
      </c>
      <c r="B106" s="74">
        <v>45419</v>
      </c>
      <c r="C106" s="76">
        <f t="shared" si="4"/>
        <v>45464</v>
      </c>
      <c r="D106" s="39" t="s">
        <v>382</v>
      </c>
      <c r="E106" s="74" t="s">
        <v>350</v>
      </c>
      <c r="F106" s="77" t="s">
        <v>78</v>
      </c>
      <c r="G106" s="70" t="s">
        <v>874</v>
      </c>
      <c r="H106" s="70" t="s">
        <v>875</v>
      </c>
      <c r="I106" s="39" t="s">
        <v>876</v>
      </c>
      <c r="J106" s="79">
        <v>0.108</v>
      </c>
      <c r="K106" s="47">
        <v>0</v>
      </c>
      <c r="L106" s="48">
        <v>240</v>
      </c>
      <c r="M106" s="39" t="s">
        <v>404</v>
      </c>
      <c r="N106" s="34" t="s">
        <v>869</v>
      </c>
      <c r="O106" s="70" t="s">
        <v>877</v>
      </c>
      <c r="P106" s="75" t="s">
        <v>691</v>
      </c>
    </row>
    <row r="107" spans="1:16" ht="36">
      <c r="A107" s="39" t="s">
        <v>878</v>
      </c>
      <c r="B107" s="74">
        <v>45419</v>
      </c>
      <c r="C107" s="76">
        <f t="shared" si="4"/>
        <v>45464</v>
      </c>
      <c r="D107" s="39" t="s">
        <v>421</v>
      </c>
      <c r="E107" s="76">
        <v>45531</v>
      </c>
      <c r="F107" s="77" t="s">
        <v>78</v>
      </c>
      <c r="G107" s="52" t="s">
        <v>879</v>
      </c>
      <c r="H107" s="52" t="s">
        <v>880</v>
      </c>
      <c r="I107" s="39" t="s">
        <v>457</v>
      </c>
      <c r="J107" s="34" t="s">
        <v>683</v>
      </c>
      <c r="K107" s="47">
        <v>0</v>
      </c>
      <c r="L107" s="48">
        <v>200000</v>
      </c>
      <c r="M107" s="39" t="s">
        <v>389</v>
      </c>
      <c r="N107" s="34" t="s">
        <v>869</v>
      </c>
      <c r="O107" s="70" t="s">
        <v>685</v>
      </c>
      <c r="P107" s="75" t="s">
        <v>691</v>
      </c>
    </row>
    <row r="108" spans="1:16" ht="59.25">
      <c r="A108" s="39" t="s">
        <v>881</v>
      </c>
      <c r="B108" s="74">
        <v>45427</v>
      </c>
      <c r="C108" s="76">
        <f t="shared" si="4"/>
        <v>45472</v>
      </c>
      <c r="D108" s="39" t="s">
        <v>382</v>
      </c>
      <c r="E108" s="74" t="s">
        <v>350</v>
      </c>
      <c r="F108" s="77" t="s">
        <v>78</v>
      </c>
      <c r="G108" s="70" t="s">
        <v>882</v>
      </c>
      <c r="H108" s="70" t="s">
        <v>883</v>
      </c>
      <c r="I108" s="39" t="s">
        <v>884</v>
      </c>
      <c r="J108" s="34" t="s">
        <v>683</v>
      </c>
      <c r="K108" s="47">
        <v>0</v>
      </c>
      <c r="L108" s="48">
        <v>300000</v>
      </c>
      <c r="M108" s="39" t="s">
        <v>389</v>
      </c>
      <c r="N108" s="34" t="s">
        <v>869</v>
      </c>
      <c r="O108" s="70" t="s">
        <v>685</v>
      </c>
      <c r="P108" s="75" t="s">
        <v>691</v>
      </c>
    </row>
    <row r="109" spans="1:16" ht="36">
      <c r="A109" s="39" t="s">
        <v>885</v>
      </c>
      <c r="B109" s="74">
        <v>45427</v>
      </c>
      <c r="C109" s="76">
        <f t="shared" si="4"/>
        <v>45472</v>
      </c>
      <c r="D109" s="39" t="s">
        <v>382</v>
      </c>
      <c r="E109" s="74" t="s">
        <v>350</v>
      </c>
      <c r="F109" s="77" t="s">
        <v>78</v>
      </c>
      <c r="G109" s="70" t="s">
        <v>769</v>
      </c>
      <c r="H109" s="70" t="s">
        <v>886</v>
      </c>
      <c r="I109" s="39" t="s">
        <v>457</v>
      </c>
      <c r="J109" s="34" t="s">
        <v>416</v>
      </c>
      <c r="K109" s="47">
        <v>0</v>
      </c>
      <c r="L109" s="48">
        <v>45000</v>
      </c>
      <c r="M109" s="39" t="s">
        <v>404</v>
      </c>
      <c r="N109" s="34" t="s">
        <v>869</v>
      </c>
      <c r="O109" s="70" t="s">
        <v>887</v>
      </c>
      <c r="P109" s="75" t="s">
        <v>691</v>
      </c>
    </row>
    <row r="110" spans="1:16" ht="254.25">
      <c r="A110" s="39" t="s">
        <v>888</v>
      </c>
      <c r="B110" s="74">
        <v>45427</v>
      </c>
      <c r="C110" s="76">
        <f t="shared" si="4"/>
        <v>45472</v>
      </c>
      <c r="D110" s="39" t="s">
        <v>382</v>
      </c>
      <c r="E110" s="74" t="s">
        <v>350</v>
      </c>
      <c r="F110" s="77" t="s">
        <v>78</v>
      </c>
      <c r="G110" s="70" t="s">
        <v>889</v>
      </c>
      <c r="H110" s="70" t="s">
        <v>890</v>
      </c>
      <c r="I110" s="93" t="s">
        <v>891</v>
      </c>
      <c r="J110" s="34" t="s">
        <v>416</v>
      </c>
      <c r="K110" s="47">
        <v>0</v>
      </c>
      <c r="L110" s="48">
        <v>1200</v>
      </c>
      <c r="M110" s="70" t="s">
        <v>404</v>
      </c>
      <c r="N110" s="34" t="s">
        <v>869</v>
      </c>
      <c r="O110" s="70" t="s">
        <v>887</v>
      </c>
      <c r="P110" s="75" t="s">
        <v>691</v>
      </c>
    </row>
    <row r="111" spans="1:16" ht="208.5">
      <c r="A111" s="39" t="s">
        <v>892</v>
      </c>
      <c r="B111" s="74">
        <v>45427</v>
      </c>
      <c r="C111" s="76">
        <f t="shared" si="4"/>
        <v>45472</v>
      </c>
      <c r="D111" s="39" t="s">
        <v>421</v>
      </c>
      <c r="E111" s="81">
        <v>45532</v>
      </c>
      <c r="F111" s="77" t="s">
        <v>78</v>
      </c>
      <c r="G111" s="176" t="s">
        <v>76</v>
      </c>
      <c r="H111" s="70" t="s">
        <v>893</v>
      </c>
      <c r="I111" s="93" t="s">
        <v>894</v>
      </c>
      <c r="J111" s="34" t="s">
        <v>683</v>
      </c>
      <c r="K111" s="47">
        <v>0</v>
      </c>
      <c r="L111" s="48">
        <v>2415000</v>
      </c>
      <c r="M111" s="70" t="s">
        <v>895</v>
      </c>
      <c r="N111" s="34" t="s">
        <v>869</v>
      </c>
      <c r="O111" s="70" t="s">
        <v>896</v>
      </c>
      <c r="P111" s="75" t="s">
        <v>691</v>
      </c>
    </row>
    <row r="112" spans="1:16" ht="288.75">
      <c r="A112" s="70" t="s">
        <v>897</v>
      </c>
      <c r="B112" s="74">
        <v>45436</v>
      </c>
      <c r="C112" s="74">
        <f t="shared" si="4"/>
        <v>45481</v>
      </c>
      <c r="D112" s="70" t="s">
        <v>382</v>
      </c>
      <c r="E112" s="74" t="s">
        <v>350</v>
      </c>
      <c r="F112" s="70" t="s">
        <v>78</v>
      </c>
      <c r="G112" s="70" t="s">
        <v>898</v>
      </c>
      <c r="H112" s="70" t="s">
        <v>899</v>
      </c>
      <c r="I112" s="70" t="s">
        <v>900</v>
      </c>
      <c r="J112" s="75" t="s">
        <v>386</v>
      </c>
      <c r="K112" s="90">
        <v>0</v>
      </c>
      <c r="L112" s="94">
        <v>1130012</v>
      </c>
      <c r="M112" s="70" t="s">
        <v>895</v>
      </c>
      <c r="N112" s="75" t="s">
        <v>869</v>
      </c>
      <c r="O112" s="70" t="s">
        <v>901</v>
      </c>
      <c r="P112" s="75" t="s">
        <v>691</v>
      </c>
    </row>
    <row r="113" spans="1:16" ht="36">
      <c r="A113" s="70" t="s">
        <v>902</v>
      </c>
      <c r="B113" s="74">
        <v>45436</v>
      </c>
      <c r="C113" s="74">
        <f t="shared" si="4"/>
        <v>45481</v>
      </c>
      <c r="D113" s="70" t="s">
        <v>382</v>
      </c>
      <c r="E113" s="74" t="s">
        <v>350</v>
      </c>
      <c r="F113" s="70" t="s">
        <v>78</v>
      </c>
      <c r="G113" s="70" t="s">
        <v>903</v>
      </c>
      <c r="H113" s="70" t="s">
        <v>904</v>
      </c>
      <c r="I113" s="70" t="s">
        <v>457</v>
      </c>
      <c r="J113" s="75" t="s">
        <v>386</v>
      </c>
      <c r="K113" s="90">
        <v>0</v>
      </c>
      <c r="L113" s="91">
        <v>650000000</v>
      </c>
      <c r="M113" s="70" t="s">
        <v>895</v>
      </c>
      <c r="N113" s="75" t="s">
        <v>869</v>
      </c>
      <c r="O113" s="70" t="s">
        <v>905</v>
      </c>
      <c r="P113" s="75" t="s">
        <v>691</v>
      </c>
    </row>
    <row r="114" spans="1:16" ht="47.25">
      <c r="A114" s="70" t="s">
        <v>906</v>
      </c>
      <c r="B114" s="74">
        <v>45436</v>
      </c>
      <c r="C114" s="74">
        <f t="shared" si="4"/>
        <v>45481</v>
      </c>
      <c r="D114" s="70" t="s">
        <v>421</v>
      </c>
      <c r="E114" s="81">
        <v>45639</v>
      </c>
      <c r="F114" s="70" t="s">
        <v>78</v>
      </c>
      <c r="G114" s="70" t="s">
        <v>907</v>
      </c>
      <c r="H114" s="70" t="s">
        <v>908</v>
      </c>
      <c r="I114" s="70" t="s">
        <v>457</v>
      </c>
      <c r="J114" s="75" t="s">
        <v>386</v>
      </c>
      <c r="K114" s="90">
        <v>0</v>
      </c>
      <c r="L114" s="91">
        <v>5000</v>
      </c>
      <c r="M114" s="70" t="s">
        <v>404</v>
      </c>
      <c r="N114" s="75" t="s">
        <v>869</v>
      </c>
      <c r="O114" s="70" t="s">
        <v>887</v>
      </c>
      <c r="P114" s="75" t="s">
        <v>691</v>
      </c>
    </row>
    <row r="115" spans="1:16" ht="197.25">
      <c r="A115" s="70" t="s">
        <v>909</v>
      </c>
      <c r="B115" s="74">
        <v>45436</v>
      </c>
      <c r="C115" s="74">
        <f t="shared" si="4"/>
        <v>45481</v>
      </c>
      <c r="D115" s="70" t="s">
        <v>382</v>
      </c>
      <c r="E115" s="74" t="s">
        <v>350</v>
      </c>
      <c r="F115" s="70" t="s">
        <v>78</v>
      </c>
      <c r="G115" s="70" t="s">
        <v>910</v>
      </c>
      <c r="H115" s="70" t="s">
        <v>911</v>
      </c>
      <c r="I115" s="95" t="s">
        <v>912</v>
      </c>
      <c r="J115" s="75" t="s">
        <v>386</v>
      </c>
      <c r="K115" s="90">
        <v>0</v>
      </c>
      <c r="L115" s="91">
        <v>4143550</v>
      </c>
      <c r="M115" s="70" t="s">
        <v>913</v>
      </c>
      <c r="N115" s="75" t="s">
        <v>869</v>
      </c>
      <c r="O115" s="70" t="s">
        <v>901</v>
      </c>
      <c r="P115" s="75" t="s">
        <v>691</v>
      </c>
    </row>
    <row r="116" spans="1:16" ht="231.75">
      <c r="A116" s="70" t="s">
        <v>914</v>
      </c>
      <c r="B116" s="74">
        <v>45436</v>
      </c>
      <c r="C116" s="74">
        <f t="shared" si="4"/>
        <v>45481</v>
      </c>
      <c r="D116" s="70" t="s">
        <v>382</v>
      </c>
      <c r="E116" s="74" t="s">
        <v>350</v>
      </c>
      <c r="F116" s="70" t="s">
        <v>78</v>
      </c>
      <c r="G116" s="70" t="s">
        <v>915</v>
      </c>
      <c r="H116" s="70" t="s">
        <v>916</v>
      </c>
      <c r="I116" s="95" t="s">
        <v>917</v>
      </c>
      <c r="J116" s="75" t="s">
        <v>918</v>
      </c>
      <c r="K116" s="90">
        <v>0</v>
      </c>
      <c r="L116" s="91">
        <v>15515</v>
      </c>
      <c r="M116" s="70" t="s">
        <v>919</v>
      </c>
      <c r="N116" s="75" t="s">
        <v>869</v>
      </c>
      <c r="O116" s="70" t="s">
        <v>920</v>
      </c>
      <c r="P116" s="75" t="s">
        <v>691</v>
      </c>
    </row>
    <row r="117" spans="1:16" ht="409.6">
      <c r="A117" s="57" t="s">
        <v>921</v>
      </c>
      <c r="B117" s="58">
        <v>45436</v>
      </c>
      <c r="C117" s="58">
        <f t="shared" si="4"/>
        <v>45481</v>
      </c>
      <c r="D117" s="57" t="s">
        <v>421</v>
      </c>
      <c r="E117" s="58">
        <v>45592</v>
      </c>
      <c r="F117" s="57" t="s">
        <v>78</v>
      </c>
      <c r="G117" s="96" t="s">
        <v>571</v>
      </c>
      <c r="H117" s="57" t="s">
        <v>922</v>
      </c>
      <c r="I117" s="57" t="s">
        <v>923</v>
      </c>
      <c r="J117" s="68" t="s">
        <v>386</v>
      </c>
      <c r="K117" s="60">
        <v>0</v>
      </c>
      <c r="L117" s="97">
        <v>4000</v>
      </c>
      <c r="M117" s="57" t="s">
        <v>404</v>
      </c>
      <c r="N117" s="68" t="s">
        <v>869</v>
      </c>
      <c r="O117" s="57" t="s">
        <v>924</v>
      </c>
      <c r="P117" s="68" t="s">
        <v>691</v>
      </c>
    </row>
    <row r="118" spans="1:16" ht="335.25">
      <c r="A118" s="70" t="s">
        <v>925</v>
      </c>
      <c r="B118" s="74">
        <v>45436</v>
      </c>
      <c r="C118" s="74">
        <f t="shared" si="4"/>
        <v>45481</v>
      </c>
      <c r="D118" s="70" t="s">
        <v>382</v>
      </c>
      <c r="E118" s="74" t="s">
        <v>350</v>
      </c>
      <c r="F118" s="70" t="s">
        <v>78</v>
      </c>
      <c r="G118" s="70" t="s">
        <v>449</v>
      </c>
      <c r="H118" s="70" t="s">
        <v>926</v>
      </c>
      <c r="I118" s="70" t="s">
        <v>927</v>
      </c>
      <c r="J118" s="75" t="s">
        <v>416</v>
      </c>
      <c r="K118" s="90">
        <v>0</v>
      </c>
      <c r="L118" s="91">
        <v>14307000</v>
      </c>
      <c r="M118" s="70" t="s">
        <v>389</v>
      </c>
      <c r="N118" s="75" t="s">
        <v>869</v>
      </c>
      <c r="O118" s="70" t="s">
        <v>901</v>
      </c>
      <c r="P118" s="75" t="s">
        <v>691</v>
      </c>
    </row>
    <row r="119" spans="1:16" ht="128.25">
      <c r="A119" s="70" t="s">
        <v>928</v>
      </c>
      <c r="B119" s="74">
        <v>45436</v>
      </c>
      <c r="C119" s="74">
        <f t="shared" si="4"/>
        <v>45481</v>
      </c>
      <c r="D119" s="70" t="s">
        <v>382</v>
      </c>
      <c r="E119" s="74" t="s">
        <v>350</v>
      </c>
      <c r="F119" s="70" t="s">
        <v>78</v>
      </c>
      <c r="G119" s="70" t="s">
        <v>808</v>
      </c>
      <c r="H119" s="70" t="s">
        <v>929</v>
      </c>
      <c r="I119" s="70" t="s">
        <v>930</v>
      </c>
      <c r="J119" s="75" t="s">
        <v>396</v>
      </c>
      <c r="K119" s="90">
        <v>0</v>
      </c>
      <c r="L119" s="91">
        <v>1600</v>
      </c>
      <c r="M119" s="70" t="s">
        <v>404</v>
      </c>
      <c r="N119" s="75" t="s">
        <v>869</v>
      </c>
      <c r="O119" s="70" t="s">
        <v>931</v>
      </c>
      <c r="P119" s="75" t="s">
        <v>691</v>
      </c>
    </row>
    <row r="120" spans="1:16" ht="197.25">
      <c r="A120" s="57" t="s">
        <v>932</v>
      </c>
      <c r="B120" s="58">
        <v>45441</v>
      </c>
      <c r="C120" s="58">
        <f t="shared" si="4"/>
        <v>45486</v>
      </c>
      <c r="D120" s="57" t="s">
        <v>382</v>
      </c>
      <c r="E120" s="58" t="s">
        <v>350</v>
      </c>
      <c r="F120" s="57" t="s">
        <v>78</v>
      </c>
      <c r="G120" s="57" t="s">
        <v>933</v>
      </c>
      <c r="H120" s="57" t="s">
        <v>934</v>
      </c>
      <c r="I120" s="98" t="s">
        <v>935</v>
      </c>
      <c r="J120" s="41" t="s">
        <v>683</v>
      </c>
      <c r="K120" s="60">
        <v>0</v>
      </c>
      <c r="L120" s="63">
        <v>5000000</v>
      </c>
      <c r="M120" s="57" t="s">
        <v>389</v>
      </c>
      <c r="N120" s="68" t="s">
        <v>869</v>
      </c>
      <c r="O120" s="57" t="s">
        <v>685</v>
      </c>
      <c r="P120" s="68" t="s">
        <v>691</v>
      </c>
    </row>
    <row r="121" spans="1:16" ht="93.75">
      <c r="A121" s="57" t="s">
        <v>936</v>
      </c>
      <c r="B121" s="58">
        <v>45441</v>
      </c>
      <c r="C121" s="58">
        <f t="shared" si="4"/>
        <v>45486</v>
      </c>
      <c r="D121" s="57" t="s">
        <v>421</v>
      </c>
      <c r="E121" s="58">
        <v>45629</v>
      </c>
      <c r="F121" s="57" t="s">
        <v>78</v>
      </c>
      <c r="G121" s="57" t="s">
        <v>937</v>
      </c>
      <c r="H121" s="57" t="s">
        <v>938</v>
      </c>
      <c r="I121" s="98" t="s">
        <v>939</v>
      </c>
      <c r="J121" s="68" t="s">
        <v>386</v>
      </c>
      <c r="K121" s="60">
        <v>0</v>
      </c>
      <c r="L121" s="63">
        <v>3500000</v>
      </c>
      <c r="M121" s="57" t="s">
        <v>389</v>
      </c>
      <c r="N121" s="68" t="s">
        <v>869</v>
      </c>
      <c r="O121" s="57" t="s">
        <v>940</v>
      </c>
      <c r="P121" s="68" t="s">
        <v>691</v>
      </c>
    </row>
    <row r="122" spans="1:16" ht="219.75">
      <c r="A122" s="57" t="s">
        <v>941</v>
      </c>
      <c r="B122" s="58">
        <v>45448</v>
      </c>
      <c r="C122" s="58">
        <f t="shared" si="4"/>
        <v>45493</v>
      </c>
      <c r="D122" s="57" t="s">
        <v>421</v>
      </c>
      <c r="E122" s="99" t="s">
        <v>942</v>
      </c>
      <c r="F122" s="57" t="s">
        <v>78</v>
      </c>
      <c r="G122" s="57" t="s">
        <v>943</v>
      </c>
      <c r="H122" s="57" t="s">
        <v>944</v>
      </c>
      <c r="I122" s="57" t="s">
        <v>945</v>
      </c>
      <c r="J122" s="68" t="s">
        <v>425</v>
      </c>
      <c r="K122" s="60">
        <v>0</v>
      </c>
      <c r="L122" s="63">
        <v>1200</v>
      </c>
      <c r="M122" s="57" t="s">
        <v>404</v>
      </c>
      <c r="N122" s="68" t="s">
        <v>869</v>
      </c>
      <c r="O122" s="57" t="s">
        <v>946</v>
      </c>
      <c r="P122" s="68" t="s">
        <v>947</v>
      </c>
    </row>
    <row r="123" spans="1:16" ht="36">
      <c r="A123" s="57" t="s">
        <v>948</v>
      </c>
      <c r="B123" s="58">
        <v>45448</v>
      </c>
      <c r="C123" s="58">
        <f t="shared" si="4"/>
        <v>45493</v>
      </c>
      <c r="D123" s="57" t="s">
        <v>382</v>
      </c>
      <c r="E123" s="100"/>
      <c r="F123" s="57" t="s">
        <v>78</v>
      </c>
      <c r="G123" s="57" t="s">
        <v>949</v>
      </c>
      <c r="H123" s="57" t="s">
        <v>340</v>
      </c>
      <c r="I123" s="57" t="s">
        <v>950</v>
      </c>
      <c r="J123" s="41" t="s">
        <v>683</v>
      </c>
      <c r="K123" s="60">
        <v>0</v>
      </c>
      <c r="L123" s="63">
        <v>14000</v>
      </c>
      <c r="M123" s="57" t="s">
        <v>389</v>
      </c>
      <c r="N123" s="68" t="s">
        <v>869</v>
      </c>
      <c r="O123" s="57" t="s">
        <v>951</v>
      </c>
      <c r="P123" s="68" t="s">
        <v>691</v>
      </c>
    </row>
    <row r="124" spans="1:16" ht="47.25">
      <c r="A124" s="82" t="s">
        <v>952</v>
      </c>
      <c r="B124" s="69">
        <v>45295</v>
      </c>
      <c r="C124" s="69">
        <f t="shared" si="4"/>
        <v>45340</v>
      </c>
      <c r="D124" s="73" t="s">
        <v>803</v>
      </c>
      <c r="E124" s="82" t="s">
        <v>350</v>
      </c>
      <c r="F124" s="82" t="s">
        <v>78</v>
      </c>
      <c r="G124" s="82" t="s">
        <v>953</v>
      </c>
      <c r="H124" s="77" t="s">
        <v>954</v>
      </c>
      <c r="I124" s="101" t="s">
        <v>955</v>
      </c>
      <c r="J124" s="102">
        <v>0.126</v>
      </c>
      <c r="K124" s="103">
        <v>0</v>
      </c>
      <c r="L124" s="83">
        <v>5000</v>
      </c>
      <c r="M124" s="82" t="s">
        <v>404</v>
      </c>
      <c r="N124" s="82" t="s">
        <v>670</v>
      </c>
      <c r="O124" s="73" t="s">
        <v>956</v>
      </c>
      <c r="P124" s="34" t="s">
        <v>957</v>
      </c>
    </row>
    <row r="125" spans="1:16" ht="162.75">
      <c r="A125" s="82" t="s">
        <v>958</v>
      </c>
      <c r="B125" s="74">
        <v>45448</v>
      </c>
      <c r="C125" s="74">
        <f t="shared" si="4"/>
        <v>45493</v>
      </c>
      <c r="D125" s="70" t="s">
        <v>421</v>
      </c>
      <c r="E125" s="168">
        <v>45655</v>
      </c>
      <c r="F125" s="82" t="s">
        <v>78</v>
      </c>
      <c r="G125" s="82" t="s">
        <v>959</v>
      </c>
      <c r="H125" s="77" t="s">
        <v>960</v>
      </c>
      <c r="I125" s="70" t="s">
        <v>961</v>
      </c>
      <c r="J125" s="102">
        <v>0.108</v>
      </c>
      <c r="K125" s="103">
        <v>0</v>
      </c>
      <c r="L125" s="83">
        <v>500</v>
      </c>
      <c r="M125" s="82" t="s">
        <v>404</v>
      </c>
      <c r="N125" s="75">
        <v>365</v>
      </c>
      <c r="O125" s="73" t="s">
        <v>962</v>
      </c>
      <c r="P125" s="75" t="s">
        <v>691</v>
      </c>
    </row>
    <row r="126" spans="1:16" ht="409.6">
      <c r="A126" s="82" t="s">
        <v>963</v>
      </c>
      <c r="B126" s="74">
        <v>45461</v>
      </c>
      <c r="C126" s="74">
        <f t="shared" si="4"/>
        <v>45506</v>
      </c>
      <c r="D126" s="70" t="s">
        <v>382</v>
      </c>
      <c r="E126" s="104"/>
      <c r="F126" s="82" t="s">
        <v>78</v>
      </c>
      <c r="G126" s="82" t="s">
        <v>964</v>
      </c>
      <c r="H126" s="77" t="s">
        <v>922</v>
      </c>
      <c r="I126" s="95" t="s">
        <v>699</v>
      </c>
      <c r="J126" s="75" t="s">
        <v>386</v>
      </c>
      <c r="K126" s="103">
        <v>0</v>
      </c>
      <c r="L126" s="83">
        <v>1550</v>
      </c>
      <c r="M126" s="82" t="s">
        <v>404</v>
      </c>
      <c r="N126" s="75">
        <v>365</v>
      </c>
      <c r="O126" s="73" t="s">
        <v>965</v>
      </c>
      <c r="P126" s="75" t="s">
        <v>691</v>
      </c>
    </row>
    <row r="127" spans="1:16">
      <c r="A127" s="52" t="s">
        <v>966</v>
      </c>
      <c r="B127" s="74">
        <v>45471</v>
      </c>
      <c r="C127" s="74">
        <f t="shared" si="4"/>
        <v>45516</v>
      </c>
      <c r="D127" s="52" t="s">
        <v>382</v>
      </c>
      <c r="E127" s="74" t="s">
        <v>350</v>
      </c>
      <c r="F127" s="52" t="s">
        <v>78</v>
      </c>
      <c r="G127" s="101" t="s">
        <v>967</v>
      </c>
      <c r="H127" s="101" t="s">
        <v>968</v>
      </c>
      <c r="I127" s="55" t="s">
        <v>969</v>
      </c>
      <c r="J127" s="102">
        <v>0.108</v>
      </c>
      <c r="K127" s="71">
        <v>0</v>
      </c>
      <c r="L127" s="53">
        <v>200</v>
      </c>
      <c r="M127" s="40" t="s">
        <v>404</v>
      </c>
      <c r="N127" s="34" t="s">
        <v>390</v>
      </c>
      <c r="O127" s="52" t="s">
        <v>847</v>
      </c>
      <c r="P127" s="75" t="s">
        <v>691</v>
      </c>
    </row>
    <row r="128" spans="1:16" ht="312">
      <c r="A128" s="52" t="s">
        <v>970</v>
      </c>
      <c r="B128" s="74">
        <v>45471</v>
      </c>
      <c r="C128" s="74">
        <f t="shared" si="4"/>
        <v>45516</v>
      </c>
      <c r="D128" s="52" t="s">
        <v>421</v>
      </c>
      <c r="E128" s="169">
        <v>45655</v>
      </c>
      <c r="F128" s="52" t="s">
        <v>78</v>
      </c>
      <c r="G128" s="101" t="s">
        <v>971</v>
      </c>
      <c r="H128" s="101" t="s">
        <v>972</v>
      </c>
      <c r="I128" s="105" t="s">
        <v>973</v>
      </c>
      <c r="J128" s="102">
        <v>0.108</v>
      </c>
      <c r="K128" s="71">
        <v>0</v>
      </c>
      <c r="L128" s="53">
        <v>2500</v>
      </c>
      <c r="M128" s="40" t="s">
        <v>404</v>
      </c>
      <c r="N128" s="34" t="s">
        <v>390</v>
      </c>
      <c r="O128" s="52" t="s">
        <v>974</v>
      </c>
      <c r="P128" s="75" t="s">
        <v>691</v>
      </c>
    </row>
    <row r="129" spans="1:16" ht="59.25">
      <c r="A129" s="52" t="s">
        <v>975</v>
      </c>
      <c r="B129" s="74">
        <v>45471</v>
      </c>
      <c r="C129" s="74">
        <f t="shared" si="4"/>
        <v>45516</v>
      </c>
      <c r="D129" s="52" t="s">
        <v>382</v>
      </c>
      <c r="E129" s="74" t="s">
        <v>350</v>
      </c>
      <c r="F129" s="52" t="s">
        <v>78</v>
      </c>
      <c r="G129" s="101" t="s">
        <v>976</v>
      </c>
      <c r="H129" s="101" t="s">
        <v>977</v>
      </c>
      <c r="I129" s="55" t="s">
        <v>457</v>
      </c>
      <c r="J129" s="75" t="s">
        <v>496</v>
      </c>
      <c r="K129" s="71">
        <v>0</v>
      </c>
      <c r="L129" s="53">
        <v>8400</v>
      </c>
      <c r="M129" s="40" t="s">
        <v>404</v>
      </c>
      <c r="N129" s="34" t="s">
        <v>390</v>
      </c>
      <c r="O129" s="39" t="s">
        <v>978</v>
      </c>
      <c r="P129" s="75" t="s">
        <v>691</v>
      </c>
    </row>
    <row r="130" spans="1:16" ht="208.5">
      <c r="A130" s="52" t="s">
        <v>979</v>
      </c>
      <c r="B130" s="74">
        <v>45471</v>
      </c>
      <c r="C130" s="74">
        <f t="shared" si="4"/>
        <v>45516</v>
      </c>
      <c r="D130" s="52" t="s">
        <v>421</v>
      </c>
      <c r="E130" s="74">
        <v>45609</v>
      </c>
      <c r="F130" s="52" t="s">
        <v>78</v>
      </c>
      <c r="G130" s="101" t="s">
        <v>980</v>
      </c>
      <c r="H130" s="106" t="s">
        <v>981</v>
      </c>
      <c r="I130" s="107" t="s">
        <v>982</v>
      </c>
      <c r="J130" s="102">
        <v>0.16</v>
      </c>
      <c r="K130" s="71">
        <v>0</v>
      </c>
      <c r="L130" s="53">
        <v>2500</v>
      </c>
      <c r="M130" s="40" t="s">
        <v>404</v>
      </c>
      <c r="N130" s="34" t="s">
        <v>390</v>
      </c>
      <c r="O130" s="52" t="s">
        <v>983</v>
      </c>
      <c r="P130" s="75" t="s">
        <v>691</v>
      </c>
    </row>
    <row r="131" spans="1:16" ht="381">
      <c r="A131" s="52" t="s">
        <v>984</v>
      </c>
      <c r="B131" s="74">
        <v>45471</v>
      </c>
      <c r="C131" s="74">
        <f t="shared" si="4"/>
        <v>45516</v>
      </c>
      <c r="D131" s="52" t="s">
        <v>421</v>
      </c>
      <c r="E131" s="169">
        <v>45655</v>
      </c>
      <c r="F131" s="52" t="s">
        <v>78</v>
      </c>
      <c r="G131" s="101" t="s">
        <v>764</v>
      </c>
      <c r="H131" s="106" t="s">
        <v>985</v>
      </c>
      <c r="I131" s="107" t="s">
        <v>986</v>
      </c>
      <c r="J131" s="102">
        <v>0.108</v>
      </c>
      <c r="K131" s="71">
        <v>0</v>
      </c>
      <c r="L131" s="53">
        <v>7000</v>
      </c>
      <c r="M131" s="40" t="s">
        <v>404</v>
      </c>
      <c r="N131" s="34" t="s">
        <v>390</v>
      </c>
      <c r="O131" s="39" t="s">
        <v>987</v>
      </c>
      <c r="P131" s="75" t="s">
        <v>691</v>
      </c>
    </row>
    <row r="132" spans="1:16" ht="24.75">
      <c r="A132" s="52" t="s">
        <v>988</v>
      </c>
      <c r="B132" s="74">
        <v>45471</v>
      </c>
      <c r="C132" s="74">
        <f t="shared" si="4"/>
        <v>45516</v>
      </c>
      <c r="D132" s="52" t="s">
        <v>421</v>
      </c>
      <c r="E132" s="74">
        <v>45609</v>
      </c>
      <c r="F132" s="52" t="s">
        <v>78</v>
      </c>
      <c r="G132" s="101" t="s">
        <v>989</v>
      </c>
      <c r="H132" s="106" t="s">
        <v>990</v>
      </c>
      <c r="I132" s="106" t="s">
        <v>457</v>
      </c>
      <c r="J132" s="75" t="s">
        <v>433</v>
      </c>
      <c r="K132" s="71">
        <v>0</v>
      </c>
      <c r="L132" s="53">
        <v>400000</v>
      </c>
      <c r="M132" s="40" t="s">
        <v>404</v>
      </c>
      <c r="N132" s="34" t="s">
        <v>390</v>
      </c>
      <c r="O132" s="52" t="s">
        <v>991</v>
      </c>
      <c r="P132" s="75" t="s">
        <v>691</v>
      </c>
    </row>
    <row r="133" spans="1:16" ht="59.25">
      <c r="A133" s="52" t="s">
        <v>992</v>
      </c>
      <c r="B133" s="74">
        <v>45478</v>
      </c>
      <c r="C133" s="74">
        <f t="shared" si="4"/>
        <v>45523</v>
      </c>
      <c r="D133" s="52" t="s">
        <v>382</v>
      </c>
      <c r="E133" s="74" t="s">
        <v>350</v>
      </c>
      <c r="F133" s="52" t="s">
        <v>78</v>
      </c>
      <c r="G133" s="101" t="s">
        <v>993</v>
      </c>
      <c r="H133" s="106" t="s">
        <v>994</v>
      </c>
      <c r="I133" s="106" t="s">
        <v>457</v>
      </c>
      <c r="J133" s="75" t="s">
        <v>496</v>
      </c>
      <c r="K133" s="71">
        <v>0</v>
      </c>
      <c r="L133" s="53">
        <v>5000</v>
      </c>
      <c r="M133" s="40" t="s">
        <v>404</v>
      </c>
      <c r="N133" s="34" t="s">
        <v>390</v>
      </c>
      <c r="O133" s="39" t="s">
        <v>995</v>
      </c>
      <c r="P133" s="75" t="s">
        <v>691</v>
      </c>
    </row>
    <row r="134" spans="1:16" ht="24.75">
      <c r="A134" s="52" t="s">
        <v>996</v>
      </c>
      <c r="B134" s="74">
        <v>45478</v>
      </c>
      <c r="C134" s="74">
        <f t="shared" si="4"/>
        <v>45523</v>
      </c>
      <c r="D134" s="52" t="s">
        <v>382</v>
      </c>
      <c r="E134" s="74" t="s">
        <v>350</v>
      </c>
      <c r="F134" s="52" t="s">
        <v>78</v>
      </c>
      <c r="G134" s="101" t="s">
        <v>997</v>
      </c>
      <c r="H134" s="106" t="s">
        <v>998</v>
      </c>
      <c r="I134" s="106" t="s">
        <v>457</v>
      </c>
      <c r="J134" s="75" t="s">
        <v>425</v>
      </c>
      <c r="K134" s="71">
        <v>0</v>
      </c>
      <c r="L134" s="53">
        <v>250</v>
      </c>
      <c r="M134" s="40" t="s">
        <v>404</v>
      </c>
      <c r="N134" s="34" t="s">
        <v>390</v>
      </c>
      <c r="O134" s="39" t="s">
        <v>847</v>
      </c>
      <c r="P134" s="75" t="s">
        <v>691</v>
      </c>
    </row>
    <row r="135" spans="1:16" ht="24.75">
      <c r="A135" s="52" t="s">
        <v>999</v>
      </c>
      <c r="B135" s="74">
        <v>45478</v>
      </c>
      <c r="C135" s="74">
        <f t="shared" si="4"/>
        <v>45523</v>
      </c>
      <c r="D135" s="52" t="s">
        <v>382</v>
      </c>
      <c r="E135" s="74" t="s">
        <v>350</v>
      </c>
      <c r="F135" s="52" t="s">
        <v>78</v>
      </c>
      <c r="G135" s="101" t="s">
        <v>1000</v>
      </c>
      <c r="H135" s="106" t="s">
        <v>1001</v>
      </c>
      <c r="I135" s="106" t="s">
        <v>457</v>
      </c>
      <c r="J135" s="75" t="s">
        <v>425</v>
      </c>
      <c r="K135" s="71">
        <v>0</v>
      </c>
      <c r="L135" s="53">
        <v>100</v>
      </c>
      <c r="M135" s="40" t="s">
        <v>404</v>
      </c>
      <c r="N135" s="34" t="s">
        <v>390</v>
      </c>
      <c r="O135" s="39" t="s">
        <v>847</v>
      </c>
      <c r="P135" s="75" t="s">
        <v>691</v>
      </c>
    </row>
    <row r="136" spans="1:16" ht="185.25">
      <c r="A136" s="52" t="s">
        <v>1002</v>
      </c>
      <c r="B136" s="74">
        <v>45478</v>
      </c>
      <c r="C136" s="74">
        <f t="shared" si="4"/>
        <v>45523</v>
      </c>
      <c r="D136" s="52" t="s">
        <v>382</v>
      </c>
      <c r="E136" s="74" t="s">
        <v>350</v>
      </c>
      <c r="F136" s="52" t="s">
        <v>78</v>
      </c>
      <c r="G136" s="101" t="s">
        <v>486</v>
      </c>
      <c r="H136" s="106" t="s">
        <v>1003</v>
      </c>
      <c r="I136" s="106" t="s">
        <v>1004</v>
      </c>
      <c r="J136" s="75" t="s">
        <v>425</v>
      </c>
      <c r="K136" s="71">
        <v>0</v>
      </c>
      <c r="L136" s="53">
        <v>3000</v>
      </c>
      <c r="M136" s="40" t="s">
        <v>404</v>
      </c>
      <c r="N136" s="34" t="s">
        <v>390</v>
      </c>
      <c r="O136" s="39" t="s">
        <v>995</v>
      </c>
      <c r="P136" s="75" t="s">
        <v>691</v>
      </c>
    </row>
    <row r="137" spans="1:16" ht="36.75" customHeight="1">
      <c r="A137" s="177" t="s">
        <v>1005</v>
      </c>
      <c r="B137" s="178">
        <v>45488</v>
      </c>
      <c r="C137" s="178">
        <f t="shared" si="4"/>
        <v>45533</v>
      </c>
      <c r="D137" s="177" t="s">
        <v>1006</v>
      </c>
      <c r="E137" s="179">
        <v>45470</v>
      </c>
      <c r="F137" s="177" t="s">
        <v>78</v>
      </c>
      <c r="G137" s="180" t="s">
        <v>1007</v>
      </c>
      <c r="H137" s="181" t="s">
        <v>1008</v>
      </c>
      <c r="I137" s="182" t="s">
        <v>1009</v>
      </c>
      <c r="J137" s="183" t="s">
        <v>386</v>
      </c>
      <c r="K137" s="184">
        <v>0</v>
      </c>
      <c r="L137" s="185">
        <v>2000000</v>
      </c>
      <c r="M137" s="186" t="s">
        <v>1010</v>
      </c>
      <c r="N137" s="187" t="s">
        <v>390</v>
      </c>
      <c r="O137" s="188" t="s">
        <v>995</v>
      </c>
      <c r="P137" s="183" t="s">
        <v>691</v>
      </c>
    </row>
    <row r="138" spans="1:16" ht="36.75" customHeight="1">
      <c r="A138" s="177" t="s">
        <v>1011</v>
      </c>
      <c r="B138" s="178">
        <v>45488</v>
      </c>
      <c r="C138" s="178">
        <f t="shared" si="4"/>
        <v>45533</v>
      </c>
      <c r="D138" s="177" t="s">
        <v>1006</v>
      </c>
      <c r="E138" s="178">
        <v>45655</v>
      </c>
      <c r="F138" s="177" t="s">
        <v>78</v>
      </c>
      <c r="G138" s="180" t="s">
        <v>832</v>
      </c>
      <c r="H138" s="181" t="s">
        <v>833</v>
      </c>
      <c r="I138" s="182" t="s">
        <v>1012</v>
      </c>
      <c r="J138" s="183" t="s">
        <v>416</v>
      </c>
      <c r="K138" s="184">
        <v>0.02</v>
      </c>
      <c r="L138" s="185">
        <v>28750000</v>
      </c>
      <c r="M138" s="186" t="s">
        <v>1013</v>
      </c>
      <c r="N138" s="187" t="s">
        <v>390</v>
      </c>
      <c r="O138" s="188" t="s">
        <v>1014</v>
      </c>
      <c r="P138" s="183" t="s">
        <v>691</v>
      </c>
    </row>
    <row r="139" spans="1:16" ht="36.75" customHeight="1">
      <c r="A139" s="177" t="s">
        <v>1015</v>
      </c>
      <c r="B139" s="178">
        <v>45488</v>
      </c>
      <c r="C139" s="178">
        <f t="shared" si="4"/>
        <v>45533</v>
      </c>
      <c r="D139" s="177" t="s">
        <v>382</v>
      </c>
      <c r="E139" s="178" t="s">
        <v>350</v>
      </c>
      <c r="F139" s="177" t="s">
        <v>78</v>
      </c>
      <c r="G139" s="180" t="s">
        <v>1016</v>
      </c>
      <c r="H139" s="181" t="s">
        <v>1017</v>
      </c>
      <c r="I139" s="182" t="s">
        <v>1018</v>
      </c>
      <c r="J139" s="183" t="s">
        <v>416</v>
      </c>
      <c r="K139" s="184">
        <v>0</v>
      </c>
      <c r="L139" s="185">
        <v>3000</v>
      </c>
      <c r="M139" s="186" t="s">
        <v>404</v>
      </c>
      <c r="N139" s="187" t="s">
        <v>390</v>
      </c>
      <c r="O139" s="188" t="s">
        <v>1019</v>
      </c>
      <c r="P139" s="183" t="s">
        <v>691</v>
      </c>
    </row>
    <row r="140" spans="1:16" ht="36.75" customHeight="1">
      <c r="A140" s="177" t="s">
        <v>1020</v>
      </c>
      <c r="B140" s="178">
        <v>45488</v>
      </c>
      <c r="C140" s="178">
        <f t="shared" si="4"/>
        <v>45533</v>
      </c>
      <c r="D140" s="177" t="s">
        <v>382</v>
      </c>
      <c r="E140" s="178" t="s">
        <v>350</v>
      </c>
      <c r="F140" s="177" t="s">
        <v>78</v>
      </c>
      <c r="G140" s="180" t="s">
        <v>1021</v>
      </c>
      <c r="H140" s="181" t="s">
        <v>1022</v>
      </c>
      <c r="I140" s="182" t="s">
        <v>1023</v>
      </c>
      <c r="J140" s="183" t="s">
        <v>416</v>
      </c>
      <c r="K140" s="184">
        <v>0</v>
      </c>
      <c r="L140" s="185">
        <v>2000000</v>
      </c>
      <c r="M140" s="186" t="s">
        <v>1013</v>
      </c>
      <c r="N140" s="187" t="s">
        <v>390</v>
      </c>
      <c r="O140" s="188" t="s">
        <v>1024</v>
      </c>
      <c r="P140" s="183" t="s">
        <v>691</v>
      </c>
    </row>
    <row r="141" spans="1:16" ht="44.25" customHeight="1">
      <c r="A141" s="177" t="s">
        <v>1025</v>
      </c>
      <c r="B141" s="178">
        <v>45488</v>
      </c>
      <c r="C141" s="178">
        <f t="shared" ref="C141" si="5">B141+45</f>
        <v>45533</v>
      </c>
      <c r="D141" s="177" t="s">
        <v>421</v>
      </c>
      <c r="E141" s="178">
        <v>45655</v>
      </c>
      <c r="F141" s="177" t="s">
        <v>78</v>
      </c>
      <c r="G141" s="190" t="s">
        <v>1026</v>
      </c>
      <c r="H141" s="181" t="s">
        <v>1027</v>
      </c>
      <c r="I141" s="182" t="s">
        <v>457</v>
      </c>
      <c r="J141" s="183" t="s">
        <v>465</v>
      </c>
      <c r="K141" s="184">
        <v>0</v>
      </c>
      <c r="L141" s="185">
        <v>6940</v>
      </c>
      <c r="M141" s="186" t="s">
        <v>404</v>
      </c>
      <c r="N141" s="187" t="s">
        <v>390</v>
      </c>
      <c r="O141" s="188" t="s">
        <v>1028</v>
      </c>
      <c r="P141" s="183" t="s">
        <v>691</v>
      </c>
    </row>
    <row r="142" spans="1:16" ht="43.5" customHeight="1">
      <c r="A142" s="177" t="s">
        <v>1029</v>
      </c>
      <c r="B142" s="178">
        <v>45488</v>
      </c>
      <c r="C142" s="178">
        <f t="shared" ref="C142:C143" si="6">B142+45</f>
        <v>45533</v>
      </c>
      <c r="D142" s="177" t="s">
        <v>421</v>
      </c>
      <c r="E142" s="179">
        <v>45701</v>
      </c>
      <c r="F142" s="177" t="s">
        <v>78</v>
      </c>
      <c r="G142" s="189" t="s">
        <v>37</v>
      </c>
      <c r="H142" s="190" t="s">
        <v>1030</v>
      </c>
      <c r="I142" s="182" t="s">
        <v>457</v>
      </c>
      <c r="J142" s="183" t="s">
        <v>433</v>
      </c>
      <c r="K142" s="184">
        <v>0</v>
      </c>
      <c r="L142" s="185">
        <v>30000</v>
      </c>
      <c r="M142" s="186" t="s">
        <v>404</v>
      </c>
      <c r="N142" s="187" t="s">
        <v>390</v>
      </c>
      <c r="O142" s="191" t="s">
        <v>1031</v>
      </c>
      <c r="P142" s="183" t="s">
        <v>691</v>
      </c>
    </row>
    <row r="143" spans="1:16" ht="59.25">
      <c r="A143" s="113" t="s">
        <v>1032</v>
      </c>
      <c r="B143" s="115">
        <v>45345</v>
      </c>
      <c r="C143" s="115">
        <f t="shared" si="6"/>
        <v>45390</v>
      </c>
      <c r="D143" s="108" t="s">
        <v>803</v>
      </c>
      <c r="E143" s="113" t="s">
        <v>350</v>
      </c>
      <c r="F143" s="113" t="s">
        <v>78</v>
      </c>
      <c r="G143" s="113" t="s">
        <v>462</v>
      </c>
      <c r="H143" s="113" t="s">
        <v>1033</v>
      </c>
      <c r="J143" s="116">
        <v>7.1999999999999995E-2</v>
      </c>
      <c r="K143" s="116">
        <v>0</v>
      </c>
      <c r="L143" s="114">
        <v>1000</v>
      </c>
      <c r="M143" s="113" t="s">
        <v>404</v>
      </c>
      <c r="N143" s="113" t="s">
        <v>670</v>
      </c>
      <c r="O143" s="108" t="s">
        <v>467</v>
      </c>
      <c r="P143" s="108" t="s">
        <v>1034</v>
      </c>
    </row>
    <row r="144" spans="1:16" ht="105">
      <c r="A144" s="177" t="s">
        <v>1035</v>
      </c>
      <c r="B144" s="178">
        <v>45488</v>
      </c>
      <c r="C144" s="178">
        <f t="shared" ref="C144" si="7">B144+45</f>
        <v>45533</v>
      </c>
      <c r="D144" s="192" t="s">
        <v>421</v>
      </c>
      <c r="E144" s="193">
        <v>45584</v>
      </c>
      <c r="F144" s="177" t="s">
        <v>78</v>
      </c>
      <c r="G144" s="189" t="s">
        <v>462</v>
      </c>
      <c r="H144" s="190" t="s">
        <v>1036</v>
      </c>
      <c r="I144" s="182" t="s">
        <v>1037</v>
      </c>
      <c r="J144" s="183" t="s">
        <v>465</v>
      </c>
      <c r="K144" s="184">
        <v>0</v>
      </c>
      <c r="L144" s="185">
        <v>62900</v>
      </c>
      <c r="M144" s="186" t="s">
        <v>404</v>
      </c>
      <c r="N144" s="187" t="s">
        <v>390</v>
      </c>
      <c r="O144" s="191" t="s">
        <v>1038</v>
      </c>
      <c r="P144" s="183" t="s">
        <v>691</v>
      </c>
    </row>
    <row r="145" spans="1:17" ht="93.75">
      <c r="A145" s="177" t="s">
        <v>1039</v>
      </c>
      <c r="B145" s="178">
        <v>45488</v>
      </c>
      <c r="C145" s="194">
        <f t="shared" ref="C145" si="8">B145+45</f>
        <v>45533</v>
      </c>
      <c r="D145" s="195" t="s">
        <v>421</v>
      </c>
      <c r="E145" s="193">
        <v>45584</v>
      </c>
      <c r="F145" s="196" t="s">
        <v>78</v>
      </c>
      <c r="G145" s="189" t="s">
        <v>462</v>
      </c>
      <c r="H145" s="190" t="s">
        <v>1036</v>
      </c>
      <c r="I145" s="182" t="s">
        <v>1040</v>
      </c>
      <c r="J145" s="183" t="s">
        <v>465</v>
      </c>
      <c r="K145" s="184">
        <v>0</v>
      </c>
      <c r="L145" s="185">
        <v>62900</v>
      </c>
      <c r="M145" s="186" t="s">
        <v>404</v>
      </c>
      <c r="N145" s="197" t="s">
        <v>390</v>
      </c>
      <c r="O145" s="122" t="s">
        <v>1038</v>
      </c>
      <c r="P145" s="198" t="s">
        <v>691</v>
      </c>
    </row>
    <row r="146" spans="1:17" ht="95.25" customHeight="1">
      <c r="A146" s="177" t="s">
        <v>1041</v>
      </c>
      <c r="B146" s="178">
        <v>45488</v>
      </c>
      <c r="C146" s="194">
        <f t="shared" ref="C146" si="9">B146+45</f>
        <v>45533</v>
      </c>
      <c r="D146" s="195" t="s">
        <v>421</v>
      </c>
      <c r="E146" s="193">
        <v>45584</v>
      </c>
      <c r="F146" s="196" t="s">
        <v>78</v>
      </c>
      <c r="G146" s="189" t="s">
        <v>462</v>
      </c>
      <c r="H146" s="190" t="s">
        <v>1036</v>
      </c>
      <c r="I146" s="182" t="s">
        <v>1042</v>
      </c>
      <c r="J146" s="183" t="s">
        <v>465</v>
      </c>
      <c r="K146" s="184">
        <v>0</v>
      </c>
      <c r="L146" s="185">
        <v>62900</v>
      </c>
      <c r="M146" s="186" t="s">
        <v>404</v>
      </c>
      <c r="N146" s="197" t="s">
        <v>390</v>
      </c>
      <c r="O146" s="122" t="s">
        <v>1038</v>
      </c>
      <c r="P146" s="198" t="s">
        <v>691</v>
      </c>
    </row>
    <row r="147" spans="1:17" ht="93.75">
      <c r="A147" s="177" t="s">
        <v>1043</v>
      </c>
      <c r="B147" s="178">
        <v>45488</v>
      </c>
      <c r="C147" s="194">
        <f t="shared" ref="C147" si="10">B147+45</f>
        <v>45533</v>
      </c>
      <c r="D147" s="195" t="s">
        <v>421</v>
      </c>
      <c r="E147" s="193">
        <v>45584</v>
      </c>
      <c r="F147" s="196" t="s">
        <v>78</v>
      </c>
      <c r="G147" s="189" t="s">
        <v>462</v>
      </c>
      <c r="H147" s="190" t="s">
        <v>1036</v>
      </c>
      <c r="I147" s="182" t="s">
        <v>1044</v>
      </c>
      <c r="J147" s="183" t="s">
        <v>465</v>
      </c>
      <c r="K147" s="184">
        <v>0</v>
      </c>
      <c r="L147" s="185">
        <v>62900</v>
      </c>
      <c r="M147" s="186" t="s">
        <v>404</v>
      </c>
      <c r="N147" s="197" t="s">
        <v>390</v>
      </c>
      <c r="O147" s="122" t="s">
        <v>1038</v>
      </c>
      <c r="P147" s="198" t="s">
        <v>691</v>
      </c>
    </row>
    <row r="148" spans="1:17" ht="105">
      <c r="A148" s="177" t="s">
        <v>1045</v>
      </c>
      <c r="B148" s="178">
        <v>45488</v>
      </c>
      <c r="C148" s="194">
        <f t="shared" ref="C148" si="11">B148+45</f>
        <v>45533</v>
      </c>
      <c r="D148" s="195" t="s">
        <v>421</v>
      </c>
      <c r="E148" s="193">
        <v>45584</v>
      </c>
      <c r="F148" s="196" t="s">
        <v>78</v>
      </c>
      <c r="G148" s="189" t="s">
        <v>462</v>
      </c>
      <c r="H148" s="190" t="s">
        <v>1036</v>
      </c>
      <c r="I148" s="182" t="s">
        <v>1046</v>
      </c>
      <c r="J148" s="183" t="s">
        <v>465</v>
      </c>
      <c r="K148" s="184">
        <v>0</v>
      </c>
      <c r="L148" s="185">
        <v>62900</v>
      </c>
      <c r="M148" s="186" t="s">
        <v>404</v>
      </c>
      <c r="N148" s="197" t="s">
        <v>390</v>
      </c>
      <c r="O148" s="122" t="s">
        <v>1038</v>
      </c>
      <c r="P148" s="198" t="s">
        <v>691</v>
      </c>
    </row>
    <row r="149" spans="1:17" ht="105">
      <c r="A149" s="177" t="s">
        <v>1047</v>
      </c>
      <c r="B149" s="178">
        <v>45488</v>
      </c>
      <c r="C149" s="194">
        <f t="shared" ref="C149" si="12">B149+45</f>
        <v>45533</v>
      </c>
      <c r="D149" s="195" t="s">
        <v>421</v>
      </c>
      <c r="E149" s="193">
        <v>45584</v>
      </c>
      <c r="F149" s="196" t="s">
        <v>78</v>
      </c>
      <c r="G149" s="189" t="s">
        <v>462</v>
      </c>
      <c r="H149" s="190" t="s">
        <v>1036</v>
      </c>
      <c r="I149" s="182" t="s">
        <v>1048</v>
      </c>
      <c r="J149" s="183" t="s">
        <v>465</v>
      </c>
      <c r="K149" s="184">
        <v>0</v>
      </c>
      <c r="L149" s="185">
        <v>62900</v>
      </c>
      <c r="M149" s="186" t="s">
        <v>404</v>
      </c>
      <c r="N149" s="197" t="s">
        <v>390</v>
      </c>
      <c r="O149" s="122" t="s">
        <v>1038</v>
      </c>
      <c r="P149" s="198" t="s">
        <v>691</v>
      </c>
    </row>
    <row r="150" spans="1:17" ht="139.5">
      <c r="A150" s="177" t="s">
        <v>1049</v>
      </c>
      <c r="B150" s="178">
        <v>45488</v>
      </c>
      <c r="C150" s="194">
        <f t="shared" ref="C150" si="13">B150+45</f>
        <v>45533</v>
      </c>
      <c r="D150" s="195" t="s">
        <v>421</v>
      </c>
      <c r="E150" s="193">
        <v>45584</v>
      </c>
      <c r="F150" s="196" t="s">
        <v>78</v>
      </c>
      <c r="G150" s="189" t="s">
        <v>462</v>
      </c>
      <c r="H150" s="190" t="s">
        <v>1036</v>
      </c>
      <c r="I150" s="182" t="s">
        <v>1050</v>
      </c>
      <c r="J150" s="183" t="s">
        <v>465</v>
      </c>
      <c r="K150" s="184">
        <v>0</v>
      </c>
      <c r="L150" s="185">
        <v>62900</v>
      </c>
      <c r="M150" s="186" t="s">
        <v>404</v>
      </c>
      <c r="N150" s="197" t="s">
        <v>390</v>
      </c>
      <c r="O150" s="122" t="s">
        <v>1038</v>
      </c>
      <c r="P150" s="198" t="s">
        <v>691</v>
      </c>
    </row>
    <row r="151" spans="1:17" ht="93.75">
      <c r="A151" s="177" t="s">
        <v>1051</v>
      </c>
      <c r="B151" s="178">
        <v>45488</v>
      </c>
      <c r="C151" s="194">
        <f t="shared" ref="C151" si="14">B151+45</f>
        <v>45533</v>
      </c>
      <c r="D151" s="195" t="s">
        <v>421</v>
      </c>
      <c r="E151" s="193">
        <v>45584</v>
      </c>
      <c r="F151" s="196" t="s">
        <v>78</v>
      </c>
      <c r="G151" s="189" t="s">
        <v>462</v>
      </c>
      <c r="H151" s="190" t="s">
        <v>1036</v>
      </c>
      <c r="I151" s="182" t="s">
        <v>1052</v>
      </c>
      <c r="J151" s="183" t="s">
        <v>465</v>
      </c>
      <c r="K151" s="184">
        <v>0</v>
      </c>
      <c r="L151" s="185">
        <v>62900</v>
      </c>
      <c r="M151" s="186" t="s">
        <v>404</v>
      </c>
      <c r="N151" s="197" t="s">
        <v>390</v>
      </c>
      <c r="O151" s="122" t="s">
        <v>1038</v>
      </c>
      <c r="P151" s="198" t="s">
        <v>691</v>
      </c>
    </row>
    <row r="152" spans="1:17" ht="150.75">
      <c r="A152" s="177" t="s">
        <v>1053</v>
      </c>
      <c r="B152" s="178">
        <v>45488</v>
      </c>
      <c r="C152" s="194">
        <f t="shared" ref="C152" si="15">B152+45</f>
        <v>45533</v>
      </c>
      <c r="D152" s="195" t="s">
        <v>421</v>
      </c>
      <c r="E152" s="193">
        <v>45584</v>
      </c>
      <c r="F152" s="196" t="s">
        <v>78</v>
      </c>
      <c r="G152" s="189" t="s">
        <v>462</v>
      </c>
      <c r="H152" s="190" t="s">
        <v>1036</v>
      </c>
      <c r="I152" s="182" t="s">
        <v>1054</v>
      </c>
      <c r="J152" s="183" t="s">
        <v>465</v>
      </c>
      <c r="K152" s="184">
        <v>0</v>
      </c>
      <c r="L152" s="185">
        <v>62900</v>
      </c>
      <c r="M152" s="186" t="s">
        <v>404</v>
      </c>
      <c r="N152" s="197" t="s">
        <v>390</v>
      </c>
      <c r="O152" s="122" t="s">
        <v>1038</v>
      </c>
      <c r="P152" s="198" t="s">
        <v>691</v>
      </c>
    </row>
    <row r="153" spans="1:17" ht="128.25">
      <c r="A153" s="177" t="s">
        <v>1055</v>
      </c>
      <c r="B153" s="178">
        <v>45488</v>
      </c>
      <c r="C153" s="194">
        <f t="shared" ref="C153" si="16">B153+45</f>
        <v>45533</v>
      </c>
      <c r="D153" s="195" t="s">
        <v>421</v>
      </c>
      <c r="E153" s="193">
        <v>45584</v>
      </c>
      <c r="F153" s="196" t="s">
        <v>78</v>
      </c>
      <c r="G153" s="189" t="s">
        <v>462</v>
      </c>
      <c r="H153" s="190" t="s">
        <v>1036</v>
      </c>
      <c r="I153" s="182" t="s">
        <v>1056</v>
      </c>
      <c r="J153" s="183" t="s">
        <v>465</v>
      </c>
      <c r="K153" s="184">
        <v>0</v>
      </c>
      <c r="L153" s="185">
        <v>62900</v>
      </c>
      <c r="M153" s="186" t="s">
        <v>404</v>
      </c>
      <c r="N153" s="197" t="s">
        <v>390</v>
      </c>
      <c r="O153" s="122" t="s">
        <v>1038</v>
      </c>
      <c r="P153" s="198" t="s">
        <v>691</v>
      </c>
    </row>
    <row r="154" spans="1:17" ht="105">
      <c r="A154" s="177" t="s">
        <v>1057</v>
      </c>
      <c r="B154" s="178">
        <v>45488</v>
      </c>
      <c r="C154" s="194">
        <f t="shared" ref="C154" si="17">B154+45</f>
        <v>45533</v>
      </c>
      <c r="D154" s="195" t="s">
        <v>421</v>
      </c>
      <c r="E154" s="199">
        <v>45584</v>
      </c>
      <c r="F154" s="196" t="s">
        <v>78</v>
      </c>
      <c r="G154" s="189" t="s">
        <v>462</v>
      </c>
      <c r="H154" s="190" t="s">
        <v>1036</v>
      </c>
      <c r="I154" s="182" t="s">
        <v>1058</v>
      </c>
      <c r="J154" s="183" t="s">
        <v>465</v>
      </c>
      <c r="K154" s="184">
        <v>0</v>
      </c>
      <c r="L154" s="185">
        <v>62900</v>
      </c>
      <c r="M154" s="186" t="s">
        <v>404</v>
      </c>
      <c r="N154" s="197" t="s">
        <v>390</v>
      </c>
      <c r="O154" s="122" t="s">
        <v>1038</v>
      </c>
      <c r="P154" s="198" t="s">
        <v>691</v>
      </c>
    </row>
    <row r="155" spans="1:17" ht="72.75">
      <c r="A155" s="177" t="s">
        <v>1059</v>
      </c>
      <c r="B155" s="178">
        <v>45495</v>
      </c>
      <c r="C155" s="194">
        <f>B155+45</f>
        <v>45540</v>
      </c>
      <c r="D155" s="195" t="s">
        <v>421</v>
      </c>
      <c r="E155" s="199" t="s">
        <v>350</v>
      </c>
      <c r="F155" s="196" t="s">
        <v>78</v>
      </c>
      <c r="G155" s="189" t="s">
        <v>862</v>
      </c>
      <c r="H155" s="190" t="s">
        <v>1060</v>
      </c>
      <c r="I155" s="182" t="s">
        <v>457</v>
      </c>
      <c r="J155" s="183" t="s">
        <v>496</v>
      </c>
      <c r="K155" s="184">
        <v>0</v>
      </c>
      <c r="L155" s="185">
        <v>23800</v>
      </c>
      <c r="M155" s="186" t="s">
        <v>404</v>
      </c>
      <c r="N155" s="197" t="s">
        <v>390</v>
      </c>
      <c r="O155" s="238" t="s">
        <v>1061</v>
      </c>
      <c r="P155" s="198" t="s">
        <v>691</v>
      </c>
    </row>
    <row r="156" spans="1:17" ht="277.5">
      <c r="A156" s="177" t="s">
        <v>1062</v>
      </c>
      <c r="B156" s="178">
        <v>45495</v>
      </c>
      <c r="C156" s="194">
        <f>B156+45</f>
        <v>45540</v>
      </c>
      <c r="D156" s="195" t="s">
        <v>382</v>
      </c>
      <c r="E156" s="199">
        <v>45054</v>
      </c>
      <c r="F156" s="196" t="s">
        <v>78</v>
      </c>
      <c r="G156" s="189" t="s">
        <v>1063</v>
      </c>
      <c r="H156" s="190" t="s">
        <v>431</v>
      </c>
      <c r="I156" s="182" t="s">
        <v>1064</v>
      </c>
      <c r="J156" s="183" t="s">
        <v>433</v>
      </c>
      <c r="K156" s="184">
        <v>0</v>
      </c>
      <c r="L156" s="185">
        <v>5000</v>
      </c>
      <c r="M156" s="186" t="s">
        <v>404</v>
      </c>
      <c r="N156" s="197" t="s">
        <v>390</v>
      </c>
      <c r="O156" s="122" t="s">
        <v>665</v>
      </c>
      <c r="P156" s="198" t="s">
        <v>691</v>
      </c>
      <c r="Q156" s="232"/>
    </row>
  </sheetData>
  <autoFilter ref="A2:P156" xr:uid="{78C64047-8C9D-43FA-B5F1-6FDA69CB1ACB}"/>
  <mergeCells count="1">
    <mergeCell ref="A1:P1"/>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30"/>
  <sheetViews>
    <sheetView zoomScaleNormal="100" workbookViewId="0"/>
  </sheetViews>
  <sheetFormatPr defaultRowHeight="15"/>
  <cols>
    <col min="1" max="1" width="21.5703125" customWidth="1"/>
    <col min="3" max="3" width="11.7109375" customWidth="1"/>
    <col min="4" max="4" width="13" customWidth="1"/>
    <col min="5" max="5" width="21.28515625" customWidth="1"/>
    <col min="6" max="7" width="10.5703125" customWidth="1"/>
    <col min="8" max="8" width="12.5703125" customWidth="1"/>
    <col min="9" max="9" width="9" customWidth="1"/>
    <col min="11" max="11" width="11.42578125" customWidth="1"/>
    <col min="12" max="12" width="10.140625" customWidth="1"/>
    <col min="13" max="13" width="12.42578125" customWidth="1"/>
    <col min="14" max="14" width="15.85546875" customWidth="1"/>
    <col min="15" max="15" width="11" customWidth="1"/>
    <col min="16" max="16" width="11.28515625" customWidth="1"/>
    <col min="17" max="17" width="16.85546875" customWidth="1"/>
  </cols>
  <sheetData>
    <row r="1" spans="1:17" ht="18" customHeight="1">
      <c r="A1" s="242" t="s">
        <v>1065</v>
      </c>
      <c r="B1" s="242"/>
      <c r="C1" s="242"/>
      <c r="D1" s="242"/>
      <c r="E1" s="242"/>
      <c r="F1" s="242"/>
      <c r="G1" s="242"/>
      <c r="H1" s="242"/>
      <c r="I1" s="242"/>
      <c r="J1" s="242"/>
      <c r="K1" s="242"/>
      <c r="L1" s="242"/>
      <c r="M1" s="242"/>
      <c r="N1" s="242"/>
      <c r="O1" s="242"/>
      <c r="P1" s="242"/>
      <c r="Q1" s="242"/>
    </row>
    <row r="2" spans="1:17" ht="59.25">
      <c r="A2" s="212" t="s">
        <v>1066</v>
      </c>
      <c r="B2" s="162" t="s">
        <v>1067</v>
      </c>
      <c r="C2" s="162" t="s">
        <v>4</v>
      </c>
      <c r="D2" s="162" t="s">
        <v>1068</v>
      </c>
      <c r="E2" s="162" t="s">
        <v>1069</v>
      </c>
      <c r="F2" s="162" t="s">
        <v>1070</v>
      </c>
      <c r="G2" s="162" t="s">
        <v>1071</v>
      </c>
      <c r="H2" s="162" t="s">
        <v>8</v>
      </c>
      <c r="I2" s="162" t="s">
        <v>1072</v>
      </c>
      <c r="J2" s="162" t="s">
        <v>1073</v>
      </c>
      <c r="K2" s="162" t="s">
        <v>376</v>
      </c>
      <c r="L2" s="162" t="s">
        <v>377</v>
      </c>
      <c r="M2" s="162" t="s">
        <v>1074</v>
      </c>
      <c r="N2" s="162" t="s">
        <v>1075</v>
      </c>
      <c r="O2" s="162" t="s">
        <v>421</v>
      </c>
      <c r="P2" s="162" t="s">
        <v>1076</v>
      </c>
      <c r="Q2" s="162" t="s">
        <v>15</v>
      </c>
    </row>
    <row r="3" spans="1:17">
      <c r="A3" s="70" t="s">
        <v>1077</v>
      </c>
      <c r="B3" s="70" t="s">
        <v>1078</v>
      </c>
      <c r="C3" s="70" t="s">
        <v>1079</v>
      </c>
      <c r="D3" s="70" t="s">
        <v>1080</v>
      </c>
      <c r="E3" s="70" t="s">
        <v>1081</v>
      </c>
      <c r="F3" s="74">
        <v>45058</v>
      </c>
      <c r="G3" s="74">
        <v>45073</v>
      </c>
      <c r="H3" s="70" t="s">
        <v>1082</v>
      </c>
      <c r="I3" s="70">
        <v>6</v>
      </c>
      <c r="J3" s="90">
        <v>2</v>
      </c>
      <c r="K3" s="91">
        <v>1200</v>
      </c>
      <c r="L3" s="70" t="s">
        <v>1083</v>
      </c>
      <c r="M3" s="70" t="s">
        <v>390</v>
      </c>
      <c r="N3" s="70" t="s">
        <v>1084</v>
      </c>
      <c r="O3" s="70" t="s">
        <v>1085</v>
      </c>
      <c r="P3" s="70" t="s">
        <v>1085</v>
      </c>
      <c r="Q3" s="65" t="s">
        <v>1086</v>
      </c>
    </row>
    <row r="4" spans="1:17">
      <c r="A4" s="39" t="s">
        <v>1087</v>
      </c>
      <c r="B4" s="65" t="s">
        <v>1078</v>
      </c>
      <c r="C4" s="65" t="s">
        <v>1088</v>
      </c>
      <c r="D4" s="65" t="s">
        <v>1089</v>
      </c>
      <c r="E4" s="65" t="s">
        <v>1090</v>
      </c>
      <c r="F4" s="58">
        <v>45320</v>
      </c>
      <c r="G4" s="58">
        <v>45322</v>
      </c>
      <c r="H4" s="65" t="s">
        <v>1091</v>
      </c>
      <c r="I4" s="84">
        <v>12.6</v>
      </c>
      <c r="J4" s="88">
        <v>0</v>
      </c>
      <c r="K4" s="89">
        <v>6000</v>
      </c>
      <c r="L4" s="41" t="s">
        <v>1083</v>
      </c>
      <c r="M4" s="65" t="s">
        <v>390</v>
      </c>
      <c r="N4" s="41" t="s">
        <v>1092</v>
      </c>
      <c r="O4" s="65" t="s">
        <v>969</v>
      </c>
      <c r="P4" s="65" t="s">
        <v>457</v>
      </c>
      <c r="Q4" s="65" t="s">
        <v>1086</v>
      </c>
    </row>
    <row r="5" spans="1:17">
      <c r="A5" s="73" t="s">
        <v>1093</v>
      </c>
      <c r="B5" s="59" t="s">
        <v>1078</v>
      </c>
      <c r="C5" s="59" t="s">
        <v>493</v>
      </c>
      <c r="D5" s="57" t="s">
        <v>1094</v>
      </c>
      <c r="E5" s="65" t="s">
        <v>1095</v>
      </c>
      <c r="F5" s="58">
        <v>45341</v>
      </c>
      <c r="G5" s="58">
        <v>45343</v>
      </c>
      <c r="H5" s="59" t="s">
        <v>1096</v>
      </c>
      <c r="I5" s="85">
        <v>12</v>
      </c>
      <c r="J5" s="88">
        <v>0</v>
      </c>
      <c r="K5" s="59">
        <v>500</v>
      </c>
      <c r="L5" s="41" t="s">
        <v>1083</v>
      </c>
      <c r="M5" s="59" t="s">
        <v>390</v>
      </c>
      <c r="N5" s="57" t="s">
        <v>1097</v>
      </c>
      <c r="O5" s="59" t="s">
        <v>457</v>
      </c>
      <c r="P5" s="59" t="s">
        <v>457</v>
      </c>
      <c r="Q5" s="59" t="s">
        <v>1098</v>
      </c>
    </row>
    <row r="6" spans="1:17">
      <c r="A6" s="73" t="s">
        <v>1093</v>
      </c>
      <c r="B6" s="73" t="s">
        <v>1078</v>
      </c>
      <c r="C6" s="73" t="s">
        <v>493</v>
      </c>
      <c r="D6" s="70" t="s">
        <v>1094</v>
      </c>
      <c r="E6" s="39" t="s">
        <v>1099</v>
      </c>
      <c r="F6" s="74">
        <v>45341</v>
      </c>
      <c r="G6" s="74">
        <v>45343</v>
      </c>
      <c r="H6" s="73" t="s">
        <v>1096</v>
      </c>
      <c r="I6" s="86">
        <v>12</v>
      </c>
      <c r="J6" s="47">
        <v>0</v>
      </c>
      <c r="K6" s="132">
        <v>2500</v>
      </c>
      <c r="L6" s="34" t="s">
        <v>1083</v>
      </c>
      <c r="M6" s="73" t="s">
        <v>390</v>
      </c>
      <c r="N6" s="70" t="s">
        <v>1097</v>
      </c>
      <c r="O6" s="73" t="s">
        <v>457</v>
      </c>
      <c r="P6" s="73" t="s">
        <v>457</v>
      </c>
      <c r="Q6" s="73" t="s">
        <v>1100</v>
      </c>
    </row>
    <row r="7" spans="1:17">
      <c r="A7" s="39" t="s">
        <v>1101</v>
      </c>
      <c r="B7" s="65" t="s">
        <v>1102</v>
      </c>
      <c r="C7" s="65" t="s">
        <v>1103</v>
      </c>
      <c r="D7" s="57" t="s">
        <v>1094</v>
      </c>
      <c r="E7" s="65" t="s">
        <v>1104</v>
      </c>
      <c r="F7" s="58">
        <v>45362</v>
      </c>
      <c r="G7" s="58">
        <v>45362</v>
      </c>
      <c r="H7" s="65" t="s">
        <v>1105</v>
      </c>
      <c r="I7" s="87">
        <v>7.2</v>
      </c>
      <c r="J7" s="88">
        <v>0</v>
      </c>
      <c r="K7" s="65">
        <v>416</v>
      </c>
      <c r="L7" s="65" t="s">
        <v>1106</v>
      </c>
      <c r="M7" s="59" t="s">
        <v>390</v>
      </c>
      <c r="N7" s="41" t="s">
        <v>1084</v>
      </c>
      <c r="O7" s="65" t="s">
        <v>385</v>
      </c>
      <c r="P7" s="65" t="s">
        <v>457</v>
      </c>
      <c r="Q7" s="65" t="s">
        <v>1107</v>
      </c>
    </row>
    <row r="8" spans="1:17">
      <c r="A8" s="39" t="s">
        <v>1108</v>
      </c>
      <c r="B8" s="65" t="s">
        <v>1102</v>
      </c>
      <c r="C8" s="65" t="s">
        <v>1103</v>
      </c>
      <c r="D8" s="57" t="s">
        <v>1094</v>
      </c>
      <c r="E8" s="65" t="s">
        <v>1109</v>
      </c>
      <c r="F8" s="58">
        <v>45362</v>
      </c>
      <c r="G8" s="58">
        <v>45362</v>
      </c>
      <c r="H8" s="65" t="s">
        <v>1105</v>
      </c>
      <c r="I8" s="87">
        <v>7.2</v>
      </c>
      <c r="J8" s="88">
        <v>0</v>
      </c>
      <c r="K8" s="65">
        <v>96</v>
      </c>
      <c r="L8" s="59" t="s">
        <v>895</v>
      </c>
      <c r="M8" s="59" t="s">
        <v>390</v>
      </c>
      <c r="N8" s="41" t="s">
        <v>1084</v>
      </c>
      <c r="O8" s="65" t="s">
        <v>385</v>
      </c>
      <c r="P8" s="65" t="s">
        <v>457</v>
      </c>
      <c r="Q8" s="65" t="s">
        <v>1110</v>
      </c>
    </row>
    <row r="9" spans="1:17">
      <c r="A9" s="39" t="s">
        <v>1111</v>
      </c>
      <c r="B9" s="65" t="s">
        <v>1078</v>
      </c>
      <c r="C9" s="65" t="s">
        <v>1112</v>
      </c>
      <c r="D9" s="65" t="s">
        <v>1113</v>
      </c>
      <c r="E9" s="65" t="s">
        <v>1114</v>
      </c>
      <c r="F9" s="58">
        <v>45401</v>
      </c>
      <c r="G9" s="58">
        <v>45405</v>
      </c>
      <c r="H9" s="65" t="s">
        <v>1115</v>
      </c>
      <c r="I9" s="88">
        <v>0.16</v>
      </c>
      <c r="J9" s="88">
        <v>0.02</v>
      </c>
      <c r="K9" s="89">
        <v>6000000</v>
      </c>
      <c r="L9" s="65" t="s">
        <v>895</v>
      </c>
      <c r="M9" s="59" t="s">
        <v>390</v>
      </c>
      <c r="N9" s="41" t="s">
        <v>1084</v>
      </c>
      <c r="O9" s="65" t="s">
        <v>385</v>
      </c>
      <c r="P9" s="65" t="s">
        <v>457</v>
      </c>
      <c r="Q9" s="65" t="s">
        <v>1116</v>
      </c>
    </row>
    <row r="10" spans="1:17">
      <c r="A10" s="39" t="s">
        <v>1117</v>
      </c>
      <c r="B10" s="39" t="s">
        <v>1078</v>
      </c>
      <c r="C10" s="39" t="s">
        <v>1118</v>
      </c>
      <c r="D10" s="39" t="s">
        <v>1094</v>
      </c>
      <c r="E10" s="39" t="s">
        <v>1119</v>
      </c>
      <c r="F10" s="74">
        <v>45401</v>
      </c>
      <c r="G10" s="74">
        <v>45405</v>
      </c>
      <c r="H10" s="39" t="s">
        <v>1120</v>
      </c>
      <c r="I10" s="39">
        <v>3.6</v>
      </c>
      <c r="J10" s="47">
        <v>0</v>
      </c>
      <c r="K10" s="39">
        <v>2944</v>
      </c>
      <c r="L10" s="39" t="s">
        <v>1121</v>
      </c>
      <c r="M10" s="39" t="s">
        <v>390</v>
      </c>
      <c r="N10" s="39" t="s">
        <v>1084</v>
      </c>
      <c r="O10" s="39" t="s">
        <v>457</v>
      </c>
      <c r="P10" s="39" t="s">
        <v>457</v>
      </c>
      <c r="Q10" s="39" t="s">
        <v>1122</v>
      </c>
    </row>
    <row r="11" spans="1:17">
      <c r="A11" s="39" t="s">
        <v>1123</v>
      </c>
      <c r="B11" s="39" t="s">
        <v>1078</v>
      </c>
      <c r="C11" s="39" t="s">
        <v>1124</v>
      </c>
      <c r="D11" s="39" t="s">
        <v>1125</v>
      </c>
      <c r="E11" s="39" t="s">
        <v>1126</v>
      </c>
      <c r="F11" s="74">
        <v>45412</v>
      </c>
      <c r="G11" s="74">
        <v>45405</v>
      </c>
      <c r="H11" s="39" t="s">
        <v>1127</v>
      </c>
      <c r="I11" s="47">
        <v>0.16</v>
      </c>
      <c r="J11" s="47">
        <v>0.02</v>
      </c>
      <c r="K11" s="39">
        <v>68</v>
      </c>
      <c r="L11" s="39" t="s">
        <v>404</v>
      </c>
      <c r="M11" s="39" t="s">
        <v>390</v>
      </c>
      <c r="N11" s="39" t="s">
        <v>1084</v>
      </c>
      <c r="O11" s="39" t="s">
        <v>457</v>
      </c>
      <c r="P11" s="39" t="s">
        <v>457</v>
      </c>
      <c r="Q11" s="39" t="s">
        <v>1128</v>
      </c>
    </row>
    <row r="12" spans="1:17">
      <c r="A12" s="39" t="s">
        <v>1123</v>
      </c>
      <c r="B12" s="39" t="s">
        <v>1078</v>
      </c>
      <c r="C12" s="39" t="s">
        <v>1124</v>
      </c>
      <c r="D12" s="70" t="s">
        <v>1125</v>
      </c>
      <c r="E12" s="39" t="s">
        <v>1129</v>
      </c>
      <c r="F12" s="74">
        <v>45412</v>
      </c>
      <c r="G12" s="74">
        <v>45405</v>
      </c>
      <c r="H12" s="70" t="s">
        <v>1127</v>
      </c>
      <c r="I12" s="47">
        <v>0.16</v>
      </c>
      <c r="J12" s="47">
        <v>0.02</v>
      </c>
      <c r="K12" s="48">
        <v>115</v>
      </c>
      <c r="L12" s="39" t="s">
        <v>404</v>
      </c>
      <c r="M12" s="73" t="s">
        <v>390</v>
      </c>
      <c r="N12" s="34" t="s">
        <v>1084</v>
      </c>
      <c r="O12" s="39" t="s">
        <v>457</v>
      </c>
      <c r="P12" s="39" t="s">
        <v>457</v>
      </c>
      <c r="Q12" s="39" t="s">
        <v>1130</v>
      </c>
    </row>
    <row r="13" spans="1:17">
      <c r="A13" s="39" t="s">
        <v>1131</v>
      </c>
      <c r="B13" s="39" t="s">
        <v>1078</v>
      </c>
      <c r="C13" s="39" t="s">
        <v>1132</v>
      </c>
      <c r="D13" s="39" t="s">
        <v>1094</v>
      </c>
      <c r="E13" s="39" t="s">
        <v>1133</v>
      </c>
      <c r="F13" s="74">
        <v>45412</v>
      </c>
      <c r="G13" s="74">
        <v>45405</v>
      </c>
      <c r="H13" s="39" t="s">
        <v>1127</v>
      </c>
      <c r="I13" s="47">
        <v>0.16</v>
      </c>
      <c r="J13" s="47">
        <v>0.02</v>
      </c>
      <c r="K13" s="39">
        <v>100</v>
      </c>
      <c r="L13" s="39" t="s">
        <v>1083</v>
      </c>
      <c r="M13" s="39" t="s">
        <v>390</v>
      </c>
      <c r="N13" s="39" t="s">
        <v>1084</v>
      </c>
      <c r="O13" s="39" t="s">
        <v>457</v>
      </c>
      <c r="P13" s="39" t="s">
        <v>457</v>
      </c>
      <c r="Q13" s="39" t="s">
        <v>1134</v>
      </c>
    </row>
    <row r="14" spans="1:17">
      <c r="A14" s="39" t="s">
        <v>1135</v>
      </c>
      <c r="B14" s="39" t="s">
        <v>1136</v>
      </c>
      <c r="C14" s="39" t="s">
        <v>1137</v>
      </c>
      <c r="D14" s="39" t="s">
        <v>1094</v>
      </c>
      <c r="E14" s="39" t="s">
        <v>1138</v>
      </c>
      <c r="F14" s="74">
        <v>45412</v>
      </c>
      <c r="G14" s="74">
        <v>45405</v>
      </c>
      <c r="H14" s="39" t="s">
        <v>1139</v>
      </c>
      <c r="I14" s="79">
        <v>7.1999999999999995E-2</v>
      </c>
      <c r="J14" s="47">
        <v>0</v>
      </c>
      <c r="K14" s="39">
        <v>500</v>
      </c>
      <c r="L14" s="39" t="s">
        <v>1140</v>
      </c>
      <c r="M14" s="39" t="s">
        <v>390</v>
      </c>
      <c r="N14" s="39" t="s">
        <v>1084</v>
      </c>
      <c r="O14" s="39" t="s">
        <v>385</v>
      </c>
      <c r="P14" s="39" t="s">
        <v>457</v>
      </c>
      <c r="Q14" s="39" t="s">
        <v>1141</v>
      </c>
    </row>
    <row r="15" spans="1:17">
      <c r="A15" s="39" t="s">
        <v>1142</v>
      </c>
      <c r="B15" s="39" t="s">
        <v>1102</v>
      </c>
      <c r="C15" s="39" t="s">
        <v>1143</v>
      </c>
      <c r="D15" s="70" t="s">
        <v>1094</v>
      </c>
      <c r="E15" s="39" t="s">
        <v>1144</v>
      </c>
      <c r="F15" s="35">
        <v>45425</v>
      </c>
      <c r="G15" s="35">
        <v>45427</v>
      </c>
      <c r="H15" s="39" t="s">
        <v>1105</v>
      </c>
      <c r="I15" s="79">
        <v>7.1999999999999995E-2</v>
      </c>
      <c r="J15" s="47">
        <v>0</v>
      </c>
      <c r="K15" s="39" t="s">
        <v>1145</v>
      </c>
      <c r="L15" s="39" t="s">
        <v>895</v>
      </c>
      <c r="M15" s="39" t="s">
        <v>390</v>
      </c>
      <c r="N15" s="34" t="s">
        <v>1084</v>
      </c>
      <c r="O15" s="39" t="s">
        <v>457</v>
      </c>
      <c r="P15" s="39" t="s">
        <v>457</v>
      </c>
      <c r="Q15" s="39" t="s">
        <v>453</v>
      </c>
    </row>
    <row r="16" spans="1:17">
      <c r="A16" s="39" t="s">
        <v>1142</v>
      </c>
      <c r="B16" s="39" t="s">
        <v>1102</v>
      </c>
      <c r="C16" s="39" t="s">
        <v>1143</v>
      </c>
      <c r="D16" s="70" t="s">
        <v>1094</v>
      </c>
      <c r="E16" s="39" t="s">
        <v>1146</v>
      </c>
      <c r="F16" s="35">
        <v>45425</v>
      </c>
      <c r="G16" s="35">
        <v>45427</v>
      </c>
      <c r="H16" s="39" t="s">
        <v>1105</v>
      </c>
      <c r="I16" s="79">
        <v>7.1999999999999995E-2</v>
      </c>
      <c r="J16" s="47">
        <v>0</v>
      </c>
      <c r="K16" s="39">
        <v>800</v>
      </c>
      <c r="L16" s="39" t="s">
        <v>895</v>
      </c>
      <c r="M16" s="39" t="s">
        <v>390</v>
      </c>
      <c r="N16" s="34" t="s">
        <v>1084</v>
      </c>
      <c r="O16" s="39" t="s">
        <v>457</v>
      </c>
      <c r="P16" s="39" t="s">
        <v>457</v>
      </c>
      <c r="Q16" s="39" t="s">
        <v>453</v>
      </c>
    </row>
    <row r="17" spans="1:17">
      <c r="A17" s="39" t="s">
        <v>1147</v>
      </c>
      <c r="B17" s="39" t="s">
        <v>1102</v>
      </c>
      <c r="C17" s="39" t="s">
        <v>562</v>
      </c>
      <c r="D17" s="70" t="s">
        <v>1094</v>
      </c>
      <c r="E17" s="39" t="s">
        <v>1148</v>
      </c>
      <c r="F17" s="35">
        <v>45425</v>
      </c>
      <c r="G17" s="35">
        <v>45427</v>
      </c>
      <c r="H17" s="39" t="s">
        <v>1105</v>
      </c>
      <c r="I17" s="79">
        <v>7.1999999999999995E-2</v>
      </c>
      <c r="J17" s="47">
        <v>0</v>
      </c>
      <c r="K17" s="39">
        <v>2600</v>
      </c>
      <c r="L17" s="39" t="s">
        <v>895</v>
      </c>
      <c r="M17" s="39" t="s">
        <v>390</v>
      </c>
      <c r="N17" s="34" t="s">
        <v>1084</v>
      </c>
      <c r="O17" s="39" t="s">
        <v>457</v>
      </c>
      <c r="P17" s="39" t="s">
        <v>457</v>
      </c>
      <c r="Q17" s="39" t="s">
        <v>453</v>
      </c>
    </row>
    <row r="18" spans="1:17">
      <c r="A18" s="39" t="s">
        <v>1149</v>
      </c>
      <c r="B18" s="39" t="s">
        <v>1078</v>
      </c>
      <c r="C18" s="39" t="s">
        <v>1103</v>
      </c>
      <c r="D18" s="70" t="s">
        <v>1094</v>
      </c>
      <c r="E18" s="39" t="s">
        <v>1150</v>
      </c>
      <c r="F18" s="35">
        <v>45426</v>
      </c>
      <c r="G18" s="35">
        <v>45427</v>
      </c>
      <c r="H18" s="70" t="s">
        <v>1151</v>
      </c>
      <c r="I18" s="79">
        <v>7.1999999999999995E-2</v>
      </c>
      <c r="J18" s="47">
        <v>0</v>
      </c>
      <c r="K18" s="39">
        <v>27500</v>
      </c>
      <c r="L18" s="39" t="s">
        <v>895</v>
      </c>
      <c r="M18" s="39" t="s">
        <v>390</v>
      </c>
      <c r="N18" s="34" t="s">
        <v>1084</v>
      </c>
      <c r="O18" s="39" t="s">
        <v>457</v>
      </c>
      <c r="P18" s="39" t="s">
        <v>457</v>
      </c>
      <c r="Q18" s="39" t="s">
        <v>453</v>
      </c>
    </row>
    <row r="19" spans="1:17">
      <c r="A19" s="39" t="s">
        <v>1149</v>
      </c>
      <c r="B19" s="39" t="s">
        <v>1078</v>
      </c>
      <c r="C19" s="39" t="s">
        <v>1103</v>
      </c>
      <c r="D19" s="70" t="s">
        <v>1094</v>
      </c>
      <c r="E19" s="39" t="s">
        <v>1152</v>
      </c>
      <c r="F19" s="35">
        <v>45426</v>
      </c>
      <c r="G19" s="35">
        <v>45427</v>
      </c>
      <c r="H19" s="70" t="s">
        <v>1151</v>
      </c>
      <c r="I19" s="79">
        <v>7.1999999999999995E-2</v>
      </c>
      <c r="J19" s="47">
        <v>0</v>
      </c>
      <c r="K19" s="39">
        <v>7500</v>
      </c>
      <c r="L19" s="39" t="s">
        <v>895</v>
      </c>
      <c r="M19" s="39" t="s">
        <v>390</v>
      </c>
      <c r="N19" s="34" t="s">
        <v>1084</v>
      </c>
      <c r="O19" s="39" t="s">
        <v>457</v>
      </c>
      <c r="P19" s="39" t="s">
        <v>457</v>
      </c>
      <c r="Q19" s="39" t="s">
        <v>453</v>
      </c>
    </row>
    <row r="20" spans="1:17">
      <c r="A20" s="39" t="s">
        <v>1153</v>
      </c>
      <c r="B20" s="65" t="s">
        <v>1136</v>
      </c>
      <c r="C20" s="65" t="s">
        <v>64</v>
      </c>
      <c r="D20" s="57" t="s">
        <v>1094</v>
      </c>
      <c r="E20" s="65" t="s">
        <v>1154</v>
      </c>
      <c r="F20" s="42">
        <v>45433</v>
      </c>
      <c r="G20" s="42">
        <v>45439</v>
      </c>
      <c r="H20" s="65" t="s">
        <v>1155</v>
      </c>
      <c r="I20" s="133">
        <v>7.1999999999999995E-2</v>
      </c>
      <c r="J20" s="88">
        <v>0</v>
      </c>
      <c r="K20" s="65">
        <v>50000</v>
      </c>
      <c r="L20" s="65" t="s">
        <v>895</v>
      </c>
      <c r="M20" s="65" t="s">
        <v>390</v>
      </c>
      <c r="N20" s="41" t="s">
        <v>1084</v>
      </c>
      <c r="O20" s="65" t="s">
        <v>457</v>
      </c>
      <c r="P20" s="65" t="s">
        <v>457</v>
      </c>
      <c r="Q20" s="65" t="s">
        <v>1156</v>
      </c>
    </row>
    <row r="21" spans="1:17">
      <c r="A21" s="39" t="s">
        <v>1157</v>
      </c>
      <c r="B21" s="39" t="s">
        <v>1078</v>
      </c>
      <c r="C21" s="39" t="s">
        <v>976</v>
      </c>
      <c r="D21" s="70" t="s">
        <v>1158</v>
      </c>
      <c r="E21" s="39" t="s">
        <v>1159</v>
      </c>
      <c r="F21" s="35">
        <v>45440</v>
      </c>
      <c r="G21" s="35">
        <v>45448</v>
      </c>
      <c r="H21" s="39" t="s">
        <v>1160</v>
      </c>
      <c r="I21" s="79">
        <v>0.108</v>
      </c>
      <c r="J21" s="47">
        <v>0.02</v>
      </c>
      <c r="K21" s="39">
        <v>800</v>
      </c>
      <c r="L21" s="39" t="s">
        <v>1083</v>
      </c>
      <c r="M21" s="39" t="s">
        <v>1161</v>
      </c>
      <c r="N21" s="34" t="s">
        <v>1084</v>
      </c>
      <c r="O21" s="39" t="s">
        <v>457</v>
      </c>
      <c r="P21" s="39" t="s">
        <v>457</v>
      </c>
      <c r="Q21" s="39" t="s">
        <v>453</v>
      </c>
    </row>
    <row r="22" spans="1:17">
      <c r="A22" s="39" t="s">
        <v>1162</v>
      </c>
      <c r="B22" s="39" t="s">
        <v>1078</v>
      </c>
      <c r="C22" s="39" t="s">
        <v>829</v>
      </c>
      <c r="D22" s="70" t="s">
        <v>1163</v>
      </c>
      <c r="E22" s="39" t="s">
        <v>1164</v>
      </c>
      <c r="F22" s="35">
        <v>45471</v>
      </c>
      <c r="G22" s="35">
        <v>45471</v>
      </c>
      <c r="H22" s="39" t="s">
        <v>1165</v>
      </c>
      <c r="I22" s="79">
        <v>0.09</v>
      </c>
      <c r="J22" s="47">
        <v>0.02</v>
      </c>
      <c r="K22" s="39">
        <v>1134</v>
      </c>
      <c r="L22" s="39" t="s">
        <v>1083</v>
      </c>
      <c r="M22" s="39" t="s">
        <v>390</v>
      </c>
      <c r="N22" s="34" t="s">
        <v>1084</v>
      </c>
      <c r="O22" s="39" t="s">
        <v>457</v>
      </c>
      <c r="P22" s="39" t="s">
        <v>457</v>
      </c>
      <c r="Q22" s="39" t="s">
        <v>399</v>
      </c>
    </row>
    <row r="23" spans="1:17">
      <c r="A23" s="39" t="s">
        <v>1166</v>
      </c>
      <c r="B23" s="39" t="s">
        <v>1136</v>
      </c>
      <c r="C23" s="39" t="s">
        <v>64</v>
      </c>
      <c r="D23" s="70" t="s">
        <v>1094</v>
      </c>
      <c r="E23" s="39" t="s">
        <v>1167</v>
      </c>
      <c r="F23" s="35">
        <v>45488</v>
      </c>
      <c r="G23" s="35">
        <v>45488</v>
      </c>
      <c r="H23" s="39" t="s">
        <v>1155</v>
      </c>
      <c r="I23" s="79">
        <v>7.1999999999999995E-2</v>
      </c>
      <c r="J23" s="47">
        <v>0</v>
      </c>
      <c r="K23" s="48">
        <v>50000</v>
      </c>
      <c r="L23" s="39" t="s">
        <v>895</v>
      </c>
      <c r="M23" s="39" t="s">
        <v>390</v>
      </c>
      <c r="N23" s="34" t="s">
        <v>1084</v>
      </c>
      <c r="O23" s="39" t="s">
        <v>457</v>
      </c>
      <c r="P23" s="39" t="s">
        <v>457</v>
      </c>
      <c r="Q23" s="39" t="s">
        <v>399</v>
      </c>
    </row>
    <row r="24" spans="1:17">
      <c r="A24" s="39" t="s">
        <v>1168</v>
      </c>
      <c r="B24" s="39" t="s">
        <v>1078</v>
      </c>
      <c r="C24" s="39" t="s">
        <v>630</v>
      </c>
      <c r="D24" s="70" t="s">
        <v>1169</v>
      </c>
      <c r="E24" s="39" t="s">
        <v>1170</v>
      </c>
      <c r="F24" s="35">
        <v>45490</v>
      </c>
      <c r="G24" s="35">
        <v>45498</v>
      </c>
      <c r="H24" s="39" t="s">
        <v>1171</v>
      </c>
      <c r="I24" s="79">
        <v>0.18</v>
      </c>
      <c r="J24" s="47">
        <v>0.02</v>
      </c>
      <c r="K24" s="48">
        <v>50000</v>
      </c>
      <c r="L24" s="39" t="s">
        <v>895</v>
      </c>
      <c r="M24" s="39" t="s">
        <v>390</v>
      </c>
      <c r="N24" s="34" t="s">
        <v>1084</v>
      </c>
      <c r="O24" s="39" t="s">
        <v>457</v>
      </c>
      <c r="P24" s="39" t="s">
        <v>457</v>
      </c>
      <c r="Q24" s="39" t="s">
        <v>399</v>
      </c>
    </row>
    <row r="25" spans="1:17">
      <c r="A25" s="39" t="s">
        <v>1168</v>
      </c>
      <c r="B25" s="39" t="s">
        <v>1078</v>
      </c>
      <c r="C25" s="39" t="s">
        <v>630</v>
      </c>
      <c r="D25" s="70" t="s">
        <v>1169</v>
      </c>
      <c r="E25" s="39" t="s">
        <v>1172</v>
      </c>
      <c r="F25" s="35">
        <v>45490</v>
      </c>
      <c r="G25" s="35">
        <v>45498</v>
      </c>
      <c r="H25" s="39" t="s">
        <v>1171</v>
      </c>
      <c r="I25" s="79">
        <v>0.18</v>
      </c>
      <c r="J25" s="47">
        <v>0.02</v>
      </c>
      <c r="K25" s="48">
        <v>15000</v>
      </c>
      <c r="L25" s="39" t="s">
        <v>895</v>
      </c>
      <c r="M25" s="39" t="s">
        <v>390</v>
      </c>
      <c r="N25" s="34" t="s">
        <v>1084</v>
      </c>
      <c r="O25" s="39" t="s">
        <v>457</v>
      </c>
      <c r="P25" s="39" t="s">
        <v>457</v>
      </c>
      <c r="Q25" s="39" t="s">
        <v>399</v>
      </c>
    </row>
    <row r="26" spans="1:17" ht="56.25" customHeight="1">
      <c r="A26" s="39" t="s">
        <v>1168</v>
      </c>
      <c r="B26" s="39" t="s">
        <v>1078</v>
      </c>
      <c r="C26" s="39" t="s">
        <v>630</v>
      </c>
      <c r="D26" s="70" t="s">
        <v>1169</v>
      </c>
      <c r="E26" s="39" t="s">
        <v>1173</v>
      </c>
      <c r="F26" s="35">
        <v>45490</v>
      </c>
      <c r="G26" s="35">
        <v>45498</v>
      </c>
      <c r="H26" s="39" t="s">
        <v>1171</v>
      </c>
      <c r="I26" s="79">
        <v>0.18</v>
      </c>
      <c r="J26" s="47">
        <v>0.02</v>
      </c>
      <c r="K26" s="48">
        <v>200000</v>
      </c>
      <c r="L26" s="39" t="s">
        <v>895</v>
      </c>
      <c r="M26" s="39" t="s">
        <v>390</v>
      </c>
      <c r="N26" s="34" t="s">
        <v>1084</v>
      </c>
      <c r="O26" s="39" t="s">
        <v>457</v>
      </c>
      <c r="P26" s="39" t="s">
        <v>457</v>
      </c>
      <c r="Q26" s="39" t="s">
        <v>399</v>
      </c>
    </row>
    <row r="27" spans="1:17" ht="54.75" customHeight="1">
      <c r="A27" s="39" t="s">
        <v>1174</v>
      </c>
      <c r="B27" s="39" t="s">
        <v>1078</v>
      </c>
      <c r="C27" s="39" t="s">
        <v>1175</v>
      </c>
      <c r="D27" s="70" t="s">
        <v>1176</v>
      </c>
      <c r="E27" s="39" t="s">
        <v>1177</v>
      </c>
      <c r="F27" s="35">
        <v>45490</v>
      </c>
      <c r="G27" s="35">
        <v>45498</v>
      </c>
      <c r="H27" s="39" t="s">
        <v>1178</v>
      </c>
      <c r="I27" s="79">
        <v>0.126</v>
      </c>
      <c r="J27" s="47">
        <v>0.02</v>
      </c>
      <c r="K27" s="48">
        <v>1500</v>
      </c>
      <c r="L27" s="39" t="s">
        <v>1083</v>
      </c>
      <c r="M27" s="39" t="s">
        <v>390</v>
      </c>
      <c r="N27" s="34" t="s">
        <v>1084</v>
      </c>
      <c r="O27" s="39" t="s">
        <v>457</v>
      </c>
      <c r="P27" s="39" t="s">
        <v>457</v>
      </c>
      <c r="Q27" s="39" t="s">
        <v>399</v>
      </c>
    </row>
    <row r="28" spans="1:17">
      <c r="A28" s="39" t="s">
        <v>1179</v>
      </c>
      <c r="B28" s="39" t="s">
        <v>1078</v>
      </c>
      <c r="C28" s="39" t="s">
        <v>1180</v>
      </c>
      <c r="D28" s="70" t="s">
        <v>1181</v>
      </c>
      <c r="E28" s="39" t="s">
        <v>1177</v>
      </c>
      <c r="F28" s="35">
        <v>45490</v>
      </c>
      <c r="G28" s="35">
        <v>45498</v>
      </c>
      <c r="H28" s="39" t="s">
        <v>1178</v>
      </c>
      <c r="I28" s="79">
        <v>0.108</v>
      </c>
      <c r="J28" s="47">
        <v>0.02</v>
      </c>
      <c r="K28" s="48">
        <v>1200</v>
      </c>
      <c r="L28" s="39" t="s">
        <v>1083</v>
      </c>
      <c r="M28" s="39" t="s">
        <v>390</v>
      </c>
      <c r="N28" s="34" t="s">
        <v>1084</v>
      </c>
      <c r="O28" s="39" t="s">
        <v>457</v>
      </c>
      <c r="P28" s="39" t="s">
        <v>457</v>
      </c>
      <c r="Q28" s="39" t="s">
        <v>399</v>
      </c>
    </row>
    <row r="29" spans="1:17">
      <c r="A29" s="39" t="s">
        <v>1182</v>
      </c>
      <c r="B29" s="39" t="s">
        <v>1078</v>
      </c>
      <c r="C29" s="39" t="s">
        <v>1183</v>
      </c>
      <c r="D29" s="70" t="s">
        <v>1169</v>
      </c>
      <c r="E29" s="39" t="s">
        <v>1184</v>
      </c>
      <c r="F29" s="35">
        <v>45490</v>
      </c>
      <c r="G29" s="35">
        <v>45498</v>
      </c>
      <c r="H29" s="39" t="s">
        <v>1185</v>
      </c>
      <c r="I29" s="79">
        <v>0.126</v>
      </c>
      <c r="J29" s="47">
        <v>0.02</v>
      </c>
      <c r="K29" s="48">
        <v>201.64</v>
      </c>
      <c r="L29" s="39" t="s">
        <v>1140</v>
      </c>
      <c r="M29" s="39" t="s">
        <v>390</v>
      </c>
      <c r="N29" s="34" t="s">
        <v>1084</v>
      </c>
      <c r="O29" s="39" t="s">
        <v>457</v>
      </c>
      <c r="P29" s="39" t="s">
        <v>457</v>
      </c>
      <c r="Q29" s="39" t="s">
        <v>399</v>
      </c>
    </row>
    <row r="30" spans="1:17">
      <c r="A30" s="39" t="s">
        <v>1186</v>
      </c>
      <c r="B30" s="39" t="s">
        <v>1078</v>
      </c>
      <c r="C30" s="39" t="s">
        <v>1187</v>
      </c>
      <c r="D30" s="70" t="s">
        <v>1188</v>
      </c>
      <c r="E30" s="39" t="s">
        <v>1177</v>
      </c>
      <c r="F30" s="35">
        <v>45490</v>
      </c>
      <c r="G30" s="35">
        <v>45498</v>
      </c>
      <c r="H30" s="39" t="s">
        <v>1189</v>
      </c>
      <c r="I30" s="79">
        <v>0.12</v>
      </c>
      <c r="J30" s="47">
        <v>0.02</v>
      </c>
      <c r="K30" s="48">
        <v>1692</v>
      </c>
      <c r="L30" s="39" t="s">
        <v>1083</v>
      </c>
      <c r="M30" s="39" t="s">
        <v>390</v>
      </c>
      <c r="N30" s="34" t="s">
        <v>1084</v>
      </c>
      <c r="O30" s="39" t="s">
        <v>457</v>
      </c>
      <c r="P30" s="39" t="s">
        <v>457</v>
      </c>
      <c r="Q30" s="39" t="s">
        <v>399</v>
      </c>
    </row>
  </sheetData>
  <autoFilter ref="A2:Q30" xr:uid="{C1DD3556-BD00-4CCD-B29B-C44F73E8B069}"/>
  <mergeCells count="1">
    <mergeCell ref="A1:Q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sheetPr filterMode="1"/>
  <dimension ref="A1:O106"/>
  <sheetViews>
    <sheetView tabSelected="1" topLeftCell="H1" zoomScaleNormal="100" workbookViewId="0">
      <selection activeCell="J105" sqref="J105"/>
    </sheetView>
  </sheetViews>
  <sheetFormatPr defaultRowHeight="15"/>
  <cols>
    <col min="1" max="1" width="20.85546875" customWidth="1"/>
    <col min="2" max="2" width="13.28515625" customWidth="1"/>
    <col min="3" max="3" width="13.42578125" customWidth="1"/>
    <col min="4" max="4" width="13.5703125" customWidth="1"/>
    <col min="5" max="5" width="11.140625" customWidth="1"/>
    <col min="6" max="6" width="10.85546875" customWidth="1"/>
    <col min="7" max="7" width="10.5703125" customWidth="1"/>
    <col min="8" max="8" width="27.85546875" customWidth="1"/>
    <col min="10" max="10" width="11.28515625" customWidth="1"/>
    <col min="11" max="11" width="11" customWidth="1"/>
    <col min="12" max="12" width="9.85546875" customWidth="1"/>
    <col min="13" max="13" width="10.5703125" customWidth="1"/>
    <col min="14" max="14" width="22" customWidth="1"/>
    <col min="15" max="15" width="24.7109375" customWidth="1"/>
  </cols>
  <sheetData>
    <row r="1" spans="1:15" ht="18" customHeight="1">
      <c r="A1" s="243" t="s">
        <v>1190</v>
      </c>
      <c r="B1" s="244"/>
      <c r="C1" s="244"/>
      <c r="D1" s="244"/>
      <c r="E1" s="244"/>
      <c r="F1" s="244"/>
      <c r="G1" s="244"/>
      <c r="H1" s="244"/>
      <c r="I1" s="244"/>
      <c r="J1" s="244"/>
      <c r="K1" s="244"/>
      <c r="L1" s="244"/>
      <c r="M1" s="244"/>
      <c r="N1" s="244"/>
      <c r="O1" s="244"/>
    </row>
    <row r="2" spans="1:15" ht="59.25">
      <c r="A2" s="158" t="s">
        <v>1066</v>
      </c>
      <c r="B2" s="158" t="s">
        <v>1191</v>
      </c>
      <c r="C2" s="158" t="s">
        <v>1192</v>
      </c>
      <c r="D2" s="158" t="s">
        <v>369</v>
      </c>
      <c r="E2" s="158" t="s">
        <v>370</v>
      </c>
      <c r="F2" s="158" t="s">
        <v>371</v>
      </c>
      <c r="G2" s="158" t="s">
        <v>4</v>
      </c>
      <c r="H2" s="158" t="s">
        <v>372</v>
      </c>
      <c r="I2" s="158" t="s">
        <v>374</v>
      </c>
      <c r="J2" s="158" t="s">
        <v>375</v>
      </c>
      <c r="K2" s="158" t="s">
        <v>376</v>
      </c>
      <c r="L2" s="158" t="s">
        <v>377</v>
      </c>
      <c r="M2" s="158" t="s">
        <v>378</v>
      </c>
      <c r="N2" s="158" t="s">
        <v>379</v>
      </c>
      <c r="O2" s="158" t="s">
        <v>380</v>
      </c>
    </row>
    <row r="3" spans="1:15" ht="27.75" hidden="1" customHeight="1">
      <c r="A3" s="108" t="s">
        <v>1193</v>
      </c>
      <c r="B3" s="110">
        <v>44697</v>
      </c>
      <c r="C3" s="110">
        <v>44742</v>
      </c>
      <c r="D3" s="108" t="s">
        <v>1194</v>
      </c>
      <c r="E3" s="108" t="s">
        <v>350</v>
      </c>
      <c r="F3" s="108" t="s">
        <v>78</v>
      </c>
      <c r="G3" s="108" t="s">
        <v>64</v>
      </c>
      <c r="H3" s="108" t="s">
        <v>1195</v>
      </c>
      <c r="I3" s="111">
        <v>0.08</v>
      </c>
      <c r="J3" s="111">
        <v>0</v>
      </c>
      <c r="K3" s="108" t="s">
        <v>350</v>
      </c>
      <c r="L3" s="108"/>
      <c r="M3" s="108" t="s">
        <v>350</v>
      </c>
      <c r="N3" s="233" t="s">
        <v>1196</v>
      </c>
      <c r="O3" s="108" t="s">
        <v>620</v>
      </c>
    </row>
    <row r="4" spans="1:15" ht="27.75" hidden="1" customHeight="1">
      <c r="A4" s="109" t="s">
        <v>1197</v>
      </c>
      <c r="B4" s="110">
        <v>44896</v>
      </c>
      <c r="C4" s="110">
        <f>IF(B4="","",B4+45)</f>
        <v>44941</v>
      </c>
      <c r="D4" s="108" t="s">
        <v>1198</v>
      </c>
      <c r="E4" s="108" t="s">
        <v>1199</v>
      </c>
      <c r="F4" s="111" t="s">
        <v>196</v>
      </c>
      <c r="G4" s="108" t="s">
        <v>1200</v>
      </c>
      <c r="H4" s="108" t="s">
        <v>1201</v>
      </c>
      <c r="I4" s="112">
        <v>0.18</v>
      </c>
      <c r="J4" s="112">
        <v>0.18</v>
      </c>
      <c r="K4" s="108" t="s">
        <v>350</v>
      </c>
      <c r="L4" s="108"/>
      <c r="M4" s="108" t="s">
        <v>350</v>
      </c>
      <c r="N4" s="233" t="s">
        <v>1202</v>
      </c>
      <c r="O4" s="108" t="s">
        <v>315</v>
      </c>
    </row>
    <row r="5" spans="1:15" ht="27.75" hidden="1" customHeight="1">
      <c r="A5" s="109" t="s">
        <v>1203</v>
      </c>
      <c r="B5" s="110">
        <v>44896</v>
      </c>
      <c r="C5" s="110">
        <f>IF(B5="","",B5+45)</f>
        <v>44941</v>
      </c>
      <c r="D5" s="108" t="s">
        <v>1198</v>
      </c>
      <c r="E5" s="108" t="s">
        <v>1199</v>
      </c>
      <c r="F5" s="111" t="s">
        <v>196</v>
      </c>
      <c r="G5" s="108" t="s">
        <v>1200</v>
      </c>
      <c r="H5" s="108" t="s">
        <v>1201</v>
      </c>
      <c r="I5" s="112">
        <v>0.18</v>
      </c>
      <c r="J5" s="112">
        <v>0.18</v>
      </c>
      <c r="K5" s="108" t="s">
        <v>350</v>
      </c>
      <c r="L5" s="108"/>
      <c r="M5" s="108" t="s">
        <v>350</v>
      </c>
      <c r="N5" s="233" t="s">
        <v>1204</v>
      </c>
      <c r="O5" s="108" t="s">
        <v>315</v>
      </c>
    </row>
    <row r="6" spans="1:15" ht="27.75" hidden="1" customHeight="1">
      <c r="A6" s="109" t="s">
        <v>1205</v>
      </c>
      <c r="B6" s="110">
        <v>44896</v>
      </c>
      <c r="C6" s="110">
        <f>IF(B6="","",B6+45)</f>
        <v>44941</v>
      </c>
      <c r="D6" s="108" t="s">
        <v>1198</v>
      </c>
      <c r="E6" s="108" t="s">
        <v>1199</v>
      </c>
      <c r="F6" s="111" t="s">
        <v>196</v>
      </c>
      <c r="G6" s="108" t="s">
        <v>1200</v>
      </c>
      <c r="H6" s="108" t="s">
        <v>1201</v>
      </c>
      <c r="I6" s="112">
        <v>0.18</v>
      </c>
      <c r="J6" s="112">
        <v>0.18</v>
      </c>
      <c r="K6" s="108" t="s">
        <v>350</v>
      </c>
      <c r="L6" s="108"/>
      <c r="M6" s="108" t="s">
        <v>350</v>
      </c>
      <c r="N6" s="233" t="s">
        <v>1206</v>
      </c>
      <c r="O6" s="108" t="s">
        <v>315</v>
      </c>
    </row>
    <row r="7" spans="1:15" ht="27.75" hidden="1" customHeight="1">
      <c r="A7" s="108" t="s">
        <v>348</v>
      </c>
      <c r="B7" s="110">
        <v>45222</v>
      </c>
      <c r="C7" s="110">
        <f t="shared" ref="C7:C46" si="0">B7+45</f>
        <v>45267</v>
      </c>
      <c r="D7" s="108" t="s">
        <v>1207</v>
      </c>
      <c r="E7" s="108" t="s">
        <v>350</v>
      </c>
      <c r="F7" s="108" t="s">
        <v>196</v>
      </c>
      <c r="G7" s="108" t="s">
        <v>349</v>
      </c>
      <c r="H7" s="108" t="s">
        <v>351</v>
      </c>
      <c r="I7" s="111">
        <v>0</v>
      </c>
      <c r="J7" s="111">
        <v>0.18</v>
      </c>
      <c r="K7" s="108" t="s">
        <v>350</v>
      </c>
      <c r="L7" s="108"/>
      <c r="M7" s="108" t="s">
        <v>350</v>
      </c>
      <c r="N7" s="233" t="s">
        <v>352</v>
      </c>
      <c r="O7" s="108" t="s">
        <v>1208</v>
      </c>
    </row>
    <row r="8" spans="1:15" ht="27.75" hidden="1" customHeight="1">
      <c r="A8" s="108" t="s">
        <v>1209</v>
      </c>
      <c r="B8" s="110">
        <v>45233</v>
      </c>
      <c r="C8" s="110">
        <f t="shared" si="0"/>
        <v>45278</v>
      </c>
      <c r="D8" s="108" t="s">
        <v>803</v>
      </c>
      <c r="E8" s="108" t="s">
        <v>350</v>
      </c>
      <c r="F8" s="108" t="s">
        <v>78</v>
      </c>
      <c r="G8" s="108" t="s">
        <v>64</v>
      </c>
      <c r="H8" s="108" t="s">
        <v>1210</v>
      </c>
      <c r="I8" s="200">
        <v>7.1999999999999995E-2</v>
      </c>
      <c r="J8" s="111">
        <v>0</v>
      </c>
      <c r="K8" s="108" t="s">
        <v>350</v>
      </c>
      <c r="L8" s="108"/>
      <c r="M8" s="108" t="s">
        <v>350</v>
      </c>
      <c r="N8" s="233" t="s">
        <v>1211</v>
      </c>
      <c r="O8" s="108" t="s">
        <v>296</v>
      </c>
    </row>
    <row r="9" spans="1:15" ht="27.75" hidden="1" customHeight="1">
      <c r="A9" s="201" t="s">
        <v>1197</v>
      </c>
      <c r="B9" s="110">
        <v>45267</v>
      </c>
      <c r="C9" s="110">
        <f t="shared" si="0"/>
        <v>45312</v>
      </c>
      <c r="D9" s="108" t="s">
        <v>1198</v>
      </c>
      <c r="E9" s="108" t="s">
        <v>1199</v>
      </c>
      <c r="F9" s="111" t="s">
        <v>196</v>
      </c>
      <c r="G9" s="108" t="s">
        <v>1200</v>
      </c>
      <c r="H9" s="108" t="s">
        <v>1201</v>
      </c>
      <c r="I9" s="112">
        <v>0.18</v>
      </c>
      <c r="J9" s="112">
        <v>0.18</v>
      </c>
      <c r="K9" s="108" t="s">
        <v>350</v>
      </c>
      <c r="L9" s="108"/>
      <c r="M9" s="108" t="s">
        <v>350</v>
      </c>
      <c r="N9" s="233" t="s">
        <v>1202</v>
      </c>
      <c r="O9" s="108" t="s">
        <v>315</v>
      </c>
    </row>
    <row r="10" spans="1:15" ht="27.75" hidden="1" customHeight="1">
      <c r="A10" s="201" t="s">
        <v>1203</v>
      </c>
      <c r="B10" s="110">
        <v>45267</v>
      </c>
      <c r="C10" s="110">
        <f t="shared" si="0"/>
        <v>45312</v>
      </c>
      <c r="D10" s="108" t="s">
        <v>1198</v>
      </c>
      <c r="E10" s="108" t="s">
        <v>1199</v>
      </c>
      <c r="F10" s="111" t="s">
        <v>196</v>
      </c>
      <c r="G10" s="108" t="s">
        <v>1200</v>
      </c>
      <c r="H10" s="108" t="s">
        <v>1201</v>
      </c>
      <c r="I10" s="112">
        <v>0.18</v>
      </c>
      <c r="J10" s="112">
        <v>0.18</v>
      </c>
      <c r="K10" s="108" t="s">
        <v>350</v>
      </c>
      <c r="L10" s="108"/>
      <c r="M10" s="108" t="s">
        <v>350</v>
      </c>
      <c r="N10" s="233" t="s">
        <v>1204</v>
      </c>
      <c r="O10" s="108" t="s">
        <v>315</v>
      </c>
    </row>
    <row r="11" spans="1:15" ht="27.75" hidden="1" customHeight="1">
      <c r="A11" s="201" t="s">
        <v>1205</v>
      </c>
      <c r="B11" s="110">
        <v>45267</v>
      </c>
      <c r="C11" s="110">
        <f t="shared" si="0"/>
        <v>45312</v>
      </c>
      <c r="D11" s="108" t="s">
        <v>1198</v>
      </c>
      <c r="E11" s="108" t="s">
        <v>1199</v>
      </c>
      <c r="F11" s="111" t="s">
        <v>196</v>
      </c>
      <c r="G11" s="108" t="s">
        <v>1200</v>
      </c>
      <c r="H11" s="108" t="s">
        <v>1201</v>
      </c>
      <c r="I11" s="112">
        <v>0.18</v>
      </c>
      <c r="J11" s="112">
        <v>0.18</v>
      </c>
      <c r="K11" s="108" t="s">
        <v>350</v>
      </c>
      <c r="L11" s="108"/>
      <c r="M11" s="108" t="s">
        <v>350</v>
      </c>
      <c r="N11" s="233" t="s">
        <v>1206</v>
      </c>
      <c r="O11" s="108" t="s">
        <v>315</v>
      </c>
    </row>
    <row r="12" spans="1:15" ht="27.75" hidden="1" customHeight="1">
      <c r="A12" s="113" t="s">
        <v>1212</v>
      </c>
      <c r="B12" s="110">
        <v>45295</v>
      </c>
      <c r="C12" s="110">
        <f t="shared" si="0"/>
        <v>45340</v>
      </c>
      <c r="D12" s="108" t="s">
        <v>792</v>
      </c>
      <c r="E12" s="113" t="s">
        <v>350</v>
      </c>
      <c r="F12" s="113" t="s">
        <v>78</v>
      </c>
      <c r="G12" s="113" t="s">
        <v>1213</v>
      </c>
      <c r="H12" s="113" t="s">
        <v>1214</v>
      </c>
      <c r="I12" s="118">
        <v>3.5999999999999997E-2</v>
      </c>
      <c r="J12" s="116">
        <v>0</v>
      </c>
      <c r="K12" s="114">
        <v>300000</v>
      </c>
      <c r="L12" s="113" t="s">
        <v>404</v>
      </c>
      <c r="M12" s="113" t="s">
        <v>1161</v>
      </c>
      <c r="N12" s="233" t="s">
        <v>1215</v>
      </c>
      <c r="O12" s="108" t="s">
        <v>1216</v>
      </c>
    </row>
    <row r="13" spans="1:15" ht="27.75" hidden="1" customHeight="1">
      <c r="A13" s="113" t="s">
        <v>354</v>
      </c>
      <c r="B13" s="110">
        <v>45295</v>
      </c>
      <c r="C13" s="110">
        <f t="shared" si="0"/>
        <v>45340</v>
      </c>
      <c r="D13" s="108" t="s">
        <v>803</v>
      </c>
      <c r="E13" s="113" t="s">
        <v>350</v>
      </c>
      <c r="F13" s="113" t="s">
        <v>196</v>
      </c>
      <c r="G13" s="113" t="s">
        <v>355</v>
      </c>
      <c r="H13" s="113" t="s">
        <v>356</v>
      </c>
      <c r="I13" s="116">
        <v>0</v>
      </c>
      <c r="J13" s="116">
        <v>0.18</v>
      </c>
      <c r="K13" s="113" t="s">
        <v>350</v>
      </c>
      <c r="L13" s="113"/>
      <c r="M13" s="113" t="s">
        <v>350</v>
      </c>
      <c r="N13" s="233" t="s">
        <v>357</v>
      </c>
      <c r="O13" s="108" t="s">
        <v>1208</v>
      </c>
    </row>
    <row r="14" spans="1:15" ht="27.75" hidden="1" customHeight="1">
      <c r="A14" s="113" t="s">
        <v>358</v>
      </c>
      <c r="B14" s="110">
        <v>45295</v>
      </c>
      <c r="C14" s="110">
        <f t="shared" si="0"/>
        <v>45340</v>
      </c>
      <c r="D14" s="108" t="s">
        <v>803</v>
      </c>
      <c r="E14" s="113" t="s">
        <v>350</v>
      </c>
      <c r="F14" s="113" t="s">
        <v>196</v>
      </c>
      <c r="G14" s="113" t="s">
        <v>359</v>
      </c>
      <c r="H14" s="113" t="s">
        <v>360</v>
      </c>
      <c r="I14" s="116">
        <v>0</v>
      </c>
      <c r="J14" s="116">
        <v>0.18</v>
      </c>
      <c r="K14" s="113" t="s">
        <v>350</v>
      </c>
      <c r="L14" s="113"/>
      <c r="M14" s="113" t="s">
        <v>350</v>
      </c>
      <c r="N14" s="233" t="s">
        <v>357</v>
      </c>
      <c r="O14" s="108" t="s">
        <v>1208</v>
      </c>
    </row>
    <row r="15" spans="1:15" ht="27.75" hidden="1" customHeight="1">
      <c r="A15" s="113" t="s">
        <v>1217</v>
      </c>
      <c r="B15" s="110">
        <v>45295</v>
      </c>
      <c r="C15" s="110">
        <f t="shared" si="0"/>
        <v>45340</v>
      </c>
      <c r="D15" s="108" t="s">
        <v>792</v>
      </c>
      <c r="E15" s="115">
        <v>45351</v>
      </c>
      <c r="F15" s="113" t="s">
        <v>78</v>
      </c>
      <c r="G15" s="113" t="s">
        <v>1218</v>
      </c>
      <c r="H15" s="113" t="s">
        <v>1219</v>
      </c>
      <c r="I15" s="118">
        <v>3.5999999999999997E-2</v>
      </c>
      <c r="J15" s="116">
        <v>0</v>
      </c>
      <c r="K15" s="114">
        <v>300000</v>
      </c>
      <c r="L15" s="113" t="s">
        <v>404</v>
      </c>
      <c r="M15" s="113" t="s">
        <v>1220</v>
      </c>
      <c r="N15" s="233" t="s">
        <v>1221</v>
      </c>
      <c r="O15" s="108" t="s">
        <v>1216</v>
      </c>
    </row>
    <row r="16" spans="1:15" ht="27.75" hidden="1" customHeight="1">
      <c r="A16" s="113" t="s">
        <v>1222</v>
      </c>
      <c r="B16" s="110">
        <v>45329</v>
      </c>
      <c r="C16" s="110">
        <f t="shared" si="0"/>
        <v>45374</v>
      </c>
      <c r="D16" s="108" t="s">
        <v>803</v>
      </c>
      <c r="E16" s="113" t="s">
        <v>350</v>
      </c>
      <c r="F16" s="108" t="s">
        <v>196</v>
      </c>
      <c r="G16" s="113" t="s">
        <v>1223</v>
      </c>
      <c r="H16" s="113" t="s">
        <v>1224</v>
      </c>
      <c r="I16" s="118">
        <v>0.108</v>
      </c>
      <c r="J16" s="116">
        <v>0.2</v>
      </c>
      <c r="K16" s="116" t="s">
        <v>350</v>
      </c>
      <c r="L16" s="116"/>
      <c r="M16" s="108" t="s">
        <v>1225</v>
      </c>
      <c r="N16" s="233" t="s">
        <v>1226</v>
      </c>
      <c r="O16" s="108" t="s">
        <v>634</v>
      </c>
    </row>
    <row r="17" spans="1:15" ht="27.75" hidden="1" customHeight="1">
      <c r="A17" s="113" t="s">
        <v>1227</v>
      </c>
      <c r="B17" s="110">
        <v>45329</v>
      </c>
      <c r="C17" s="110">
        <f t="shared" si="0"/>
        <v>45374</v>
      </c>
      <c r="D17" s="108" t="s">
        <v>803</v>
      </c>
      <c r="E17" s="113" t="s">
        <v>350</v>
      </c>
      <c r="F17" s="108" t="s">
        <v>196</v>
      </c>
      <c r="G17" s="113" t="s">
        <v>1228</v>
      </c>
      <c r="H17" s="113" t="s">
        <v>1229</v>
      </c>
      <c r="I17" s="118">
        <v>0.09</v>
      </c>
      <c r="J17" s="116">
        <v>0.2</v>
      </c>
      <c r="K17" s="113" t="s">
        <v>1230</v>
      </c>
      <c r="L17" s="113" t="s">
        <v>404</v>
      </c>
      <c r="M17" s="108" t="s">
        <v>1225</v>
      </c>
      <c r="N17" s="233" t="s">
        <v>1231</v>
      </c>
      <c r="O17" s="108" t="s">
        <v>634</v>
      </c>
    </row>
    <row r="18" spans="1:15" ht="27.75" hidden="1" customHeight="1">
      <c r="A18" s="113" t="s">
        <v>1232</v>
      </c>
      <c r="B18" s="110">
        <v>45329</v>
      </c>
      <c r="C18" s="110">
        <f t="shared" si="0"/>
        <v>45374</v>
      </c>
      <c r="D18" s="108" t="s">
        <v>803</v>
      </c>
      <c r="E18" s="113" t="s">
        <v>350</v>
      </c>
      <c r="F18" s="108" t="s">
        <v>196</v>
      </c>
      <c r="G18" s="113" t="s">
        <v>1233</v>
      </c>
      <c r="H18" s="113" t="s">
        <v>1234</v>
      </c>
      <c r="I18" s="118">
        <v>0.108</v>
      </c>
      <c r="J18" s="116">
        <v>0.2</v>
      </c>
      <c r="K18" s="114">
        <v>7900</v>
      </c>
      <c r="L18" s="113" t="s">
        <v>404</v>
      </c>
      <c r="M18" s="108" t="s">
        <v>1225</v>
      </c>
      <c r="N18" s="233" t="s">
        <v>1231</v>
      </c>
      <c r="O18" s="108" t="s">
        <v>634</v>
      </c>
    </row>
    <row r="19" spans="1:15" ht="27.75" hidden="1" customHeight="1">
      <c r="A19" s="113" t="s">
        <v>1235</v>
      </c>
      <c r="B19" s="110">
        <v>45329</v>
      </c>
      <c r="C19" s="110">
        <f t="shared" si="0"/>
        <v>45374</v>
      </c>
      <c r="D19" s="108" t="s">
        <v>803</v>
      </c>
      <c r="E19" s="113" t="s">
        <v>350</v>
      </c>
      <c r="F19" s="108" t="s">
        <v>196</v>
      </c>
      <c r="G19" s="113" t="s">
        <v>1236</v>
      </c>
      <c r="H19" s="113" t="s">
        <v>1237</v>
      </c>
      <c r="I19" s="118">
        <v>0.108</v>
      </c>
      <c r="J19" s="116">
        <v>0.2</v>
      </c>
      <c r="K19" s="114">
        <v>18400</v>
      </c>
      <c r="L19" s="113" t="s">
        <v>404</v>
      </c>
      <c r="M19" s="108" t="s">
        <v>1225</v>
      </c>
      <c r="N19" s="233" t="s">
        <v>1231</v>
      </c>
      <c r="O19" s="108" t="s">
        <v>296</v>
      </c>
    </row>
    <row r="20" spans="1:15" ht="27.75" hidden="1" customHeight="1">
      <c r="A20" s="113" t="s">
        <v>1238</v>
      </c>
      <c r="B20" s="110">
        <v>45329</v>
      </c>
      <c r="C20" s="110">
        <f t="shared" si="0"/>
        <v>45374</v>
      </c>
      <c r="D20" s="108" t="s">
        <v>313</v>
      </c>
      <c r="E20" s="113" t="s">
        <v>350</v>
      </c>
      <c r="F20" s="108" t="s">
        <v>196</v>
      </c>
      <c r="G20" s="113" t="s">
        <v>1239</v>
      </c>
      <c r="H20" s="113" t="s">
        <v>1240</v>
      </c>
      <c r="I20" s="118">
        <v>0.108</v>
      </c>
      <c r="J20" s="116">
        <v>0.2</v>
      </c>
      <c r="K20" s="113" t="s">
        <v>350</v>
      </c>
      <c r="L20" s="113"/>
      <c r="M20" s="108" t="s">
        <v>1225</v>
      </c>
      <c r="N20" s="233" t="s">
        <v>1241</v>
      </c>
      <c r="O20" s="108" t="s">
        <v>634</v>
      </c>
    </row>
    <row r="21" spans="1:15" ht="27.75" hidden="1" customHeight="1">
      <c r="A21" s="113" t="s">
        <v>1242</v>
      </c>
      <c r="B21" s="110">
        <v>45337</v>
      </c>
      <c r="C21" s="110">
        <f t="shared" si="0"/>
        <v>45382</v>
      </c>
      <c r="D21" s="108" t="s">
        <v>803</v>
      </c>
      <c r="E21" s="113" t="s">
        <v>350</v>
      </c>
      <c r="F21" s="108" t="s">
        <v>196</v>
      </c>
      <c r="G21" s="113" t="s">
        <v>1243</v>
      </c>
      <c r="H21" s="113" t="s">
        <v>1244</v>
      </c>
      <c r="I21" s="116">
        <v>0.09</v>
      </c>
      <c r="J21" s="116">
        <v>0.18</v>
      </c>
      <c r="K21" s="108"/>
      <c r="L21" s="113"/>
      <c r="M21" s="108" t="s">
        <v>670</v>
      </c>
      <c r="N21" s="233" t="s">
        <v>1245</v>
      </c>
      <c r="O21" s="108" t="s">
        <v>634</v>
      </c>
    </row>
    <row r="22" spans="1:15" ht="27.75" hidden="1" customHeight="1">
      <c r="A22" s="113" t="s">
        <v>1246</v>
      </c>
      <c r="B22" s="110">
        <v>45337</v>
      </c>
      <c r="C22" s="110">
        <f t="shared" si="0"/>
        <v>45382</v>
      </c>
      <c r="D22" s="108" t="s">
        <v>803</v>
      </c>
      <c r="E22" s="113" t="s">
        <v>350</v>
      </c>
      <c r="F22" s="108" t="s">
        <v>196</v>
      </c>
      <c r="G22" s="113" t="s">
        <v>126</v>
      </c>
      <c r="H22" s="113" t="s">
        <v>1247</v>
      </c>
      <c r="I22" s="116">
        <v>0.108</v>
      </c>
      <c r="J22" s="116">
        <v>0.2</v>
      </c>
      <c r="K22" s="113" t="s">
        <v>350</v>
      </c>
      <c r="L22" s="113"/>
      <c r="M22" s="108" t="s">
        <v>670</v>
      </c>
      <c r="N22" s="233" t="s">
        <v>1245</v>
      </c>
      <c r="O22" s="108" t="s">
        <v>634</v>
      </c>
    </row>
    <row r="23" spans="1:15" ht="27.75" hidden="1" customHeight="1">
      <c r="A23" s="113" t="s">
        <v>1248</v>
      </c>
      <c r="B23" s="110">
        <v>45337</v>
      </c>
      <c r="C23" s="110">
        <f t="shared" si="0"/>
        <v>45382</v>
      </c>
      <c r="D23" s="108" t="s">
        <v>803</v>
      </c>
      <c r="E23" s="113" t="s">
        <v>350</v>
      </c>
      <c r="F23" s="108" t="s">
        <v>196</v>
      </c>
      <c r="G23" s="113" t="s">
        <v>1249</v>
      </c>
      <c r="H23" s="113" t="s">
        <v>1250</v>
      </c>
      <c r="I23" s="116">
        <v>0.126</v>
      </c>
      <c r="J23" s="116">
        <v>0.2</v>
      </c>
      <c r="K23" s="113" t="s">
        <v>350</v>
      </c>
      <c r="L23" s="113"/>
      <c r="M23" s="108" t="s">
        <v>670</v>
      </c>
      <c r="N23" s="233" t="s">
        <v>1245</v>
      </c>
      <c r="O23" s="108" t="s">
        <v>634</v>
      </c>
    </row>
    <row r="24" spans="1:15" ht="27.75" hidden="1" customHeight="1">
      <c r="A24" s="113" t="s">
        <v>1251</v>
      </c>
      <c r="B24" s="110">
        <v>45337</v>
      </c>
      <c r="C24" s="110">
        <f t="shared" si="0"/>
        <v>45382</v>
      </c>
      <c r="D24" s="108" t="s">
        <v>803</v>
      </c>
      <c r="E24" s="113" t="s">
        <v>350</v>
      </c>
      <c r="F24" s="108" t="s">
        <v>196</v>
      </c>
      <c r="G24" s="113" t="s">
        <v>1252</v>
      </c>
      <c r="H24" s="113" t="s">
        <v>1253</v>
      </c>
      <c r="I24" s="116">
        <v>0.126</v>
      </c>
      <c r="J24" s="116">
        <v>0.2</v>
      </c>
      <c r="K24" s="113" t="s">
        <v>350</v>
      </c>
      <c r="L24" s="113"/>
      <c r="M24" s="108" t="s">
        <v>670</v>
      </c>
      <c r="N24" s="233" t="s">
        <v>1245</v>
      </c>
      <c r="O24" s="108" t="s">
        <v>634</v>
      </c>
    </row>
    <row r="25" spans="1:15" ht="27.75" hidden="1" customHeight="1">
      <c r="A25" s="113" t="s">
        <v>1254</v>
      </c>
      <c r="B25" s="110">
        <v>45337</v>
      </c>
      <c r="C25" s="110">
        <f t="shared" si="0"/>
        <v>45382</v>
      </c>
      <c r="D25" s="108" t="s">
        <v>803</v>
      </c>
      <c r="E25" s="113" t="s">
        <v>350</v>
      </c>
      <c r="F25" s="108" t="s">
        <v>196</v>
      </c>
      <c r="G25" s="113" t="s">
        <v>1255</v>
      </c>
      <c r="H25" s="113" t="s">
        <v>1256</v>
      </c>
      <c r="I25" s="116">
        <v>0.126</v>
      </c>
      <c r="J25" s="116">
        <v>0.2</v>
      </c>
      <c r="K25" s="113" t="s">
        <v>350</v>
      </c>
      <c r="L25" s="113"/>
      <c r="M25" s="108" t="s">
        <v>670</v>
      </c>
      <c r="N25" s="233" t="s">
        <v>1257</v>
      </c>
      <c r="O25" s="108" t="s">
        <v>296</v>
      </c>
    </row>
    <row r="26" spans="1:15" ht="27.75" hidden="1" customHeight="1">
      <c r="A26" s="113" t="s">
        <v>1258</v>
      </c>
      <c r="B26" s="110">
        <v>45337</v>
      </c>
      <c r="C26" s="110">
        <f t="shared" si="0"/>
        <v>45382</v>
      </c>
      <c r="D26" s="108" t="s">
        <v>803</v>
      </c>
      <c r="E26" s="113" t="s">
        <v>350</v>
      </c>
      <c r="F26" s="108" t="s">
        <v>196</v>
      </c>
      <c r="G26" s="113" t="s">
        <v>1259</v>
      </c>
      <c r="H26" s="113" t="s">
        <v>1260</v>
      </c>
      <c r="I26" s="116">
        <v>0.126</v>
      </c>
      <c r="J26" s="116">
        <v>0.2</v>
      </c>
      <c r="K26" s="113" t="s">
        <v>350</v>
      </c>
      <c r="L26" s="113"/>
      <c r="M26" s="108" t="s">
        <v>670</v>
      </c>
      <c r="N26" s="233" t="s">
        <v>1257</v>
      </c>
      <c r="O26" s="108" t="s">
        <v>296</v>
      </c>
    </row>
    <row r="27" spans="1:15" ht="27.75" hidden="1" customHeight="1">
      <c r="A27" s="113" t="s">
        <v>1261</v>
      </c>
      <c r="B27" s="110">
        <v>45337</v>
      </c>
      <c r="C27" s="110">
        <f t="shared" si="0"/>
        <v>45382</v>
      </c>
      <c r="D27" s="108" t="s">
        <v>803</v>
      </c>
      <c r="E27" s="113" t="s">
        <v>350</v>
      </c>
      <c r="F27" s="108" t="s">
        <v>196</v>
      </c>
      <c r="G27" s="113" t="s">
        <v>1262</v>
      </c>
      <c r="H27" s="113" t="s">
        <v>239</v>
      </c>
      <c r="I27" s="116">
        <v>0</v>
      </c>
      <c r="J27" s="116">
        <v>0.14000000000000001</v>
      </c>
      <c r="K27" s="113" t="s">
        <v>350</v>
      </c>
      <c r="L27" s="113"/>
      <c r="M27" s="108" t="s">
        <v>670</v>
      </c>
      <c r="N27" s="233" t="s">
        <v>240</v>
      </c>
      <c r="O27" s="108" t="s">
        <v>620</v>
      </c>
    </row>
    <row r="28" spans="1:15" ht="27.75" hidden="1" customHeight="1">
      <c r="A28" s="113" t="s">
        <v>1263</v>
      </c>
      <c r="B28" s="110">
        <v>45337</v>
      </c>
      <c r="C28" s="110">
        <f t="shared" si="0"/>
        <v>45382</v>
      </c>
      <c r="D28" s="108" t="s">
        <v>803</v>
      </c>
      <c r="E28" s="113" t="s">
        <v>350</v>
      </c>
      <c r="F28" s="108" t="s">
        <v>78</v>
      </c>
      <c r="G28" s="113" t="s">
        <v>755</v>
      </c>
      <c r="H28" s="113" t="s">
        <v>756</v>
      </c>
      <c r="I28" s="116">
        <v>0.14000000000000001</v>
      </c>
      <c r="J28" s="116">
        <v>0</v>
      </c>
      <c r="K28" s="113" t="s">
        <v>350</v>
      </c>
      <c r="L28" s="113"/>
      <c r="M28" s="108" t="s">
        <v>670</v>
      </c>
      <c r="N28" s="233" t="s">
        <v>240</v>
      </c>
      <c r="O28" s="108" t="s">
        <v>634</v>
      </c>
    </row>
    <row r="29" spans="1:15" ht="27.75" hidden="1" customHeight="1">
      <c r="A29" s="113" t="s">
        <v>1264</v>
      </c>
      <c r="B29" s="115">
        <v>45345</v>
      </c>
      <c r="C29" s="115">
        <f t="shared" si="0"/>
        <v>45390</v>
      </c>
      <c r="D29" s="113" t="s">
        <v>803</v>
      </c>
      <c r="E29" s="113"/>
      <c r="F29" s="108" t="s">
        <v>196</v>
      </c>
      <c r="G29" s="113" t="s">
        <v>1265</v>
      </c>
      <c r="H29" s="113" t="s">
        <v>1266</v>
      </c>
      <c r="I29" s="113">
        <v>0</v>
      </c>
      <c r="J29" s="116">
        <v>0.14000000000000001</v>
      </c>
      <c r="K29" s="114">
        <v>100000000</v>
      </c>
      <c r="L29" s="113" t="s">
        <v>404</v>
      </c>
      <c r="M29" s="108" t="s">
        <v>1267</v>
      </c>
      <c r="N29" s="233" t="s">
        <v>1268</v>
      </c>
      <c r="O29" s="108" t="s">
        <v>634</v>
      </c>
    </row>
    <row r="30" spans="1:15" ht="27.75" hidden="1" customHeight="1">
      <c r="A30" s="113" t="s">
        <v>1269</v>
      </c>
      <c r="B30" s="115">
        <v>45345</v>
      </c>
      <c r="C30" s="115">
        <f t="shared" si="0"/>
        <v>45390</v>
      </c>
      <c r="D30" s="108" t="s">
        <v>803</v>
      </c>
      <c r="E30" s="113" t="s">
        <v>350</v>
      </c>
      <c r="F30" s="108" t="s">
        <v>196</v>
      </c>
      <c r="G30" s="113" t="s">
        <v>1270</v>
      </c>
      <c r="H30" s="113" t="s">
        <v>1271</v>
      </c>
      <c r="I30" s="116">
        <v>0.126</v>
      </c>
      <c r="J30" s="116">
        <v>0.2</v>
      </c>
      <c r="K30" s="113" t="s">
        <v>350</v>
      </c>
      <c r="L30" s="113"/>
      <c r="M30" s="108" t="s">
        <v>1220</v>
      </c>
      <c r="N30" s="233" t="s">
        <v>1272</v>
      </c>
      <c r="O30" s="108" t="s">
        <v>634</v>
      </c>
    </row>
    <row r="31" spans="1:15" ht="27.75" hidden="1" customHeight="1">
      <c r="A31" s="113" t="s">
        <v>1273</v>
      </c>
      <c r="B31" s="115">
        <v>45345</v>
      </c>
      <c r="C31" s="115">
        <f t="shared" si="0"/>
        <v>45390</v>
      </c>
      <c r="D31" s="108" t="s">
        <v>803</v>
      </c>
      <c r="E31" s="113" t="s">
        <v>350</v>
      </c>
      <c r="F31" s="113" t="s">
        <v>78</v>
      </c>
      <c r="G31" s="113" t="s">
        <v>1274</v>
      </c>
      <c r="H31" s="113" t="s">
        <v>1275</v>
      </c>
      <c r="I31" s="116">
        <v>0.16</v>
      </c>
      <c r="J31" s="116">
        <v>0</v>
      </c>
      <c r="K31" s="109">
        <v>25000000</v>
      </c>
      <c r="L31" s="116" t="s">
        <v>389</v>
      </c>
      <c r="M31" s="113" t="s">
        <v>1276</v>
      </c>
      <c r="N31" s="233" t="s">
        <v>1277</v>
      </c>
      <c r="O31" s="108" t="s">
        <v>620</v>
      </c>
    </row>
    <row r="32" spans="1:15" ht="27.75" hidden="1" customHeight="1">
      <c r="A32" s="113" t="s">
        <v>1278</v>
      </c>
      <c r="B32" s="115">
        <v>45355</v>
      </c>
      <c r="C32" s="115">
        <f t="shared" si="0"/>
        <v>45400</v>
      </c>
      <c r="D32" s="108" t="s">
        <v>803</v>
      </c>
      <c r="E32" s="113" t="s">
        <v>350</v>
      </c>
      <c r="F32" s="113" t="s">
        <v>78</v>
      </c>
      <c r="G32" s="113" t="s">
        <v>1279</v>
      </c>
      <c r="H32" s="113" t="s">
        <v>1280</v>
      </c>
      <c r="I32" s="116">
        <v>0.18</v>
      </c>
      <c r="J32" s="116">
        <v>0</v>
      </c>
      <c r="K32" s="109">
        <v>25000000</v>
      </c>
      <c r="L32" s="116" t="s">
        <v>389</v>
      </c>
      <c r="M32" s="113" t="s">
        <v>1276</v>
      </c>
      <c r="N32" s="125" t="s">
        <v>1277</v>
      </c>
      <c r="O32" s="108" t="s">
        <v>620</v>
      </c>
    </row>
    <row r="33" spans="1:15" ht="27.75" hidden="1" customHeight="1">
      <c r="A33" s="113" t="s">
        <v>1281</v>
      </c>
      <c r="B33" s="115">
        <v>45355</v>
      </c>
      <c r="C33" s="115">
        <f t="shared" si="0"/>
        <v>45400</v>
      </c>
      <c r="D33" s="108" t="s">
        <v>803</v>
      </c>
      <c r="E33" s="113" t="s">
        <v>350</v>
      </c>
      <c r="F33" s="113" t="s">
        <v>196</v>
      </c>
      <c r="G33" s="113" t="s">
        <v>1282</v>
      </c>
      <c r="H33" s="113" t="s">
        <v>1283</v>
      </c>
      <c r="I33" s="116">
        <v>0.108</v>
      </c>
      <c r="J33" s="116">
        <v>0.2</v>
      </c>
      <c r="K33" s="113" t="s">
        <v>350</v>
      </c>
      <c r="L33" s="113"/>
      <c r="M33" s="113" t="s">
        <v>1276</v>
      </c>
      <c r="N33" s="125" t="s">
        <v>1284</v>
      </c>
      <c r="O33" s="108" t="s">
        <v>296</v>
      </c>
    </row>
    <row r="34" spans="1:15" ht="27.75" hidden="1" customHeight="1">
      <c r="A34" s="113" t="s">
        <v>1285</v>
      </c>
      <c r="B34" s="115">
        <v>45355</v>
      </c>
      <c r="C34" s="115">
        <f t="shared" si="0"/>
        <v>45400</v>
      </c>
      <c r="D34" s="108" t="s">
        <v>803</v>
      </c>
      <c r="E34" s="113" t="s">
        <v>350</v>
      </c>
      <c r="F34" s="113" t="s">
        <v>196</v>
      </c>
      <c r="G34" s="113" t="s">
        <v>1286</v>
      </c>
      <c r="H34" s="113" t="s">
        <v>1287</v>
      </c>
      <c r="I34" s="116">
        <v>0.09</v>
      </c>
      <c r="J34" s="116">
        <v>0.17</v>
      </c>
      <c r="K34" s="114">
        <v>35000</v>
      </c>
      <c r="L34" s="113" t="s">
        <v>404</v>
      </c>
      <c r="M34" s="113" t="s">
        <v>1276</v>
      </c>
      <c r="N34" s="125" t="s">
        <v>1231</v>
      </c>
      <c r="O34" s="108" t="s">
        <v>634</v>
      </c>
    </row>
    <row r="35" spans="1:15" ht="27.75" hidden="1" customHeight="1">
      <c r="A35" s="113" t="s">
        <v>1288</v>
      </c>
      <c r="B35" s="115">
        <v>45355</v>
      </c>
      <c r="C35" s="115">
        <f t="shared" si="0"/>
        <v>45400</v>
      </c>
      <c r="D35" s="108" t="s">
        <v>803</v>
      </c>
      <c r="E35" s="113" t="s">
        <v>350</v>
      </c>
      <c r="F35" s="113" t="s">
        <v>196</v>
      </c>
      <c r="G35" s="113" t="s">
        <v>1289</v>
      </c>
      <c r="H35" s="113" t="s">
        <v>1290</v>
      </c>
      <c r="I35" s="116">
        <v>0.126</v>
      </c>
      <c r="J35" s="116">
        <v>0.2</v>
      </c>
      <c r="K35" s="114"/>
      <c r="L35" s="116"/>
      <c r="M35" s="113" t="s">
        <v>670</v>
      </c>
      <c r="N35" s="125" t="s">
        <v>1245</v>
      </c>
      <c r="O35" s="108" t="s">
        <v>634</v>
      </c>
    </row>
    <row r="36" spans="1:15" ht="27.75" hidden="1" customHeight="1">
      <c r="A36" s="113" t="s">
        <v>1291</v>
      </c>
      <c r="B36" s="115">
        <v>45355</v>
      </c>
      <c r="C36" s="115">
        <f t="shared" si="0"/>
        <v>45400</v>
      </c>
      <c r="D36" s="108" t="s">
        <v>803</v>
      </c>
      <c r="E36" s="113" t="s">
        <v>350</v>
      </c>
      <c r="F36" s="113" t="s">
        <v>196</v>
      </c>
      <c r="G36" s="113" t="s">
        <v>1292</v>
      </c>
      <c r="H36" s="113" t="s">
        <v>1293</v>
      </c>
      <c r="I36" s="116">
        <v>0.108</v>
      </c>
      <c r="J36" s="116">
        <v>0.2</v>
      </c>
      <c r="K36" s="114">
        <v>10000</v>
      </c>
      <c r="L36" s="113" t="s">
        <v>404</v>
      </c>
      <c r="M36" s="113" t="s">
        <v>670</v>
      </c>
      <c r="N36" s="125" t="s">
        <v>1284</v>
      </c>
      <c r="O36" s="108" t="s">
        <v>634</v>
      </c>
    </row>
    <row r="37" spans="1:15" ht="27.75" hidden="1" customHeight="1">
      <c r="A37" s="113" t="s">
        <v>1294</v>
      </c>
      <c r="B37" s="115">
        <v>45355</v>
      </c>
      <c r="C37" s="115">
        <f t="shared" si="0"/>
        <v>45400</v>
      </c>
      <c r="D37" s="108" t="s">
        <v>803</v>
      </c>
      <c r="E37" s="113" t="s">
        <v>350</v>
      </c>
      <c r="F37" s="113" t="s">
        <v>196</v>
      </c>
      <c r="G37" s="113" t="s">
        <v>1295</v>
      </c>
      <c r="H37" s="113" t="s">
        <v>1296</v>
      </c>
      <c r="I37" s="116">
        <v>0.108</v>
      </c>
      <c r="J37" s="116">
        <v>0.2</v>
      </c>
      <c r="K37" s="114">
        <v>30000</v>
      </c>
      <c r="L37" s="113" t="s">
        <v>404</v>
      </c>
      <c r="M37" s="113" t="s">
        <v>670</v>
      </c>
      <c r="N37" s="125" t="s">
        <v>1284</v>
      </c>
      <c r="O37" s="108" t="s">
        <v>634</v>
      </c>
    </row>
    <row r="38" spans="1:15" ht="27.75" hidden="1" customHeight="1">
      <c r="A38" s="113" t="s">
        <v>1297</v>
      </c>
      <c r="B38" s="115">
        <v>45355</v>
      </c>
      <c r="C38" s="115">
        <f t="shared" si="0"/>
        <v>45400</v>
      </c>
      <c r="D38" s="108" t="s">
        <v>803</v>
      </c>
      <c r="E38" s="113" t="s">
        <v>350</v>
      </c>
      <c r="F38" s="113" t="s">
        <v>196</v>
      </c>
      <c r="G38" s="113" t="s">
        <v>1298</v>
      </c>
      <c r="H38" s="113" t="s">
        <v>1299</v>
      </c>
      <c r="I38" s="116">
        <v>0.108</v>
      </c>
      <c r="J38" s="116">
        <v>0.2</v>
      </c>
      <c r="K38" s="114">
        <v>20000</v>
      </c>
      <c r="L38" s="113" t="s">
        <v>404</v>
      </c>
      <c r="M38" s="113" t="s">
        <v>670</v>
      </c>
      <c r="N38" s="125" t="s">
        <v>1284</v>
      </c>
      <c r="O38" s="108" t="s">
        <v>634</v>
      </c>
    </row>
    <row r="39" spans="1:15" ht="27.75" hidden="1" customHeight="1">
      <c r="A39" s="113" t="s">
        <v>1300</v>
      </c>
      <c r="B39" s="115">
        <v>45355</v>
      </c>
      <c r="C39" s="115">
        <f t="shared" si="0"/>
        <v>45400</v>
      </c>
      <c r="D39" s="108" t="s">
        <v>803</v>
      </c>
      <c r="E39" s="113" t="s">
        <v>350</v>
      </c>
      <c r="F39" s="113" t="s">
        <v>196</v>
      </c>
      <c r="G39" s="113" t="s">
        <v>1301</v>
      </c>
      <c r="H39" s="113" t="s">
        <v>1302</v>
      </c>
      <c r="I39" s="116">
        <v>0.108</v>
      </c>
      <c r="J39" s="116">
        <v>0.2</v>
      </c>
      <c r="K39" s="114">
        <v>20000</v>
      </c>
      <c r="L39" s="113" t="s">
        <v>404</v>
      </c>
      <c r="M39" s="113" t="s">
        <v>670</v>
      </c>
      <c r="N39" s="125" t="s">
        <v>1284</v>
      </c>
      <c r="O39" s="108" t="s">
        <v>634</v>
      </c>
    </row>
    <row r="40" spans="1:15" ht="27.75" hidden="1" customHeight="1">
      <c r="A40" s="113" t="s">
        <v>1303</v>
      </c>
      <c r="B40" s="115">
        <v>45355</v>
      </c>
      <c r="C40" s="115">
        <f t="shared" si="0"/>
        <v>45400</v>
      </c>
      <c r="D40" s="108" t="s">
        <v>803</v>
      </c>
      <c r="E40" s="113" t="s">
        <v>350</v>
      </c>
      <c r="F40" s="113" t="s">
        <v>196</v>
      </c>
      <c r="G40" s="113" t="s">
        <v>1304</v>
      </c>
      <c r="H40" s="113" t="s">
        <v>1305</v>
      </c>
      <c r="I40" s="116">
        <v>0.108</v>
      </c>
      <c r="J40" s="116">
        <v>0.2</v>
      </c>
      <c r="K40" s="114">
        <v>2000</v>
      </c>
      <c r="L40" s="113" t="s">
        <v>404</v>
      </c>
      <c r="M40" s="113" t="s">
        <v>670</v>
      </c>
      <c r="N40" s="125" t="s">
        <v>1284</v>
      </c>
      <c r="O40" s="108" t="s">
        <v>1306</v>
      </c>
    </row>
    <row r="41" spans="1:15" ht="27.75" hidden="1" customHeight="1">
      <c r="A41" s="113" t="s">
        <v>1307</v>
      </c>
      <c r="B41" s="115">
        <v>45355</v>
      </c>
      <c r="C41" s="115">
        <f t="shared" si="0"/>
        <v>45400</v>
      </c>
      <c r="D41" s="108" t="s">
        <v>803</v>
      </c>
      <c r="E41" s="113" t="s">
        <v>350</v>
      </c>
      <c r="F41" s="113" t="s">
        <v>78</v>
      </c>
      <c r="G41" s="113" t="s">
        <v>1308</v>
      </c>
      <c r="H41" s="113" t="s">
        <v>1309</v>
      </c>
      <c r="I41" s="116">
        <v>0.18</v>
      </c>
      <c r="J41" s="116">
        <v>7.0000000000000007E-2</v>
      </c>
      <c r="K41" s="114">
        <v>1450000</v>
      </c>
      <c r="L41" s="116" t="s">
        <v>389</v>
      </c>
      <c r="M41" s="113" t="s">
        <v>1220</v>
      </c>
      <c r="N41" s="125" t="s">
        <v>987</v>
      </c>
      <c r="O41" s="108" t="s">
        <v>620</v>
      </c>
    </row>
    <row r="42" spans="1:15" ht="27.75" hidden="1" customHeight="1">
      <c r="A42" s="113" t="s">
        <v>1310</v>
      </c>
      <c r="B42" s="117">
        <v>45362</v>
      </c>
      <c r="C42" s="115">
        <f t="shared" si="0"/>
        <v>45407</v>
      </c>
      <c r="D42" s="108" t="s">
        <v>803</v>
      </c>
      <c r="E42" s="128" t="s">
        <v>350</v>
      </c>
      <c r="F42" s="113" t="s">
        <v>196</v>
      </c>
      <c r="G42" s="113" t="s">
        <v>1311</v>
      </c>
      <c r="H42" s="113" t="s">
        <v>1312</v>
      </c>
      <c r="I42" s="116">
        <v>0.09</v>
      </c>
      <c r="J42" s="116">
        <v>0.16</v>
      </c>
      <c r="K42" s="114"/>
      <c r="L42" s="113"/>
      <c r="M42" s="113" t="s">
        <v>1220</v>
      </c>
      <c r="N42" s="125" t="s">
        <v>1313</v>
      </c>
      <c r="O42" s="108" t="s">
        <v>620</v>
      </c>
    </row>
    <row r="43" spans="1:15" ht="27.75" hidden="1" customHeight="1">
      <c r="A43" s="113" t="s">
        <v>1314</v>
      </c>
      <c r="B43" s="117">
        <v>45371</v>
      </c>
      <c r="C43" s="115">
        <f t="shared" si="0"/>
        <v>45416</v>
      </c>
      <c r="D43" s="108" t="s">
        <v>803</v>
      </c>
      <c r="E43" s="128"/>
      <c r="F43" s="128" t="s">
        <v>78</v>
      </c>
      <c r="G43" s="128" t="s">
        <v>1315</v>
      </c>
      <c r="H43" s="113" t="s">
        <v>1316</v>
      </c>
      <c r="I43" s="128" t="s">
        <v>386</v>
      </c>
      <c r="J43" s="116">
        <v>0</v>
      </c>
      <c r="K43" s="215" t="s">
        <v>1317</v>
      </c>
      <c r="L43" s="116" t="s">
        <v>389</v>
      </c>
      <c r="M43" s="128" t="s">
        <v>1276</v>
      </c>
      <c r="N43" s="234" t="s">
        <v>1277</v>
      </c>
      <c r="O43" s="128" t="s">
        <v>634</v>
      </c>
    </row>
    <row r="44" spans="1:15" ht="27.75" hidden="1" customHeight="1">
      <c r="A44" s="113" t="s">
        <v>1318</v>
      </c>
      <c r="B44" s="117">
        <v>45371</v>
      </c>
      <c r="C44" s="115">
        <f t="shared" si="0"/>
        <v>45416</v>
      </c>
      <c r="D44" s="108" t="s">
        <v>803</v>
      </c>
      <c r="E44" s="128"/>
      <c r="F44" s="128" t="s">
        <v>78</v>
      </c>
      <c r="G44" s="128" t="s">
        <v>1319</v>
      </c>
      <c r="H44" s="113" t="s">
        <v>1320</v>
      </c>
      <c r="I44" s="128" t="s">
        <v>425</v>
      </c>
      <c r="J44" s="116">
        <v>0</v>
      </c>
      <c r="K44" s="128" t="s">
        <v>1321</v>
      </c>
      <c r="L44" s="113" t="s">
        <v>404</v>
      </c>
      <c r="M44" s="128" t="s">
        <v>670</v>
      </c>
      <c r="N44" s="125" t="s">
        <v>1322</v>
      </c>
      <c r="O44" s="128" t="s">
        <v>634</v>
      </c>
    </row>
    <row r="45" spans="1:15" ht="27.75" hidden="1" customHeight="1">
      <c r="A45" s="113" t="s">
        <v>1323</v>
      </c>
      <c r="B45" s="117">
        <v>45371</v>
      </c>
      <c r="C45" s="115">
        <f t="shared" si="0"/>
        <v>45416</v>
      </c>
      <c r="D45" s="108" t="s">
        <v>803</v>
      </c>
      <c r="E45" s="128"/>
      <c r="F45" s="128" t="s">
        <v>78</v>
      </c>
      <c r="G45" s="128" t="s">
        <v>1289</v>
      </c>
      <c r="H45" s="113" t="s">
        <v>1290</v>
      </c>
      <c r="I45" s="128" t="s">
        <v>425</v>
      </c>
      <c r="J45" s="116">
        <v>0</v>
      </c>
      <c r="K45" s="128" t="s">
        <v>766</v>
      </c>
      <c r="L45" s="113" t="s">
        <v>404</v>
      </c>
      <c r="M45" s="128" t="s">
        <v>670</v>
      </c>
      <c r="N45" s="125" t="s">
        <v>1322</v>
      </c>
      <c r="O45" s="128" t="s">
        <v>634</v>
      </c>
    </row>
    <row r="46" spans="1:15" ht="27.75" hidden="1" customHeight="1">
      <c r="A46" s="113" t="s">
        <v>1324</v>
      </c>
      <c r="B46" s="117">
        <v>45371</v>
      </c>
      <c r="C46" s="115">
        <f t="shared" si="0"/>
        <v>45416</v>
      </c>
      <c r="D46" s="108" t="s">
        <v>803</v>
      </c>
      <c r="E46" s="128"/>
      <c r="F46" s="113" t="s">
        <v>196</v>
      </c>
      <c r="G46" s="128" t="s">
        <v>1325</v>
      </c>
      <c r="H46" s="113" t="s">
        <v>1326</v>
      </c>
      <c r="I46" s="128" t="s">
        <v>425</v>
      </c>
      <c r="J46" s="116">
        <v>0.35</v>
      </c>
      <c r="K46" s="128"/>
      <c r="L46" s="116" t="s">
        <v>389</v>
      </c>
      <c r="M46" s="128" t="s">
        <v>1327</v>
      </c>
      <c r="N46" s="125" t="s">
        <v>1328</v>
      </c>
      <c r="O46" s="128" t="s">
        <v>634</v>
      </c>
    </row>
    <row r="47" spans="1:15" ht="27.75" hidden="1" customHeight="1">
      <c r="A47" s="118" t="s">
        <v>1329</v>
      </c>
      <c r="B47" s="118" t="s">
        <v>1330</v>
      </c>
      <c r="C47" s="110">
        <f>IF(B47="","",B47+45)</f>
        <v>44994</v>
      </c>
      <c r="D47" s="118" t="s">
        <v>803</v>
      </c>
      <c r="E47" s="113" t="s">
        <v>350</v>
      </c>
      <c r="F47" s="118" t="s">
        <v>78</v>
      </c>
      <c r="G47" s="118" t="s">
        <v>246</v>
      </c>
      <c r="H47" s="202" t="s">
        <v>1331</v>
      </c>
      <c r="I47" s="118" t="s">
        <v>386</v>
      </c>
      <c r="J47" s="118" t="s">
        <v>387</v>
      </c>
      <c r="K47" s="118" t="s">
        <v>350</v>
      </c>
      <c r="L47" s="118"/>
      <c r="M47" s="118"/>
      <c r="N47" s="202" t="s">
        <v>1332</v>
      </c>
      <c r="O47" s="108" t="s">
        <v>315</v>
      </c>
    </row>
    <row r="48" spans="1:15" ht="27.75" hidden="1" customHeight="1">
      <c r="A48" s="118" t="s">
        <v>1333</v>
      </c>
      <c r="B48" s="117">
        <v>45384</v>
      </c>
      <c r="C48" s="110">
        <f t="shared" ref="C48:C98" si="1">B48+45</f>
        <v>45429</v>
      </c>
      <c r="D48" s="118" t="s">
        <v>803</v>
      </c>
      <c r="E48" s="113" t="s">
        <v>350</v>
      </c>
      <c r="F48" s="118" t="s">
        <v>78</v>
      </c>
      <c r="G48" s="118" t="s">
        <v>1334</v>
      </c>
      <c r="H48" s="118" t="s">
        <v>1335</v>
      </c>
      <c r="I48" s="118">
        <v>0.126</v>
      </c>
      <c r="J48" s="116">
        <v>0</v>
      </c>
      <c r="K48" s="114">
        <v>1280</v>
      </c>
      <c r="L48" s="113" t="s">
        <v>389</v>
      </c>
      <c r="M48" s="118" t="s">
        <v>1336</v>
      </c>
      <c r="N48" s="125" t="s">
        <v>1337</v>
      </c>
      <c r="O48" s="108" t="s">
        <v>634</v>
      </c>
    </row>
    <row r="49" spans="1:15" ht="27.75" hidden="1" customHeight="1">
      <c r="A49" s="118" t="s">
        <v>1338</v>
      </c>
      <c r="B49" s="117">
        <v>45384</v>
      </c>
      <c r="C49" s="110">
        <f t="shared" si="1"/>
        <v>45429</v>
      </c>
      <c r="D49" s="118" t="s">
        <v>803</v>
      </c>
      <c r="E49" s="113" t="s">
        <v>350</v>
      </c>
      <c r="F49" s="118" t="s">
        <v>78</v>
      </c>
      <c r="G49" s="118" t="s">
        <v>1339</v>
      </c>
      <c r="H49" s="118" t="s">
        <v>1340</v>
      </c>
      <c r="I49" s="118">
        <v>0.108</v>
      </c>
      <c r="J49" s="116">
        <v>0</v>
      </c>
      <c r="K49" s="114">
        <v>15000</v>
      </c>
      <c r="L49" s="113" t="s">
        <v>404</v>
      </c>
      <c r="M49" s="118" t="s">
        <v>1336</v>
      </c>
      <c r="N49" s="125" t="s">
        <v>1337</v>
      </c>
      <c r="O49" s="108" t="s">
        <v>634</v>
      </c>
    </row>
    <row r="50" spans="1:15" ht="27.75" hidden="1" customHeight="1">
      <c r="A50" s="118" t="s">
        <v>1341</v>
      </c>
      <c r="B50" s="117">
        <v>45384</v>
      </c>
      <c r="C50" s="110">
        <f t="shared" si="1"/>
        <v>45429</v>
      </c>
      <c r="D50" s="118" t="s">
        <v>792</v>
      </c>
      <c r="E50" s="115">
        <v>45508</v>
      </c>
      <c r="F50" s="118" t="s">
        <v>78</v>
      </c>
      <c r="G50" s="118" t="s">
        <v>1342</v>
      </c>
      <c r="H50" s="118" t="s">
        <v>1343</v>
      </c>
      <c r="I50" s="118" t="s">
        <v>1344</v>
      </c>
      <c r="J50" s="116">
        <v>0</v>
      </c>
      <c r="K50" s="114">
        <v>55649</v>
      </c>
      <c r="L50" s="113" t="s">
        <v>404</v>
      </c>
      <c r="M50" s="118" t="s">
        <v>1336</v>
      </c>
      <c r="N50" s="125" t="s">
        <v>1337</v>
      </c>
      <c r="O50" s="108" t="s">
        <v>634</v>
      </c>
    </row>
    <row r="51" spans="1:15" ht="27.75" hidden="1" customHeight="1">
      <c r="A51" s="118" t="s">
        <v>1345</v>
      </c>
      <c r="B51" s="117">
        <v>45384</v>
      </c>
      <c r="C51" s="110">
        <f t="shared" si="1"/>
        <v>45429</v>
      </c>
      <c r="D51" s="118" t="s">
        <v>803</v>
      </c>
      <c r="E51" s="113" t="s">
        <v>350</v>
      </c>
      <c r="F51" s="118" t="s">
        <v>196</v>
      </c>
      <c r="G51" s="118" t="s">
        <v>1346</v>
      </c>
      <c r="H51" s="118" t="s">
        <v>1347</v>
      </c>
      <c r="I51" s="118">
        <v>0.108</v>
      </c>
      <c r="J51" s="118">
        <v>0.35</v>
      </c>
      <c r="K51" s="118"/>
      <c r="L51" s="118"/>
      <c r="M51" s="113" t="s">
        <v>1220</v>
      </c>
      <c r="N51" s="125" t="s">
        <v>1348</v>
      </c>
      <c r="O51" s="108" t="s">
        <v>634</v>
      </c>
    </row>
    <row r="52" spans="1:15" ht="27.75" hidden="1" customHeight="1">
      <c r="A52" s="118" t="s">
        <v>1349</v>
      </c>
      <c r="B52" s="117">
        <v>45384</v>
      </c>
      <c r="C52" s="110">
        <f t="shared" si="1"/>
        <v>45429</v>
      </c>
      <c r="D52" s="118" t="s">
        <v>803</v>
      </c>
      <c r="E52" s="113" t="s">
        <v>350</v>
      </c>
      <c r="F52" s="118" t="s">
        <v>196</v>
      </c>
      <c r="G52" s="118" t="s">
        <v>1350</v>
      </c>
      <c r="H52" s="118" t="s">
        <v>1351</v>
      </c>
      <c r="I52" s="116">
        <v>0.14000000000000001</v>
      </c>
      <c r="J52" s="116">
        <v>0.25</v>
      </c>
      <c r="K52" s="114">
        <v>6000</v>
      </c>
      <c r="L52" s="113" t="s">
        <v>404</v>
      </c>
      <c r="M52" s="113" t="s">
        <v>670</v>
      </c>
      <c r="N52" s="125" t="s">
        <v>1352</v>
      </c>
      <c r="O52" s="108" t="s">
        <v>634</v>
      </c>
    </row>
    <row r="53" spans="1:15" ht="27.75" hidden="1" customHeight="1">
      <c r="A53" s="118" t="s">
        <v>1353</v>
      </c>
      <c r="B53" s="117">
        <v>45384</v>
      </c>
      <c r="C53" s="110">
        <f t="shared" si="1"/>
        <v>45429</v>
      </c>
      <c r="D53" s="118" t="s">
        <v>803</v>
      </c>
      <c r="E53" s="113" t="s">
        <v>350</v>
      </c>
      <c r="F53" s="118" t="s">
        <v>196</v>
      </c>
      <c r="G53" s="118" t="s">
        <v>1354</v>
      </c>
      <c r="H53" s="118" t="s">
        <v>1355</v>
      </c>
      <c r="I53" s="118">
        <v>0.126</v>
      </c>
      <c r="J53" s="116">
        <v>0.35</v>
      </c>
      <c r="K53" s="114"/>
      <c r="L53" s="113" t="s">
        <v>389</v>
      </c>
      <c r="M53" s="113" t="s">
        <v>1327</v>
      </c>
      <c r="N53" s="125" t="s">
        <v>1328</v>
      </c>
      <c r="O53" s="108" t="s">
        <v>634</v>
      </c>
    </row>
    <row r="54" spans="1:15" ht="27.75" hidden="1" customHeight="1">
      <c r="A54" s="118" t="s">
        <v>1356</v>
      </c>
      <c r="B54" s="117">
        <v>45387</v>
      </c>
      <c r="C54" s="115">
        <f t="shared" si="1"/>
        <v>45432</v>
      </c>
      <c r="D54" s="118" t="s">
        <v>792</v>
      </c>
      <c r="E54" s="115">
        <v>45504</v>
      </c>
      <c r="F54" s="118" t="s">
        <v>78</v>
      </c>
      <c r="G54" s="113" t="s">
        <v>943</v>
      </c>
      <c r="H54" s="118" t="s">
        <v>1357</v>
      </c>
      <c r="I54" s="118">
        <v>0.126</v>
      </c>
      <c r="J54" s="116">
        <v>0</v>
      </c>
      <c r="K54" s="114">
        <v>1200</v>
      </c>
      <c r="L54" s="113" t="s">
        <v>404</v>
      </c>
      <c r="M54" s="113" t="s">
        <v>1220</v>
      </c>
      <c r="N54" s="125" t="s">
        <v>1358</v>
      </c>
      <c r="O54" s="108" t="s">
        <v>634</v>
      </c>
    </row>
    <row r="55" spans="1:15" ht="27.75" hidden="1" customHeight="1">
      <c r="A55" s="113" t="s">
        <v>1359</v>
      </c>
      <c r="B55" s="117">
        <v>45387</v>
      </c>
      <c r="C55" s="115">
        <f t="shared" si="1"/>
        <v>45432</v>
      </c>
      <c r="D55" s="113" t="s">
        <v>803</v>
      </c>
      <c r="E55" s="113" t="s">
        <v>350</v>
      </c>
      <c r="F55" s="118" t="s">
        <v>78</v>
      </c>
      <c r="G55" s="113" t="s">
        <v>1360</v>
      </c>
      <c r="H55" s="118" t="s">
        <v>1361</v>
      </c>
      <c r="I55" s="116">
        <v>0.2</v>
      </c>
      <c r="J55" s="116">
        <v>0</v>
      </c>
      <c r="K55" s="113">
        <v>60</v>
      </c>
      <c r="L55" s="113" t="s">
        <v>389</v>
      </c>
      <c r="M55" s="113" t="s">
        <v>1220</v>
      </c>
      <c r="N55" s="125" t="s">
        <v>1362</v>
      </c>
      <c r="O55" s="108" t="s">
        <v>634</v>
      </c>
    </row>
    <row r="56" spans="1:15" ht="27.75" hidden="1" customHeight="1">
      <c r="A56" s="113" t="s">
        <v>1363</v>
      </c>
      <c r="B56" s="115">
        <v>45391</v>
      </c>
      <c r="C56" s="115">
        <f t="shared" si="1"/>
        <v>45436</v>
      </c>
      <c r="D56" s="113" t="s">
        <v>803</v>
      </c>
      <c r="E56" s="113" t="s">
        <v>350</v>
      </c>
      <c r="F56" s="113" t="s">
        <v>196</v>
      </c>
      <c r="G56" s="113" t="s">
        <v>1364</v>
      </c>
      <c r="H56" s="113" t="s">
        <v>1365</v>
      </c>
      <c r="I56" s="118">
        <v>0.108</v>
      </c>
      <c r="J56" s="116">
        <v>0.2</v>
      </c>
      <c r="K56" s="113"/>
      <c r="L56" s="113"/>
      <c r="M56" s="113"/>
      <c r="N56" s="125" t="s">
        <v>1366</v>
      </c>
      <c r="O56" s="113" t="s">
        <v>1367</v>
      </c>
    </row>
    <row r="57" spans="1:15" ht="27.75" hidden="1" customHeight="1">
      <c r="A57" s="113" t="s">
        <v>1368</v>
      </c>
      <c r="B57" s="115">
        <v>45391</v>
      </c>
      <c r="C57" s="115">
        <f t="shared" si="1"/>
        <v>45436</v>
      </c>
      <c r="D57" s="113" t="s">
        <v>803</v>
      </c>
      <c r="E57" s="113" t="s">
        <v>350</v>
      </c>
      <c r="F57" s="118" t="s">
        <v>78</v>
      </c>
      <c r="G57" s="113" t="s">
        <v>1360</v>
      </c>
      <c r="H57" s="118" t="s">
        <v>1369</v>
      </c>
      <c r="I57" s="116">
        <v>0.2</v>
      </c>
      <c r="J57" s="116">
        <v>0</v>
      </c>
      <c r="K57" s="113">
        <v>60</v>
      </c>
      <c r="L57" s="113" t="s">
        <v>389</v>
      </c>
      <c r="M57" s="113" t="s">
        <v>1220</v>
      </c>
      <c r="N57" s="125" t="s">
        <v>1362</v>
      </c>
      <c r="O57" s="113" t="s">
        <v>634</v>
      </c>
    </row>
    <row r="58" spans="1:15" ht="27.75" hidden="1" customHeight="1">
      <c r="A58" s="113" t="s">
        <v>1370</v>
      </c>
      <c r="B58" s="115">
        <v>45407</v>
      </c>
      <c r="C58" s="115">
        <f t="shared" si="1"/>
        <v>45452</v>
      </c>
      <c r="D58" s="113" t="s">
        <v>803</v>
      </c>
      <c r="E58" s="113"/>
      <c r="F58" s="113" t="s">
        <v>196</v>
      </c>
      <c r="G58" s="113" t="s">
        <v>1371</v>
      </c>
      <c r="H58" s="118" t="s">
        <v>1372</v>
      </c>
      <c r="I58" s="118">
        <v>0.126</v>
      </c>
      <c r="J58" s="116">
        <v>0.35</v>
      </c>
      <c r="K58" s="114"/>
      <c r="L58" s="113" t="s">
        <v>389</v>
      </c>
      <c r="M58" s="113" t="s">
        <v>1327</v>
      </c>
      <c r="N58" s="125" t="s">
        <v>1328</v>
      </c>
      <c r="O58" s="113" t="s">
        <v>1367</v>
      </c>
    </row>
    <row r="59" spans="1:15" ht="27.75" hidden="1" customHeight="1">
      <c r="A59" s="113" t="s">
        <v>1373</v>
      </c>
      <c r="B59" s="115">
        <v>45407</v>
      </c>
      <c r="C59" s="115">
        <f t="shared" si="1"/>
        <v>45452</v>
      </c>
      <c r="D59" s="113" t="s">
        <v>803</v>
      </c>
      <c r="E59" s="113"/>
      <c r="F59" s="113" t="s">
        <v>78</v>
      </c>
      <c r="G59" s="113" t="s">
        <v>1374</v>
      </c>
      <c r="H59" s="118" t="s">
        <v>1375</v>
      </c>
      <c r="I59" s="116">
        <v>0.18</v>
      </c>
      <c r="J59" s="116">
        <v>0</v>
      </c>
      <c r="K59" s="113">
        <v>550</v>
      </c>
      <c r="L59" s="113" t="s">
        <v>389</v>
      </c>
      <c r="M59" s="113" t="s">
        <v>1220</v>
      </c>
      <c r="N59" s="125" t="s">
        <v>1376</v>
      </c>
      <c r="O59" s="113" t="s">
        <v>1367</v>
      </c>
    </row>
    <row r="60" spans="1:15" ht="27.75" hidden="1" customHeight="1">
      <c r="A60" s="113" t="s">
        <v>1377</v>
      </c>
      <c r="B60" s="115">
        <v>45407</v>
      </c>
      <c r="C60" s="115">
        <f t="shared" si="1"/>
        <v>45452</v>
      </c>
      <c r="D60" s="113" t="s">
        <v>803</v>
      </c>
      <c r="E60" s="113" t="s">
        <v>350</v>
      </c>
      <c r="F60" s="113" t="s">
        <v>196</v>
      </c>
      <c r="G60" s="113" t="s">
        <v>59</v>
      </c>
      <c r="H60" s="113" t="s">
        <v>1378</v>
      </c>
      <c r="I60" s="113" t="s">
        <v>1379</v>
      </c>
      <c r="J60" s="116">
        <v>0.25</v>
      </c>
      <c r="K60" s="113" t="s">
        <v>350</v>
      </c>
      <c r="L60" s="113" t="s">
        <v>350</v>
      </c>
      <c r="M60" s="113" t="s">
        <v>1220</v>
      </c>
      <c r="N60" s="125" t="s">
        <v>1380</v>
      </c>
      <c r="O60" s="113" t="s">
        <v>1367</v>
      </c>
    </row>
    <row r="61" spans="1:15" ht="27.75" hidden="1" customHeight="1">
      <c r="A61" s="113" t="s">
        <v>1381</v>
      </c>
      <c r="B61" s="115">
        <v>45407</v>
      </c>
      <c r="C61" s="115">
        <f t="shared" si="1"/>
        <v>45452</v>
      </c>
      <c r="D61" s="113" t="s">
        <v>803</v>
      </c>
      <c r="E61" s="113" t="s">
        <v>350</v>
      </c>
      <c r="F61" s="113" t="s">
        <v>196</v>
      </c>
      <c r="G61" s="113" t="s">
        <v>1382</v>
      </c>
      <c r="H61" s="113" t="s">
        <v>1383</v>
      </c>
      <c r="I61" s="116">
        <v>0.12</v>
      </c>
      <c r="J61" s="116">
        <v>0.25</v>
      </c>
      <c r="K61" s="113" t="s">
        <v>350</v>
      </c>
      <c r="L61" s="113" t="s">
        <v>350</v>
      </c>
      <c r="M61" s="113" t="s">
        <v>1220</v>
      </c>
      <c r="N61" s="125" t="s">
        <v>1380</v>
      </c>
      <c r="O61" s="113" t="s">
        <v>1367</v>
      </c>
    </row>
    <row r="62" spans="1:15" ht="27.75" hidden="1" customHeight="1">
      <c r="A62" s="113" t="s">
        <v>1384</v>
      </c>
      <c r="B62" s="115">
        <v>45407</v>
      </c>
      <c r="C62" s="115">
        <f t="shared" si="1"/>
        <v>45452</v>
      </c>
      <c r="D62" s="113" t="s">
        <v>803</v>
      </c>
      <c r="E62" s="113" t="s">
        <v>350</v>
      </c>
      <c r="F62" s="113" t="s">
        <v>196</v>
      </c>
      <c r="G62" s="113" t="s">
        <v>1385</v>
      </c>
      <c r="H62" s="113" t="s">
        <v>1386</v>
      </c>
      <c r="I62" s="116">
        <v>0.14000000000000001</v>
      </c>
      <c r="J62" s="116">
        <v>0.25</v>
      </c>
      <c r="K62" s="113" t="s">
        <v>350</v>
      </c>
      <c r="L62" s="113" t="s">
        <v>350</v>
      </c>
      <c r="M62" s="113" t="s">
        <v>1220</v>
      </c>
      <c r="N62" s="125" t="s">
        <v>1380</v>
      </c>
      <c r="O62" s="113" t="s">
        <v>1367</v>
      </c>
    </row>
    <row r="63" spans="1:15" ht="27.75" hidden="1" customHeight="1">
      <c r="A63" s="113" t="s">
        <v>1387</v>
      </c>
      <c r="B63" s="115">
        <v>45407</v>
      </c>
      <c r="C63" s="115">
        <f t="shared" si="1"/>
        <v>45452</v>
      </c>
      <c r="D63" s="113" t="s">
        <v>803</v>
      </c>
      <c r="E63" s="113" t="s">
        <v>350</v>
      </c>
      <c r="F63" s="113" t="s">
        <v>196</v>
      </c>
      <c r="G63" s="113" t="s">
        <v>1388</v>
      </c>
      <c r="H63" s="113" t="s">
        <v>1389</v>
      </c>
      <c r="I63" s="116">
        <v>0.14000000000000001</v>
      </c>
      <c r="J63" s="116">
        <v>0.25</v>
      </c>
      <c r="K63" s="113" t="s">
        <v>350</v>
      </c>
      <c r="L63" s="113" t="s">
        <v>350</v>
      </c>
      <c r="M63" s="113" t="s">
        <v>1220</v>
      </c>
      <c r="N63" s="125" t="s">
        <v>1380</v>
      </c>
      <c r="O63" s="113" t="s">
        <v>1367</v>
      </c>
    </row>
    <row r="64" spans="1:15" ht="27.75" hidden="1" customHeight="1">
      <c r="A64" s="113" t="s">
        <v>1390</v>
      </c>
      <c r="B64" s="115">
        <v>45407</v>
      </c>
      <c r="C64" s="115">
        <f t="shared" si="1"/>
        <v>45452</v>
      </c>
      <c r="D64" s="113" t="s">
        <v>803</v>
      </c>
      <c r="E64" s="113" t="s">
        <v>350</v>
      </c>
      <c r="F64" s="113" t="s">
        <v>196</v>
      </c>
      <c r="G64" s="113" t="s">
        <v>1391</v>
      </c>
      <c r="H64" s="113" t="s">
        <v>1392</v>
      </c>
      <c r="I64" s="113" t="s">
        <v>1379</v>
      </c>
      <c r="J64" s="116">
        <v>0.25</v>
      </c>
      <c r="K64" s="113" t="s">
        <v>350</v>
      </c>
      <c r="L64" s="113" t="s">
        <v>350</v>
      </c>
      <c r="M64" s="113" t="s">
        <v>1220</v>
      </c>
      <c r="N64" s="125" t="s">
        <v>1380</v>
      </c>
      <c r="O64" s="113" t="s">
        <v>1367</v>
      </c>
    </row>
    <row r="65" spans="1:15" ht="27.75" hidden="1" customHeight="1">
      <c r="A65" s="113" t="s">
        <v>1393</v>
      </c>
      <c r="B65" s="115">
        <v>45407</v>
      </c>
      <c r="C65" s="115">
        <f t="shared" si="1"/>
        <v>45452</v>
      </c>
      <c r="D65" s="113" t="s">
        <v>803</v>
      </c>
      <c r="E65" s="113" t="s">
        <v>350</v>
      </c>
      <c r="F65" s="113" t="s">
        <v>196</v>
      </c>
      <c r="G65" s="113" t="s">
        <v>1394</v>
      </c>
      <c r="H65" s="113" t="s">
        <v>1395</v>
      </c>
      <c r="I65" s="113" t="s">
        <v>1379</v>
      </c>
      <c r="J65" s="116">
        <v>0.25</v>
      </c>
      <c r="K65" s="113" t="s">
        <v>350</v>
      </c>
      <c r="L65" s="113" t="s">
        <v>350</v>
      </c>
      <c r="M65" s="113" t="s">
        <v>1220</v>
      </c>
      <c r="N65" s="125" t="s">
        <v>1380</v>
      </c>
      <c r="O65" s="113" t="s">
        <v>1367</v>
      </c>
    </row>
    <row r="66" spans="1:15" ht="27.75" hidden="1" customHeight="1">
      <c r="A66" s="113" t="s">
        <v>1396</v>
      </c>
      <c r="B66" s="115">
        <v>45407</v>
      </c>
      <c r="C66" s="115">
        <f t="shared" si="1"/>
        <v>45452</v>
      </c>
      <c r="D66" s="113" t="s">
        <v>803</v>
      </c>
      <c r="E66" s="113" t="s">
        <v>350</v>
      </c>
      <c r="F66" s="113" t="s">
        <v>196</v>
      </c>
      <c r="G66" s="113" t="s">
        <v>1397</v>
      </c>
      <c r="H66" s="113" t="s">
        <v>1398</v>
      </c>
      <c r="I66" s="116">
        <v>0.14000000000000001</v>
      </c>
      <c r="J66" s="116">
        <v>0.25</v>
      </c>
      <c r="K66" s="113" t="s">
        <v>350</v>
      </c>
      <c r="L66" s="113" t="s">
        <v>350</v>
      </c>
      <c r="M66" s="113" t="s">
        <v>1220</v>
      </c>
      <c r="N66" s="125" t="s">
        <v>1380</v>
      </c>
      <c r="O66" s="113" t="s">
        <v>1367</v>
      </c>
    </row>
    <row r="67" spans="1:15" ht="27.75" hidden="1" customHeight="1">
      <c r="A67" s="113" t="s">
        <v>1399</v>
      </c>
      <c r="B67" s="115">
        <v>45407</v>
      </c>
      <c r="C67" s="115">
        <f t="shared" si="1"/>
        <v>45452</v>
      </c>
      <c r="D67" s="113" t="s">
        <v>803</v>
      </c>
      <c r="E67" s="113" t="s">
        <v>350</v>
      </c>
      <c r="F67" s="113" t="s">
        <v>196</v>
      </c>
      <c r="G67" s="113" t="s">
        <v>1400</v>
      </c>
      <c r="H67" s="113" t="s">
        <v>1401</v>
      </c>
      <c r="I67" s="113" t="s">
        <v>1379</v>
      </c>
      <c r="J67" s="116">
        <v>0.25</v>
      </c>
      <c r="K67" s="113" t="s">
        <v>350</v>
      </c>
      <c r="L67" s="113" t="s">
        <v>350</v>
      </c>
      <c r="M67" s="113" t="s">
        <v>1220</v>
      </c>
      <c r="N67" s="125" t="s">
        <v>1380</v>
      </c>
      <c r="O67" s="113" t="s">
        <v>1367</v>
      </c>
    </row>
    <row r="68" spans="1:15" ht="27.75" hidden="1" customHeight="1">
      <c r="A68" s="113" t="s">
        <v>1402</v>
      </c>
      <c r="B68" s="115">
        <v>45407</v>
      </c>
      <c r="C68" s="115">
        <f t="shared" si="1"/>
        <v>45452</v>
      </c>
      <c r="D68" s="113" t="s">
        <v>803</v>
      </c>
      <c r="E68" s="113" t="s">
        <v>350</v>
      </c>
      <c r="F68" s="113" t="s">
        <v>196</v>
      </c>
      <c r="G68" s="113" t="s">
        <v>1403</v>
      </c>
      <c r="H68" s="113" t="s">
        <v>1404</v>
      </c>
      <c r="I68" s="116">
        <v>0.12</v>
      </c>
      <c r="J68" s="116">
        <v>0.25</v>
      </c>
      <c r="K68" s="113" t="s">
        <v>350</v>
      </c>
      <c r="L68" s="113" t="s">
        <v>350</v>
      </c>
      <c r="M68" s="113" t="s">
        <v>1220</v>
      </c>
      <c r="N68" s="125" t="s">
        <v>1380</v>
      </c>
      <c r="O68" s="113" t="s">
        <v>1367</v>
      </c>
    </row>
    <row r="69" spans="1:15" ht="27.75" hidden="1" customHeight="1">
      <c r="A69" s="113" t="s">
        <v>1405</v>
      </c>
      <c r="B69" s="115">
        <v>45407</v>
      </c>
      <c r="C69" s="115">
        <f t="shared" si="1"/>
        <v>45452</v>
      </c>
      <c r="D69" s="113" t="s">
        <v>803</v>
      </c>
      <c r="E69" s="113" t="s">
        <v>350</v>
      </c>
      <c r="F69" s="113" t="s">
        <v>196</v>
      </c>
      <c r="G69" s="113" t="s">
        <v>1406</v>
      </c>
      <c r="H69" s="113" t="s">
        <v>1407</v>
      </c>
      <c r="I69" s="118">
        <v>0.108</v>
      </c>
      <c r="J69" s="116">
        <v>0.25</v>
      </c>
      <c r="K69" s="113" t="s">
        <v>350</v>
      </c>
      <c r="L69" s="113" t="s">
        <v>350</v>
      </c>
      <c r="M69" s="113" t="s">
        <v>1220</v>
      </c>
      <c r="N69" s="125" t="s">
        <v>1380</v>
      </c>
      <c r="O69" s="113" t="s">
        <v>1367</v>
      </c>
    </row>
    <row r="70" spans="1:15" ht="27.75" hidden="1" customHeight="1">
      <c r="A70" s="113" t="s">
        <v>1408</v>
      </c>
      <c r="B70" s="115">
        <v>45407</v>
      </c>
      <c r="C70" s="115">
        <f t="shared" si="1"/>
        <v>45452</v>
      </c>
      <c r="D70" s="113" t="s">
        <v>803</v>
      </c>
      <c r="E70" s="113" t="s">
        <v>350</v>
      </c>
      <c r="F70" s="113" t="s">
        <v>196</v>
      </c>
      <c r="G70" s="113" t="s">
        <v>1409</v>
      </c>
      <c r="H70" s="113" t="s">
        <v>1410</v>
      </c>
      <c r="I70" s="116">
        <v>0.12</v>
      </c>
      <c r="J70" s="116">
        <v>0.25</v>
      </c>
      <c r="K70" s="113" t="s">
        <v>350</v>
      </c>
      <c r="L70" s="113" t="s">
        <v>350</v>
      </c>
      <c r="M70" s="113" t="s">
        <v>1220</v>
      </c>
      <c r="N70" s="125" t="s">
        <v>1380</v>
      </c>
      <c r="O70" s="113" t="s">
        <v>1367</v>
      </c>
    </row>
    <row r="71" spans="1:15" ht="27.75" hidden="1" customHeight="1">
      <c r="A71" s="113" t="s">
        <v>1411</v>
      </c>
      <c r="B71" s="115">
        <v>45407</v>
      </c>
      <c r="C71" s="115">
        <f t="shared" si="1"/>
        <v>45452</v>
      </c>
      <c r="D71" s="124" t="s">
        <v>792</v>
      </c>
      <c r="E71" s="113" t="s">
        <v>350</v>
      </c>
      <c r="F71" s="113" t="s">
        <v>78</v>
      </c>
      <c r="G71" s="113" t="s">
        <v>1412</v>
      </c>
      <c r="H71" s="124" t="s">
        <v>1413</v>
      </c>
      <c r="I71" s="216">
        <v>0.09</v>
      </c>
      <c r="J71" s="216">
        <v>0.02</v>
      </c>
      <c r="K71" s="217">
        <v>40000</v>
      </c>
      <c r="L71" s="124" t="s">
        <v>404</v>
      </c>
      <c r="M71" s="113" t="s">
        <v>1220</v>
      </c>
      <c r="N71" s="235" t="s">
        <v>1414</v>
      </c>
      <c r="O71" s="113" t="s">
        <v>634</v>
      </c>
    </row>
    <row r="72" spans="1:15" ht="27.75" hidden="1" customHeight="1">
      <c r="A72" s="113" t="s">
        <v>1415</v>
      </c>
      <c r="B72" s="115">
        <v>45419</v>
      </c>
      <c r="C72" s="115">
        <f t="shared" si="1"/>
        <v>45464</v>
      </c>
      <c r="D72" s="113" t="s">
        <v>803</v>
      </c>
      <c r="E72" s="124"/>
      <c r="F72" s="113" t="s">
        <v>78</v>
      </c>
      <c r="G72" s="113" t="s">
        <v>1416</v>
      </c>
      <c r="H72" s="113" t="s">
        <v>1417</v>
      </c>
      <c r="I72" s="129">
        <v>0.126</v>
      </c>
      <c r="J72" s="116">
        <v>0</v>
      </c>
      <c r="K72" s="114">
        <v>1000</v>
      </c>
      <c r="L72" s="113" t="s">
        <v>404</v>
      </c>
      <c r="M72" s="113"/>
      <c r="N72" s="125" t="s">
        <v>1418</v>
      </c>
      <c r="O72" s="113" t="s">
        <v>1367</v>
      </c>
    </row>
    <row r="73" spans="1:15" ht="27.75" hidden="1" customHeight="1">
      <c r="A73" s="113" t="s">
        <v>1419</v>
      </c>
      <c r="B73" s="115">
        <v>45419</v>
      </c>
      <c r="C73" s="115">
        <f t="shared" si="1"/>
        <v>45464</v>
      </c>
      <c r="D73" s="113" t="s">
        <v>803</v>
      </c>
      <c r="E73" s="113"/>
      <c r="F73" s="113" t="s">
        <v>78</v>
      </c>
      <c r="G73" s="113" t="s">
        <v>562</v>
      </c>
      <c r="H73" s="113" t="s">
        <v>1420</v>
      </c>
      <c r="I73" s="129">
        <v>7.1999999999999995E-2</v>
      </c>
      <c r="J73" s="116">
        <v>0</v>
      </c>
      <c r="K73" s="114">
        <v>50000</v>
      </c>
      <c r="L73" s="113" t="s">
        <v>1421</v>
      </c>
      <c r="M73" s="113"/>
      <c r="N73" s="125" t="s">
        <v>1422</v>
      </c>
      <c r="O73" s="113" t="s">
        <v>1367</v>
      </c>
    </row>
    <row r="74" spans="1:15" ht="27.75" hidden="1" customHeight="1">
      <c r="A74" s="113" t="s">
        <v>1423</v>
      </c>
      <c r="B74" s="115">
        <v>45419</v>
      </c>
      <c r="C74" s="115">
        <f t="shared" si="1"/>
        <v>45464</v>
      </c>
      <c r="D74" s="113" t="s">
        <v>803</v>
      </c>
      <c r="E74" s="113"/>
      <c r="F74" s="113" t="s">
        <v>78</v>
      </c>
      <c r="G74" s="113" t="s">
        <v>246</v>
      </c>
      <c r="H74" s="113" t="s">
        <v>248</v>
      </c>
      <c r="I74" s="116">
        <v>0.16</v>
      </c>
      <c r="J74" s="116">
        <v>0</v>
      </c>
      <c r="K74" s="113">
        <v>120</v>
      </c>
      <c r="L74" s="113" t="s">
        <v>389</v>
      </c>
      <c r="M74" s="113" t="s">
        <v>1220</v>
      </c>
      <c r="N74" s="125" t="s">
        <v>1424</v>
      </c>
      <c r="O74" s="113" t="s">
        <v>1367</v>
      </c>
    </row>
    <row r="75" spans="1:15" ht="27.75" hidden="1" customHeight="1">
      <c r="A75" s="113" t="s">
        <v>1425</v>
      </c>
      <c r="B75" s="115">
        <v>45419</v>
      </c>
      <c r="C75" s="115">
        <f t="shared" si="1"/>
        <v>45464</v>
      </c>
      <c r="D75" s="113" t="s">
        <v>803</v>
      </c>
      <c r="E75" s="113"/>
      <c r="F75" s="113" t="s">
        <v>78</v>
      </c>
      <c r="G75" s="113" t="s">
        <v>493</v>
      </c>
      <c r="H75" s="113" t="s">
        <v>1426</v>
      </c>
      <c r="I75" s="129">
        <v>0.108</v>
      </c>
      <c r="J75" s="116">
        <v>0</v>
      </c>
      <c r="K75" s="114">
        <v>1800</v>
      </c>
      <c r="L75" s="113" t="s">
        <v>404</v>
      </c>
      <c r="M75" s="113" t="s">
        <v>670</v>
      </c>
      <c r="N75" s="125" t="s">
        <v>1427</v>
      </c>
      <c r="O75" s="113" t="s">
        <v>1367</v>
      </c>
    </row>
    <row r="76" spans="1:15" ht="27.75" hidden="1" customHeight="1">
      <c r="A76" s="113" t="s">
        <v>1428</v>
      </c>
      <c r="B76" s="115">
        <v>45427</v>
      </c>
      <c r="C76" s="115">
        <f t="shared" si="1"/>
        <v>45472</v>
      </c>
      <c r="D76" s="113" t="s">
        <v>803</v>
      </c>
      <c r="E76" s="113"/>
      <c r="F76" s="113" t="s">
        <v>78</v>
      </c>
      <c r="G76" s="113" t="s">
        <v>1429</v>
      </c>
      <c r="H76" s="113" t="s">
        <v>1430</v>
      </c>
      <c r="I76" s="129">
        <v>0.126</v>
      </c>
      <c r="J76" s="116">
        <v>0.02</v>
      </c>
      <c r="K76" s="114">
        <v>1500000000</v>
      </c>
      <c r="L76" s="113" t="s">
        <v>404</v>
      </c>
      <c r="M76" s="113"/>
      <c r="N76" s="125" t="s">
        <v>1431</v>
      </c>
      <c r="O76" s="113" t="s">
        <v>1367</v>
      </c>
    </row>
    <row r="77" spans="1:15" ht="27.75" hidden="1" customHeight="1">
      <c r="A77" s="113" t="s">
        <v>1432</v>
      </c>
      <c r="B77" s="115">
        <v>45427</v>
      </c>
      <c r="C77" s="115">
        <f t="shared" si="1"/>
        <v>45472</v>
      </c>
      <c r="D77" s="113" t="s">
        <v>803</v>
      </c>
      <c r="E77" s="113"/>
      <c r="F77" s="113" t="s">
        <v>78</v>
      </c>
      <c r="G77" s="113" t="s">
        <v>321</v>
      </c>
      <c r="H77" s="113" t="s">
        <v>322</v>
      </c>
      <c r="I77" s="116">
        <v>0.2</v>
      </c>
      <c r="J77" s="116">
        <v>0</v>
      </c>
      <c r="K77" s="113"/>
      <c r="L77" s="113"/>
      <c r="M77" s="113"/>
      <c r="N77" s="125" t="s">
        <v>324</v>
      </c>
      <c r="O77" s="113" t="s">
        <v>1367</v>
      </c>
    </row>
    <row r="78" spans="1:15" ht="27.75" hidden="1" customHeight="1">
      <c r="A78" s="113" t="s">
        <v>1433</v>
      </c>
      <c r="B78" s="130">
        <v>45436</v>
      </c>
      <c r="C78" s="130">
        <f t="shared" si="1"/>
        <v>45481</v>
      </c>
      <c r="D78" s="113" t="s">
        <v>803</v>
      </c>
      <c r="E78" s="131"/>
      <c r="F78" s="113" t="s">
        <v>78</v>
      </c>
      <c r="G78" s="113" t="s">
        <v>1434</v>
      </c>
      <c r="H78" s="125" t="s">
        <v>1435</v>
      </c>
      <c r="I78" s="116">
        <v>0.35</v>
      </c>
      <c r="J78" s="116">
        <v>0</v>
      </c>
      <c r="K78" s="114">
        <v>1000000</v>
      </c>
      <c r="L78" s="113" t="s">
        <v>913</v>
      </c>
      <c r="M78" s="113" t="s">
        <v>1436</v>
      </c>
      <c r="N78" s="125" t="s">
        <v>1437</v>
      </c>
      <c r="O78" s="113" t="s">
        <v>1367</v>
      </c>
    </row>
    <row r="79" spans="1:15" ht="27.75" hidden="1" customHeight="1">
      <c r="A79" s="113" t="s">
        <v>1438</v>
      </c>
      <c r="B79" s="115">
        <v>45436</v>
      </c>
      <c r="C79" s="115">
        <f t="shared" si="1"/>
        <v>45481</v>
      </c>
      <c r="D79" s="113" t="s">
        <v>803</v>
      </c>
      <c r="E79" s="113"/>
      <c r="F79" s="113" t="s">
        <v>78</v>
      </c>
      <c r="G79" s="113" t="s">
        <v>246</v>
      </c>
      <c r="H79" s="113" t="s">
        <v>1439</v>
      </c>
      <c r="I79" s="116">
        <v>0.16</v>
      </c>
      <c r="J79" s="116">
        <v>0</v>
      </c>
      <c r="K79" s="113">
        <v>200</v>
      </c>
      <c r="L79" s="113" t="s">
        <v>895</v>
      </c>
      <c r="M79" s="113"/>
      <c r="N79" s="125" t="s">
        <v>1424</v>
      </c>
      <c r="O79" s="113" t="s">
        <v>1367</v>
      </c>
    </row>
    <row r="80" spans="1:15" ht="27.75" hidden="1" customHeight="1">
      <c r="A80" s="113" t="s">
        <v>1440</v>
      </c>
      <c r="B80" s="115">
        <v>45436</v>
      </c>
      <c r="C80" s="115">
        <f t="shared" si="1"/>
        <v>45481</v>
      </c>
      <c r="D80" s="113" t="s">
        <v>803</v>
      </c>
      <c r="E80" s="113"/>
      <c r="F80" s="113" t="s">
        <v>78</v>
      </c>
      <c r="G80" s="113" t="s">
        <v>246</v>
      </c>
      <c r="H80" s="113" t="s">
        <v>1441</v>
      </c>
      <c r="I80" s="116">
        <v>0.16</v>
      </c>
      <c r="J80" s="116">
        <v>0</v>
      </c>
      <c r="K80" s="113">
        <v>250</v>
      </c>
      <c r="L80" s="113" t="s">
        <v>895</v>
      </c>
      <c r="M80" s="113" t="s">
        <v>1220</v>
      </c>
      <c r="N80" s="125" t="s">
        <v>1424</v>
      </c>
      <c r="O80" s="113" t="s">
        <v>1367</v>
      </c>
    </row>
    <row r="81" spans="1:15" ht="27.75" hidden="1" customHeight="1">
      <c r="A81" s="113" t="s">
        <v>1442</v>
      </c>
      <c r="B81" s="115">
        <v>45436</v>
      </c>
      <c r="C81" s="115">
        <f t="shared" si="1"/>
        <v>45481</v>
      </c>
      <c r="D81" s="113" t="s">
        <v>803</v>
      </c>
      <c r="E81" s="113"/>
      <c r="F81" s="113" t="s">
        <v>78</v>
      </c>
      <c r="G81" s="113" t="s">
        <v>1443</v>
      </c>
      <c r="H81" s="113" t="s">
        <v>1444</v>
      </c>
      <c r="I81" s="118">
        <v>0.108</v>
      </c>
      <c r="J81" s="116">
        <v>0.02</v>
      </c>
      <c r="K81" s="113">
        <v>400</v>
      </c>
      <c r="L81" s="113" t="s">
        <v>895</v>
      </c>
      <c r="M81" s="113" t="s">
        <v>670</v>
      </c>
      <c r="N81" s="125" t="s">
        <v>398</v>
      </c>
      <c r="O81" s="113" t="s">
        <v>1367</v>
      </c>
    </row>
    <row r="82" spans="1:15" ht="27.75" hidden="1" customHeight="1">
      <c r="A82" s="113" t="s">
        <v>1445</v>
      </c>
      <c r="B82" s="115">
        <v>45448</v>
      </c>
      <c r="C82" s="115">
        <f t="shared" si="1"/>
        <v>45493</v>
      </c>
      <c r="D82" s="113" t="s">
        <v>803</v>
      </c>
      <c r="E82" s="113"/>
      <c r="F82" s="113" t="s">
        <v>78</v>
      </c>
      <c r="G82" s="113" t="s">
        <v>493</v>
      </c>
      <c r="H82" s="113" t="s">
        <v>1446</v>
      </c>
      <c r="I82" s="118">
        <v>0.108</v>
      </c>
      <c r="J82" s="116">
        <v>0</v>
      </c>
      <c r="K82" s="114">
        <v>4000</v>
      </c>
      <c r="L82" s="113" t="s">
        <v>1083</v>
      </c>
      <c r="M82" s="113" t="s">
        <v>1447</v>
      </c>
      <c r="N82" s="125" t="s">
        <v>1448</v>
      </c>
      <c r="O82" s="113" t="s">
        <v>1367</v>
      </c>
    </row>
    <row r="83" spans="1:15" ht="27.75" hidden="1" customHeight="1">
      <c r="A83" s="113" t="s">
        <v>1449</v>
      </c>
      <c r="B83" s="115">
        <v>45461</v>
      </c>
      <c r="C83" s="115">
        <f t="shared" si="1"/>
        <v>45506</v>
      </c>
      <c r="D83" s="113" t="s">
        <v>803</v>
      </c>
      <c r="E83" s="113"/>
      <c r="F83" s="113" t="s">
        <v>196</v>
      </c>
      <c r="G83" s="113" t="s">
        <v>1450</v>
      </c>
      <c r="H83" s="113" t="s">
        <v>1451</v>
      </c>
      <c r="I83" s="118">
        <v>0.108</v>
      </c>
      <c r="J83" s="116">
        <v>0.2</v>
      </c>
      <c r="K83" s="113"/>
      <c r="L83" s="113" t="s">
        <v>1452</v>
      </c>
      <c r="M83" s="113" t="s">
        <v>670</v>
      </c>
      <c r="N83" s="125" t="s">
        <v>1453</v>
      </c>
      <c r="O83" s="113" t="s">
        <v>1367</v>
      </c>
    </row>
    <row r="84" spans="1:15" ht="27.75" hidden="1" customHeight="1">
      <c r="A84" s="113" t="s">
        <v>1454</v>
      </c>
      <c r="B84" s="115">
        <v>45461</v>
      </c>
      <c r="C84" s="115">
        <f t="shared" si="1"/>
        <v>45506</v>
      </c>
      <c r="D84" s="113" t="s">
        <v>803</v>
      </c>
      <c r="E84" s="113"/>
      <c r="F84" s="113" t="s">
        <v>196</v>
      </c>
      <c r="G84" s="113" t="s">
        <v>1455</v>
      </c>
      <c r="H84" s="113" t="s">
        <v>1456</v>
      </c>
      <c r="I84" s="118">
        <v>0.108</v>
      </c>
      <c r="J84" s="116">
        <v>0.2</v>
      </c>
      <c r="K84" s="113"/>
      <c r="L84" s="113" t="s">
        <v>1452</v>
      </c>
      <c r="M84" s="113" t="s">
        <v>670</v>
      </c>
      <c r="N84" s="125" t="s">
        <v>1453</v>
      </c>
      <c r="O84" s="113" t="s">
        <v>1367</v>
      </c>
    </row>
    <row r="85" spans="1:15" ht="27.75" hidden="1" customHeight="1">
      <c r="A85" s="113" t="s">
        <v>1457</v>
      </c>
      <c r="B85" s="115">
        <v>45461</v>
      </c>
      <c r="C85" s="115">
        <f t="shared" si="1"/>
        <v>45506</v>
      </c>
      <c r="D85" s="113" t="s">
        <v>803</v>
      </c>
      <c r="E85" s="113"/>
      <c r="F85" s="113" t="s">
        <v>196</v>
      </c>
      <c r="G85" s="113" t="s">
        <v>1458</v>
      </c>
      <c r="H85" s="113" t="s">
        <v>1459</v>
      </c>
      <c r="I85" s="118">
        <v>0.126</v>
      </c>
      <c r="J85" s="116">
        <v>0.35</v>
      </c>
      <c r="K85" s="113"/>
      <c r="L85" s="113" t="s">
        <v>389</v>
      </c>
      <c r="M85" s="113" t="s">
        <v>1267</v>
      </c>
      <c r="N85" s="125" t="s">
        <v>1328</v>
      </c>
      <c r="O85" s="113" t="s">
        <v>1367</v>
      </c>
    </row>
    <row r="86" spans="1:15" ht="27.75" hidden="1" customHeight="1">
      <c r="A86" s="113" t="s">
        <v>1460</v>
      </c>
      <c r="B86" s="115">
        <v>45461</v>
      </c>
      <c r="C86" s="115">
        <f t="shared" si="1"/>
        <v>45506</v>
      </c>
      <c r="D86" s="113" t="s">
        <v>803</v>
      </c>
      <c r="E86" s="113"/>
      <c r="F86" s="113" t="s">
        <v>78</v>
      </c>
      <c r="G86" s="113" t="s">
        <v>1461</v>
      </c>
      <c r="H86" s="113" t="s">
        <v>1462</v>
      </c>
      <c r="I86" s="118">
        <v>0.126</v>
      </c>
      <c r="J86" s="116">
        <v>0</v>
      </c>
      <c r="K86" s="113">
        <v>36</v>
      </c>
      <c r="L86" s="113" t="s">
        <v>895</v>
      </c>
      <c r="M86" s="113" t="s">
        <v>1447</v>
      </c>
      <c r="N86" s="125" t="s">
        <v>1463</v>
      </c>
      <c r="O86" s="113" t="s">
        <v>691</v>
      </c>
    </row>
    <row r="87" spans="1:15" ht="27.75" hidden="1" customHeight="1">
      <c r="A87" s="113" t="s">
        <v>1464</v>
      </c>
      <c r="B87" s="115">
        <v>45461</v>
      </c>
      <c r="C87" s="115">
        <f t="shared" si="1"/>
        <v>45506</v>
      </c>
      <c r="D87" s="113" t="s">
        <v>803</v>
      </c>
      <c r="E87" s="113"/>
      <c r="F87" s="113" t="s">
        <v>78</v>
      </c>
      <c r="G87" s="113" t="s">
        <v>1461</v>
      </c>
      <c r="H87" s="113" t="s">
        <v>1465</v>
      </c>
      <c r="I87" s="118">
        <v>0.126</v>
      </c>
      <c r="J87" s="116">
        <v>0</v>
      </c>
      <c r="K87" s="113">
        <v>36</v>
      </c>
      <c r="L87" s="113" t="s">
        <v>895</v>
      </c>
      <c r="M87" s="113" t="s">
        <v>1447</v>
      </c>
      <c r="N87" s="125" t="s">
        <v>1463</v>
      </c>
      <c r="O87" s="113" t="s">
        <v>691</v>
      </c>
    </row>
    <row r="88" spans="1:15" ht="27.75" hidden="1" customHeight="1">
      <c r="A88" s="113" t="s">
        <v>1466</v>
      </c>
      <c r="B88" s="115">
        <v>45461</v>
      </c>
      <c r="C88" s="115">
        <f t="shared" si="1"/>
        <v>45506</v>
      </c>
      <c r="D88" s="113" t="s">
        <v>803</v>
      </c>
      <c r="E88" s="113"/>
      <c r="F88" s="113" t="s">
        <v>78</v>
      </c>
      <c r="G88" s="113" t="s">
        <v>1461</v>
      </c>
      <c r="H88" s="113" t="s">
        <v>1467</v>
      </c>
      <c r="I88" s="118">
        <v>0.126</v>
      </c>
      <c r="J88" s="116">
        <v>0</v>
      </c>
      <c r="K88" s="113">
        <v>36</v>
      </c>
      <c r="L88" s="113" t="s">
        <v>895</v>
      </c>
      <c r="M88" s="113" t="s">
        <v>1447</v>
      </c>
      <c r="N88" s="125" t="s">
        <v>1463</v>
      </c>
      <c r="O88" s="113" t="s">
        <v>691</v>
      </c>
    </row>
    <row r="89" spans="1:15" ht="27.75" hidden="1" customHeight="1">
      <c r="A89" s="113" t="s">
        <v>1468</v>
      </c>
      <c r="B89" s="115">
        <v>45461</v>
      </c>
      <c r="C89" s="115">
        <f t="shared" si="1"/>
        <v>45506</v>
      </c>
      <c r="D89" s="113" t="s">
        <v>803</v>
      </c>
      <c r="E89" s="113"/>
      <c r="F89" s="113" t="s">
        <v>78</v>
      </c>
      <c r="G89" s="113" t="s">
        <v>1461</v>
      </c>
      <c r="H89" s="113" t="s">
        <v>1469</v>
      </c>
      <c r="I89" s="118">
        <v>0.126</v>
      </c>
      <c r="J89" s="116">
        <v>0</v>
      </c>
      <c r="K89" s="113">
        <v>36</v>
      </c>
      <c r="L89" s="113" t="s">
        <v>895</v>
      </c>
      <c r="M89" s="113" t="s">
        <v>1447</v>
      </c>
      <c r="N89" s="125" t="s">
        <v>1463</v>
      </c>
      <c r="O89" s="113" t="s">
        <v>691</v>
      </c>
    </row>
    <row r="90" spans="1:15" ht="27.75" hidden="1" customHeight="1">
      <c r="A90" s="113" t="s">
        <v>1470</v>
      </c>
      <c r="B90" s="115">
        <v>45461</v>
      </c>
      <c r="C90" s="115">
        <f t="shared" si="1"/>
        <v>45506</v>
      </c>
      <c r="D90" s="113" t="s">
        <v>803</v>
      </c>
      <c r="E90" s="113"/>
      <c r="F90" s="113" t="s">
        <v>78</v>
      </c>
      <c r="G90" s="113" t="s">
        <v>1461</v>
      </c>
      <c r="H90" s="113" t="s">
        <v>1471</v>
      </c>
      <c r="I90" s="118">
        <v>0.126</v>
      </c>
      <c r="J90" s="116">
        <v>0</v>
      </c>
      <c r="K90" s="113">
        <v>36</v>
      </c>
      <c r="L90" s="113" t="s">
        <v>895</v>
      </c>
      <c r="M90" s="113" t="s">
        <v>1447</v>
      </c>
      <c r="N90" s="125" t="s">
        <v>1463</v>
      </c>
      <c r="O90" s="113" t="s">
        <v>691</v>
      </c>
    </row>
    <row r="91" spans="1:15" ht="27.75" hidden="1" customHeight="1">
      <c r="A91" s="113" t="s">
        <v>1472</v>
      </c>
      <c r="B91" s="115">
        <v>45461</v>
      </c>
      <c r="C91" s="115">
        <f t="shared" si="1"/>
        <v>45506</v>
      </c>
      <c r="D91" s="113" t="s">
        <v>803</v>
      </c>
      <c r="E91" s="113"/>
      <c r="F91" s="113" t="s">
        <v>78</v>
      </c>
      <c r="G91" s="113" t="s">
        <v>1461</v>
      </c>
      <c r="H91" s="113" t="s">
        <v>1471</v>
      </c>
      <c r="I91" s="118">
        <v>0.126</v>
      </c>
      <c r="J91" s="116">
        <v>0</v>
      </c>
      <c r="K91" s="113">
        <v>36</v>
      </c>
      <c r="L91" s="113" t="s">
        <v>895</v>
      </c>
      <c r="M91" s="113" t="s">
        <v>1447</v>
      </c>
      <c r="N91" s="125" t="s">
        <v>1463</v>
      </c>
      <c r="O91" s="113" t="s">
        <v>691</v>
      </c>
    </row>
    <row r="92" spans="1:15" ht="27.75" hidden="1" customHeight="1">
      <c r="A92" s="113" t="s">
        <v>1473</v>
      </c>
      <c r="B92" s="115">
        <v>45461</v>
      </c>
      <c r="C92" s="115">
        <f t="shared" si="1"/>
        <v>45506</v>
      </c>
      <c r="D92" s="113" t="s">
        <v>803</v>
      </c>
      <c r="E92" s="113"/>
      <c r="F92" s="113" t="s">
        <v>78</v>
      </c>
      <c r="G92" s="113" t="s">
        <v>1461</v>
      </c>
      <c r="H92" s="113" t="s">
        <v>1474</v>
      </c>
      <c r="I92" s="118">
        <v>0.126</v>
      </c>
      <c r="J92" s="116">
        <v>0</v>
      </c>
      <c r="K92" s="113">
        <v>36</v>
      </c>
      <c r="L92" s="113" t="s">
        <v>895</v>
      </c>
      <c r="M92" s="113" t="s">
        <v>1447</v>
      </c>
      <c r="N92" s="125" t="s">
        <v>1463</v>
      </c>
      <c r="O92" s="113" t="s">
        <v>691</v>
      </c>
    </row>
    <row r="93" spans="1:15" ht="27.75" hidden="1" customHeight="1">
      <c r="A93" s="113" t="s">
        <v>1475</v>
      </c>
      <c r="B93" s="115">
        <v>45461</v>
      </c>
      <c r="C93" s="115">
        <f t="shared" si="1"/>
        <v>45506</v>
      </c>
      <c r="D93" s="113" t="s">
        <v>803</v>
      </c>
      <c r="E93" s="113"/>
      <c r="F93" s="113" t="s">
        <v>78</v>
      </c>
      <c r="G93" s="113" t="s">
        <v>1461</v>
      </c>
      <c r="H93" s="113" t="s">
        <v>1476</v>
      </c>
      <c r="I93" s="118">
        <v>0.126</v>
      </c>
      <c r="J93" s="116">
        <v>0</v>
      </c>
      <c r="K93" s="113">
        <v>36</v>
      </c>
      <c r="L93" s="113" t="s">
        <v>895</v>
      </c>
      <c r="M93" s="113" t="s">
        <v>1447</v>
      </c>
      <c r="N93" s="125" t="s">
        <v>1463</v>
      </c>
      <c r="O93" s="113" t="s">
        <v>691</v>
      </c>
    </row>
    <row r="94" spans="1:15" ht="27.75" hidden="1" customHeight="1">
      <c r="A94" s="113" t="s">
        <v>1477</v>
      </c>
      <c r="B94" s="115">
        <v>45461</v>
      </c>
      <c r="C94" s="115">
        <f t="shared" si="1"/>
        <v>45506</v>
      </c>
      <c r="D94" s="113" t="s">
        <v>803</v>
      </c>
      <c r="E94" s="113"/>
      <c r="F94" s="113" t="s">
        <v>78</v>
      </c>
      <c r="G94" s="113" t="s">
        <v>1461</v>
      </c>
      <c r="H94" s="113" t="s">
        <v>1478</v>
      </c>
      <c r="I94" s="118">
        <v>0.126</v>
      </c>
      <c r="J94" s="116">
        <v>0</v>
      </c>
      <c r="K94" s="113">
        <v>36</v>
      </c>
      <c r="L94" s="113" t="s">
        <v>895</v>
      </c>
      <c r="M94" s="113" t="s">
        <v>1447</v>
      </c>
      <c r="N94" s="125" t="s">
        <v>1463</v>
      </c>
      <c r="O94" s="113" t="s">
        <v>691</v>
      </c>
    </row>
    <row r="95" spans="1:15" ht="27.75" hidden="1" customHeight="1">
      <c r="A95" s="113" t="s">
        <v>1479</v>
      </c>
      <c r="B95" s="115">
        <v>45461</v>
      </c>
      <c r="C95" s="115">
        <f t="shared" si="1"/>
        <v>45506</v>
      </c>
      <c r="D95" s="113" t="s">
        <v>803</v>
      </c>
      <c r="E95" s="113"/>
      <c r="F95" s="113" t="s">
        <v>196</v>
      </c>
      <c r="G95" s="113" t="s">
        <v>1480</v>
      </c>
      <c r="H95" s="113" t="s">
        <v>1481</v>
      </c>
      <c r="I95" s="118">
        <v>0.126</v>
      </c>
      <c r="J95" s="116">
        <v>0.35</v>
      </c>
      <c r="K95" s="113"/>
      <c r="L95" s="113"/>
      <c r="M95" s="113" t="s">
        <v>1267</v>
      </c>
      <c r="N95" s="125" t="s">
        <v>1328</v>
      </c>
      <c r="O95" s="113" t="s">
        <v>691</v>
      </c>
    </row>
    <row r="96" spans="1:15" ht="27.75" hidden="1" customHeight="1">
      <c r="A96" s="113" t="s">
        <v>1482</v>
      </c>
      <c r="B96" s="115">
        <v>45461</v>
      </c>
      <c r="C96" s="115">
        <f t="shared" si="1"/>
        <v>45506</v>
      </c>
      <c r="D96" s="113" t="s">
        <v>803</v>
      </c>
      <c r="E96" s="113"/>
      <c r="F96" s="113" t="s">
        <v>196</v>
      </c>
      <c r="G96" s="113" t="s">
        <v>1483</v>
      </c>
      <c r="H96" s="113" t="s">
        <v>1484</v>
      </c>
      <c r="I96" s="118">
        <v>0.126</v>
      </c>
      <c r="J96" s="116">
        <v>0.35</v>
      </c>
      <c r="K96" s="113"/>
      <c r="L96" s="113"/>
      <c r="M96" s="113" t="s">
        <v>1267</v>
      </c>
      <c r="N96" s="125" t="s">
        <v>1328</v>
      </c>
      <c r="O96" s="113" t="s">
        <v>691</v>
      </c>
    </row>
    <row r="97" spans="1:15" ht="27.75" hidden="1" customHeight="1">
      <c r="A97" s="113" t="s">
        <v>1485</v>
      </c>
      <c r="B97" s="115">
        <v>45461</v>
      </c>
      <c r="C97" s="115">
        <f t="shared" si="1"/>
        <v>45506</v>
      </c>
      <c r="D97" s="113" t="s">
        <v>803</v>
      </c>
      <c r="E97" s="113"/>
      <c r="F97" s="113" t="s">
        <v>78</v>
      </c>
      <c r="G97" s="113" t="s">
        <v>1486</v>
      </c>
      <c r="H97" s="125" t="s">
        <v>1487</v>
      </c>
      <c r="I97" s="116">
        <v>0.18</v>
      </c>
      <c r="J97" s="116">
        <v>0.02</v>
      </c>
      <c r="K97" s="113">
        <v>550</v>
      </c>
      <c r="L97" s="113" t="s">
        <v>895</v>
      </c>
      <c r="M97" s="113" t="s">
        <v>1220</v>
      </c>
      <c r="N97" s="125" t="s">
        <v>1376</v>
      </c>
      <c r="O97" s="113" t="s">
        <v>691</v>
      </c>
    </row>
    <row r="98" spans="1:15" ht="27.75" hidden="1" customHeight="1">
      <c r="A98" s="70" t="s">
        <v>941</v>
      </c>
      <c r="B98" s="74">
        <v>45448</v>
      </c>
      <c r="C98" s="74">
        <f t="shared" si="1"/>
        <v>45493</v>
      </c>
      <c r="D98" s="70" t="s">
        <v>803</v>
      </c>
      <c r="E98" s="163"/>
      <c r="F98" s="70" t="s">
        <v>78</v>
      </c>
      <c r="G98" s="70" t="s">
        <v>943</v>
      </c>
      <c r="H98" s="70" t="s">
        <v>945</v>
      </c>
      <c r="I98" s="75" t="s">
        <v>425</v>
      </c>
      <c r="J98" s="90">
        <v>0</v>
      </c>
      <c r="K98" s="91">
        <v>1200</v>
      </c>
      <c r="L98" s="70" t="s">
        <v>404</v>
      </c>
      <c r="M98" s="113" t="s">
        <v>1220</v>
      </c>
      <c r="N98" s="95" t="s">
        <v>946</v>
      </c>
      <c r="O98" s="70" t="s">
        <v>634</v>
      </c>
    </row>
    <row r="99" spans="1:15" ht="27.75" hidden="1" customHeight="1">
      <c r="A99" s="113" t="s">
        <v>1488</v>
      </c>
      <c r="B99" s="115">
        <v>45471</v>
      </c>
      <c r="C99" s="115">
        <f>B99+45</f>
        <v>45516</v>
      </c>
      <c r="D99" s="113" t="s">
        <v>1198</v>
      </c>
      <c r="E99" s="113"/>
      <c r="F99" s="70" t="s">
        <v>78</v>
      </c>
      <c r="G99" s="113" t="s">
        <v>1489</v>
      </c>
      <c r="H99" s="113" t="s">
        <v>1490</v>
      </c>
      <c r="I99" s="116">
        <v>0.35</v>
      </c>
      <c r="J99" s="116">
        <v>0.09</v>
      </c>
      <c r="K99" s="113"/>
      <c r="L99" s="113"/>
      <c r="M99" s="113"/>
      <c r="N99" s="95" t="s">
        <v>1491</v>
      </c>
      <c r="O99" s="113" t="s">
        <v>691</v>
      </c>
    </row>
    <row r="100" spans="1:15" ht="27.75" hidden="1" customHeight="1">
      <c r="A100" s="113" t="s">
        <v>1492</v>
      </c>
      <c r="B100" s="115">
        <v>45471</v>
      </c>
      <c r="C100" s="115">
        <f>B100+45</f>
        <v>45516</v>
      </c>
      <c r="D100" s="92" t="s">
        <v>803</v>
      </c>
      <c r="E100" s="113"/>
      <c r="F100" s="113" t="s">
        <v>196</v>
      </c>
      <c r="G100" s="113" t="s">
        <v>943</v>
      </c>
      <c r="H100" s="92" t="s">
        <v>944</v>
      </c>
      <c r="I100" s="126" t="s">
        <v>425</v>
      </c>
      <c r="J100" s="127">
        <v>0.2</v>
      </c>
      <c r="K100" s="113"/>
      <c r="L100" s="92"/>
      <c r="M100" s="113" t="s">
        <v>1220</v>
      </c>
      <c r="N100" s="125" t="s">
        <v>329</v>
      </c>
      <c r="O100" s="113" t="s">
        <v>691</v>
      </c>
    </row>
    <row r="101" spans="1:15" ht="27.75" hidden="1" customHeight="1">
      <c r="A101" s="113" t="s">
        <v>1493</v>
      </c>
      <c r="B101" s="115">
        <v>45471</v>
      </c>
      <c r="C101" s="115">
        <f>B101+45</f>
        <v>45516</v>
      </c>
      <c r="D101" s="113" t="s">
        <v>1198</v>
      </c>
      <c r="E101" s="113"/>
      <c r="F101" s="92" t="s">
        <v>78</v>
      </c>
      <c r="G101" s="113" t="s">
        <v>212</v>
      </c>
      <c r="H101" s="92" t="s">
        <v>213</v>
      </c>
      <c r="I101" s="116">
        <v>0</v>
      </c>
      <c r="J101" s="116">
        <v>0</v>
      </c>
      <c r="K101" s="113"/>
      <c r="L101" s="113"/>
      <c r="M101" s="113" t="s">
        <v>1220</v>
      </c>
      <c r="N101" s="236" t="s">
        <v>1494</v>
      </c>
      <c r="O101" s="113" t="s">
        <v>691</v>
      </c>
    </row>
    <row r="102" spans="1:15" ht="27.75" hidden="1" customHeight="1">
      <c r="A102" s="113" t="s">
        <v>1495</v>
      </c>
      <c r="B102" s="115">
        <v>45478</v>
      </c>
      <c r="C102" s="115">
        <f>B102+45</f>
        <v>45523</v>
      </c>
      <c r="D102" s="92" t="s">
        <v>803</v>
      </c>
      <c r="E102" s="113"/>
      <c r="F102" s="92" t="s">
        <v>78</v>
      </c>
      <c r="G102" s="113" t="s">
        <v>64</v>
      </c>
      <c r="H102" s="113" t="s">
        <v>1496</v>
      </c>
      <c r="I102" s="129">
        <v>7.1999999999999995E-2</v>
      </c>
      <c r="J102" s="116">
        <v>0</v>
      </c>
      <c r="K102" s="114">
        <v>77000</v>
      </c>
      <c r="L102" s="113" t="s">
        <v>389</v>
      </c>
      <c r="M102" s="113"/>
      <c r="N102" s="236" t="s">
        <v>1497</v>
      </c>
      <c r="O102" s="113" t="s">
        <v>691</v>
      </c>
    </row>
    <row r="103" spans="1:15" ht="27.75" hidden="1" customHeight="1">
      <c r="A103" s="113" t="s">
        <v>1498</v>
      </c>
      <c r="B103" s="115">
        <v>45478</v>
      </c>
      <c r="C103" s="115">
        <f>B103+45</f>
        <v>45523</v>
      </c>
      <c r="D103" s="92" t="s">
        <v>803</v>
      </c>
      <c r="E103" s="113"/>
      <c r="F103" s="92" t="s">
        <v>78</v>
      </c>
      <c r="G103" s="113" t="s">
        <v>1499</v>
      </c>
      <c r="H103" s="92" t="s">
        <v>1500</v>
      </c>
      <c r="I103" s="129">
        <v>0.108</v>
      </c>
      <c r="J103" s="116">
        <v>0</v>
      </c>
      <c r="K103" s="170">
        <v>4836</v>
      </c>
      <c r="L103" s="113" t="s">
        <v>404</v>
      </c>
      <c r="M103" s="113" t="s">
        <v>1161</v>
      </c>
      <c r="N103" s="125" t="s">
        <v>1501</v>
      </c>
      <c r="O103" s="113" t="s">
        <v>691</v>
      </c>
    </row>
    <row r="104" spans="1:15" ht="27.75" hidden="1" customHeight="1">
      <c r="A104" s="113" t="s">
        <v>1502</v>
      </c>
      <c r="B104" s="115">
        <v>45488</v>
      </c>
      <c r="C104" s="115">
        <f>B104+45</f>
        <v>45533</v>
      </c>
      <c r="D104" s="92" t="s">
        <v>803</v>
      </c>
      <c r="E104" s="209"/>
      <c r="F104" s="92" t="s">
        <v>78</v>
      </c>
      <c r="G104" s="113" t="s">
        <v>1503</v>
      </c>
      <c r="H104" s="92" t="s">
        <v>1504</v>
      </c>
      <c r="I104" s="129">
        <v>7.1999999999999995E-2</v>
      </c>
      <c r="J104" s="208">
        <v>0.5</v>
      </c>
      <c r="K104" s="210" t="s">
        <v>350</v>
      </c>
      <c r="L104" s="207" t="s">
        <v>1452</v>
      </c>
      <c r="M104" s="210" t="s">
        <v>1447</v>
      </c>
      <c r="N104" s="237" t="s">
        <v>1505</v>
      </c>
      <c r="O104" s="113" t="s">
        <v>1367</v>
      </c>
    </row>
    <row r="105" spans="1:15" ht="27.75" customHeight="1">
      <c r="A105" s="113" t="s">
        <v>1506</v>
      </c>
      <c r="B105" s="115">
        <v>45488</v>
      </c>
      <c r="C105" s="115">
        <f>B105+45</f>
        <v>45533</v>
      </c>
      <c r="D105" s="92" t="s">
        <v>803</v>
      </c>
      <c r="E105" s="209"/>
      <c r="F105" s="92" t="s">
        <v>78</v>
      </c>
      <c r="G105" s="113" t="s">
        <v>1507</v>
      </c>
      <c r="H105" s="92" t="s">
        <v>1508</v>
      </c>
      <c r="I105" s="129">
        <v>7.1999999999999995E-2</v>
      </c>
      <c r="J105" s="208">
        <v>0.5</v>
      </c>
      <c r="K105" s="210" t="s">
        <v>350</v>
      </c>
      <c r="L105" s="207" t="s">
        <v>1452</v>
      </c>
      <c r="M105" s="210" t="s">
        <v>1447</v>
      </c>
      <c r="N105" s="237" t="s">
        <v>1505</v>
      </c>
      <c r="O105" s="113" t="s">
        <v>1367</v>
      </c>
    </row>
    <row r="106" spans="1:15" ht="27.75" hidden="1" customHeight="1">
      <c r="A106" s="113" t="s">
        <v>1509</v>
      </c>
      <c r="B106" s="115">
        <v>45488</v>
      </c>
      <c r="C106" s="115">
        <f>B106+45</f>
        <v>45533</v>
      </c>
      <c r="D106" s="92" t="s">
        <v>803</v>
      </c>
      <c r="E106" s="209"/>
      <c r="F106" s="206" t="s">
        <v>78</v>
      </c>
      <c r="G106" s="144" t="s">
        <v>64</v>
      </c>
      <c r="H106" s="206" t="s">
        <v>1510</v>
      </c>
      <c r="I106" s="205">
        <v>7.1999999999999995E-2</v>
      </c>
      <c r="J106" s="204">
        <v>0</v>
      </c>
      <c r="K106" s="211"/>
      <c r="L106" s="203" t="s">
        <v>389</v>
      </c>
      <c r="M106" s="209"/>
      <c r="N106" s="125" t="s">
        <v>1511</v>
      </c>
      <c r="O106" s="113" t="s">
        <v>691</v>
      </c>
    </row>
  </sheetData>
  <autoFilter ref="A2:O106" xr:uid="{F40AF3A8-E915-4ECC-84BD-FF52CD1F7084}">
    <filterColumn colId="0">
      <filters>
        <filter val="19971.001621/2024-37"/>
      </filters>
    </filterColumn>
  </autoFilter>
  <mergeCells count="1">
    <mergeCell ref="A1:O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K11"/>
  <sheetViews>
    <sheetView workbookViewId="0">
      <selection activeCell="K9" sqref="A9:K10"/>
    </sheetView>
  </sheetViews>
  <sheetFormatPr defaultRowHeight="15"/>
  <cols>
    <col min="1" max="1" width="21" customWidth="1"/>
    <col min="2" max="2" width="13" customWidth="1"/>
    <col min="3" max="3" width="12.5703125" customWidth="1"/>
    <col min="4" max="4" width="11.7109375" customWidth="1"/>
    <col min="5" max="5" width="11.85546875" customWidth="1"/>
    <col min="6" max="6" width="58.28515625" customWidth="1"/>
    <col min="8" max="8" width="10.140625" customWidth="1"/>
    <col min="9" max="9" width="15.140625" customWidth="1"/>
    <col min="10" max="10" width="26.28515625" customWidth="1"/>
    <col min="11" max="11" width="17.42578125" customWidth="1"/>
  </cols>
  <sheetData>
    <row r="1" spans="1:11" ht="18" customHeight="1">
      <c r="A1" s="245" t="s">
        <v>1512</v>
      </c>
      <c r="B1" s="246"/>
      <c r="C1" s="246"/>
      <c r="D1" s="246"/>
      <c r="E1" s="246"/>
      <c r="F1" s="246"/>
      <c r="G1" s="246"/>
      <c r="H1" s="246"/>
      <c r="I1" s="246"/>
      <c r="J1" s="246"/>
      <c r="K1" s="246"/>
    </row>
    <row r="2" spans="1:11" ht="70.5">
      <c r="A2" s="134" t="s">
        <v>1513</v>
      </c>
      <c r="B2" s="134" t="s">
        <v>1514</v>
      </c>
      <c r="C2" s="159" t="s">
        <v>1515</v>
      </c>
      <c r="D2" s="134" t="s">
        <v>369</v>
      </c>
      <c r="E2" s="134" t="s">
        <v>4</v>
      </c>
      <c r="F2" s="134" t="s">
        <v>372</v>
      </c>
      <c r="G2" s="134" t="s">
        <v>374</v>
      </c>
      <c r="H2" s="134" t="s">
        <v>375</v>
      </c>
      <c r="I2" s="134" t="s">
        <v>1516</v>
      </c>
      <c r="J2" s="134" t="s">
        <v>379</v>
      </c>
      <c r="K2" s="134" t="s">
        <v>380</v>
      </c>
    </row>
    <row r="3" spans="1:11" ht="59.25">
      <c r="A3" s="113" t="s">
        <v>1517</v>
      </c>
      <c r="B3" s="110">
        <v>45272</v>
      </c>
      <c r="C3" s="110">
        <f t="shared" ref="C3:C6" si="0">B3+46</f>
        <v>45318</v>
      </c>
      <c r="D3" s="108" t="s">
        <v>1518</v>
      </c>
      <c r="E3" s="108" t="s">
        <v>1519</v>
      </c>
      <c r="F3" s="108" t="s">
        <v>1520</v>
      </c>
      <c r="G3" s="135">
        <v>0.126</v>
      </c>
      <c r="H3" s="112">
        <v>0</v>
      </c>
      <c r="I3" s="111" t="s">
        <v>78</v>
      </c>
      <c r="J3" s="108" t="s">
        <v>1521</v>
      </c>
      <c r="K3" s="113" t="s">
        <v>1522</v>
      </c>
    </row>
    <row r="4" spans="1:11" ht="59.25">
      <c r="A4" s="113" t="s">
        <v>1523</v>
      </c>
      <c r="B4" s="110">
        <v>45328</v>
      </c>
      <c r="C4" s="110">
        <f t="shared" si="0"/>
        <v>45374</v>
      </c>
      <c r="D4" s="108" t="s">
        <v>313</v>
      </c>
      <c r="E4" s="108" t="s">
        <v>1524</v>
      </c>
      <c r="F4" s="108" t="s">
        <v>1525</v>
      </c>
      <c r="G4" s="135">
        <v>0.126</v>
      </c>
      <c r="H4" s="112">
        <v>0.35</v>
      </c>
      <c r="I4" s="111" t="s">
        <v>196</v>
      </c>
      <c r="J4" s="108" t="s">
        <v>1526</v>
      </c>
      <c r="K4" s="113" t="s">
        <v>1116</v>
      </c>
    </row>
    <row r="5" spans="1:11" ht="36">
      <c r="A5" s="113" t="s">
        <v>1527</v>
      </c>
      <c r="B5" s="110">
        <v>45341</v>
      </c>
      <c r="C5" s="110">
        <f t="shared" si="0"/>
        <v>45387</v>
      </c>
      <c r="D5" s="108" t="s">
        <v>1518</v>
      </c>
      <c r="E5" s="108" t="s">
        <v>112</v>
      </c>
      <c r="F5" s="108" t="s">
        <v>1528</v>
      </c>
      <c r="G5" s="112">
        <v>0</v>
      </c>
      <c r="H5" s="112">
        <v>0</v>
      </c>
      <c r="I5" s="111" t="s">
        <v>78</v>
      </c>
      <c r="J5" s="108" t="s">
        <v>1529</v>
      </c>
      <c r="K5" s="113" t="s">
        <v>87</v>
      </c>
    </row>
    <row r="6" spans="1:11" ht="36">
      <c r="A6" s="113" t="s">
        <v>1530</v>
      </c>
      <c r="B6" s="110">
        <v>45350</v>
      </c>
      <c r="C6" s="110">
        <f t="shared" si="0"/>
        <v>45396</v>
      </c>
      <c r="D6" s="108" t="s">
        <v>1518</v>
      </c>
      <c r="E6" s="108" t="s">
        <v>112</v>
      </c>
      <c r="F6" s="108" t="s">
        <v>1531</v>
      </c>
      <c r="G6" s="112">
        <v>0</v>
      </c>
      <c r="H6" s="112">
        <v>0</v>
      </c>
      <c r="I6" s="111" t="s">
        <v>78</v>
      </c>
      <c r="J6" s="108" t="s">
        <v>1532</v>
      </c>
      <c r="K6" s="113" t="s">
        <v>87</v>
      </c>
    </row>
    <row r="7" spans="1:11" ht="24.75">
      <c r="A7" s="92" t="s">
        <v>1533</v>
      </c>
      <c r="B7" s="142">
        <v>45419</v>
      </c>
      <c r="C7" s="110">
        <f>B7+45</f>
        <v>45464</v>
      </c>
      <c r="D7" s="108" t="s">
        <v>313</v>
      </c>
      <c r="E7" s="108" t="s">
        <v>1534</v>
      </c>
      <c r="F7" s="92" t="s">
        <v>1535</v>
      </c>
      <c r="G7" s="127">
        <v>0.2</v>
      </c>
      <c r="H7" s="127">
        <v>0</v>
      </c>
      <c r="I7" s="110" t="s">
        <v>78</v>
      </c>
      <c r="J7" s="108" t="s">
        <v>1536</v>
      </c>
      <c r="K7" s="108" t="s">
        <v>691</v>
      </c>
    </row>
    <row r="8" spans="1:11" ht="24.75">
      <c r="A8" s="92" t="s">
        <v>1537</v>
      </c>
      <c r="B8" s="142">
        <v>45419</v>
      </c>
      <c r="C8" s="110">
        <f>B8+45</f>
        <v>45464</v>
      </c>
      <c r="D8" s="108" t="s">
        <v>313</v>
      </c>
      <c r="E8" s="108" t="s">
        <v>227</v>
      </c>
      <c r="F8" s="92" t="s">
        <v>228</v>
      </c>
      <c r="G8" s="136">
        <v>0.108</v>
      </c>
      <c r="H8" s="127">
        <v>0.25</v>
      </c>
      <c r="I8" s="110" t="s">
        <v>196</v>
      </c>
      <c r="J8" s="108" t="s">
        <v>1538</v>
      </c>
      <c r="K8" s="108" t="s">
        <v>691</v>
      </c>
    </row>
    <row r="9" spans="1:11" ht="24.75">
      <c r="A9" s="92" t="s">
        <v>1539</v>
      </c>
      <c r="B9" s="142">
        <v>45422</v>
      </c>
      <c r="C9" s="110">
        <f>B9+46</f>
        <v>45468</v>
      </c>
      <c r="D9" s="108" t="s">
        <v>313</v>
      </c>
      <c r="E9" s="108" t="s">
        <v>1540</v>
      </c>
      <c r="F9" s="92" t="s">
        <v>1541</v>
      </c>
      <c r="G9" s="136">
        <v>0.126</v>
      </c>
      <c r="H9" s="127">
        <v>0.35</v>
      </c>
      <c r="I9" s="111" t="s">
        <v>196</v>
      </c>
      <c r="J9" s="92" t="s">
        <v>1542</v>
      </c>
      <c r="K9" s="113" t="s">
        <v>634</v>
      </c>
    </row>
    <row r="10" spans="1:11" ht="24.75">
      <c r="A10" s="92" t="s">
        <v>1543</v>
      </c>
      <c r="B10" s="142">
        <v>45422</v>
      </c>
      <c r="C10" s="110">
        <f t="shared" ref="C10" si="1">B10+46</f>
        <v>45468</v>
      </c>
      <c r="D10" s="108" t="s">
        <v>313</v>
      </c>
      <c r="E10" s="108" t="s">
        <v>1544</v>
      </c>
      <c r="F10" s="92" t="s">
        <v>1545</v>
      </c>
      <c r="G10" s="136">
        <v>0.108</v>
      </c>
      <c r="H10" s="127">
        <v>0.35</v>
      </c>
      <c r="I10" s="111" t="s">
        <v>196</v>
      </c>
      <c r="J10" s="92" t="s">
        <v>1542</v>
      </c>
      <c r="K10" s="113" t="s">
        <v>634</v>
      </c>
    </row>
    <row r="11" spans="1:11" ht="36">
      <c r="A11" s="113" t="s">
        <v>1546</v>
      </c>
      <c r="B11" s="115">
        <v>45427</v>
      </c>
      <c r="C11" s="115">
        <v>45472</v>
      </c>
      <c r="D11" s="113" t="s">
        <v>313</v>
      </c>
      <c r="E11" s="114" t="s">
        <v>227</v>
      </c>
      <c r="F11" s="113" t="s">
        <v>228</v>
      </c>
      <c r="G11" s="118">
        <v>0.108</v>
      </c>
      <c r="H11" s="116">
        <v>0.25</v>
      </c>
      <c r="I11" s="113" t="s">
        <v>196</v>
      </c>
      <c r="J11" s="113" t="s">
        <v>1547</v>
      </c>
      <c r="K11" s="113" t="s">
        <v>691</v>
      </c>
    </row>
  </sheetData>
  <autoFilter ref="A2:K11" xr:uid="{166B154D-692A-4A13-A055-E1B2DF72D2A8}"/>
  <mergeCells count="1">
    <mergeCell ref="A1:K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L94"/>
  <sheetViews>
    <sheetView workbookViewId="0">
      <selection activeCell="J84" sqref="J84"/>
    </sheetView>
  </sheetViews>
  <sheetFormatPr defaultRowHeight="15"/>
  <cols>
    <col min="1" max="1" width="20.7109375" customWidth="1"/>
    <col min="2" max="3" width="13" customWidth="1"/>
    <col min="4" max="4" width="11.5703125" customWidth="1"/>
    <col min="5" max="5" width="11.42578125" customWidth="1"/>
    <col min="6" max="6" width="12.42578125" customWidth="1"/>
    <col min="7" max="7" width="43.7109375" customWidth="1"/>
    <col min="8" max="8" width="25.42578125" customWidth="1"/>
    <col min="11" max="11" width="16.7109375" customWidth="1"/>
    <col min="12" max="12" width="18.7109375" customWidth="1"/>
  </cols>
  <sheetData>
    <row r="1" spans="1:12" ht="18" customHeight="1">
      <c r="A1" s="247" t="s">
        <v>1548</v>
      </c>
      <c r="B1" s="248"/>
      <c r="C1" s="248"/>
      <c r="D1" s="248"/>
      <c r="E1" s="248"/>
      <c r="F1" s="248"/>
      <c r="G1" s="248"/>
      <c r="H1" s="248"/>
      <c r="I1" s="248"/>
      <c r="J1" s="248"/>
      <c r="K1" s="248"/>
      <c r="L1" s="248"/>
    </row>
    <row r="2" spans="1:12" ht="70.5">
      <c r="A2" s="160" t="s">
        <v>1549</v>
      </c>
      <c r="B2" s="160" t="s">
        <v>1514</v>
      </c>
      <c r="C2" s="160" t="s">
        <v>1515</v>
      </c>
      <c r="D2" s="161" t="s">
        <v>369</v>
      </c>
      <c r="E2" s="160" t="s">
        <v>1550</v>
      </c>
      <c r="F2" s="160" t="s">
        <v>4</v>
      </c>
      <c r="G2" s="160" t="s">
        <v>372</v>
      </c>
      <c r="H2" s="160" t="s">
        <v>379</v>
      </c>
      <c r="I2" s="160" t="s">
        <v>374</v>
      </c>
      <c r="J2" s="160" t="s">
        <v>375</v>
      </c>
      <c r="K2" s="160" t="s">
        <v>1551</v>
      </c>
      <c r="L2" s="160" t="s">
        <v>380</v>
      </c>
    </row>
    <row r="3" spans="1:12" ht="24.75">
      <c r="A3" s="143" t="s">
        <v>1552</v>
      </c>
      <c r="B3" s="218">
        <v>45362</v>
      </c>
      <c r="C3" s="218">
        <f t="shared" ref="C3:C27" si="0">B3+45</f>
        <v>45407</v>
      </c>
      <c r="D3" s="219" t="s">
        <v>1207</v>
      </c>
      <c r="E3" s="143" t="s">
        <v>350</v>
      </c>
      <c r="F3" s="143" t="s">
        <v>1553</v>
      </c>
      <c r="G3" s="143" t="s">
        <v>1554</v>
      </c>
      <c r="H3" s="143" t="s">
        <v>1555</v>
      </c>
      <c r="I3" s="143" t="s">
        <v>1379</v>
      </c>
      <c r="J3" s="151">
        <v>0.2</v>
      </c>
      <c r="K3" s="143" t="s">
        <v>350</v>
      </c>
      <c r="L3" s="143" t="s">
        <v>634</v>
      </c>
    </row>
    <row r="4" spans="1:12" ht="24.75">
      <c r="A4" s="143" t="s">
        <v>1556</v>
      </c>
      <c r="B4" s="220">
        <v>45362</v>
      </c>
      <c r="C4" s="220">
        <f t="shared" si="0"/>
        <v>45407</v>
      </c>
      <c r="D4" s="219" t="s">
        <v>1207</v>
      </c>
      <c r="E4" s="143" t="s">
        <v>350</v>
      </c>
      <c r="F4" s="143" t="s">
        <v>1252</v>
      </c>
      <c r="G4" s="143" t="s">
        <v>1253</v>
      </c>
      <c r="H4" s="219" t="s">
        <v>1555</v>
      </c>
      <c r="I4" s="219" t="s">
        <v>1379</v>
      </c>
      <c r="J4" s="123">
        <v>0.2</v>
      </c>
      <c r="K4" s="219" t="s">
        <v>350</v>
      </c>
      <c r="L4" s="143" t="s">
        <v>634</v>
      </c>
    </row>
    <row r="5" spans="1:12" ht="24.75">
      <c r="A5" s="143" t="s">
        <v>1557</v>
      </c>
      <c r="B5" s="220">
        <v>45362</v>
      </c>
      <c r="C5" s="220">
        <f t="shared" si="0"/>
        <v>45407</v>
      </c>
      <c r="D5" s="219" t="s">
        <v>1207</v>
      </c>
      <c r="E5" s="143" t="s">
        <v>350</v>
      </c>
      <c r="F5" s="143" t="s">
        <v>1270</v>
      </c>
      <c r="G5" s="143" t="s">
        <v>1271</v>
      </c>
      <c r="H5" s="219" t="s">
        <v>1555</v>
      </c>
      <c r="I5" s="219" t="s">
        <v>1379</v>
      </c>
      <c r="J5" s="123">
        <v>0.2</v>
      </c>
      <c r="K5" s="219" t="s">
        <v>350</v>
      </c>
      <c r="L5" s="143" t="s">
        <v>634</v>
      </c>
    </row>
    <row r="6" spans="1:12" ht="24.75">
      <c r="A6" s="143" t="s">
        <v>1558</v>
      </c>
      <c r="B6" s="220">
        <v>45362</v>
      </c>
      <c r="C6" s="220">
        <f t="shared" si="0"/>
        <v>45407</v>
      </c>
      <c r="D6" s="219" t="s">
        <v>1207</v>
      </c>
      <c r="E6" s="143" t="s">
        <v>350</v>
      </c>
      <c r="F6" s="143" t="s">
        <v>1559</v>
      </c>
      <c r="G6" s="143" t="s">
        <v>1560</v>
      </c>
      <c r="H6" s="219" t="s">
        <v>1555</v>
      </c>
      <c r="I6" s="219" t="s">
        <v>1379</v>
      </c>
      <c r="J6" s="123">
        <v>0.2</v>
      </c>
      <c r="K6" s="219" t="s">
        <v>350</v>
      </c>
      <c r="L6" s="143" t="s">
        <v>634</v>
      </c>
    </row>
    <row r="7" spans="1:12" ht="24.75">
      <c r="A7" s="143" t="s">
        <v>1561</v>
      </c>
      <c r="B7" s="220">
        <v>45362</v>
      </c>
      <c r="C7" s="220">
        <f t="shared" si="0"/>
        <v>45407</v>
      </c>
      <c r="D7" s="219" t="s">
        <v>1207</v>
      </c>
      <c r="E7" s="143" t="s">
        <v>350</v>
      </c>
      <c r="F7" s="143" t="s">
        <v>1223</v>
      </c>
      <c r="G7" s="143" t="s">
        <v>1224</v>
      </c>
      <c r="H7" s="219" t="s">
        <v>1555</v>
      </c>
      <c r="I7" s="219" t="s">
        <v>1344</v>
      </c>
      <c r="J7" s="123">
        <v>0.2</v>
      </c>
      <c r="K7" s="219" t="s">
        <v>350</v>
      </c>
      <c r="L7" s="143" t="s">
        <v>634</v>
      </c>
    </row>
    <row r="8" spans="1:12" ht="24.75">
      <c r="A8" s="143" t="s">
        <v>1562</v>
      </c>
      <c r="B8" s="220">
        <v>45362</v>
      </c>
      <c r="C8" s="220">
        <f t="shared" si="0"/>
        <v>45407</v>
      </c>
      <c r="D8" s="219" t="s">
        <v>1207</v>
      </c>
      <c r="E8" s="143" t="s">
        <v>350</v>
      </c>
      <c r="F8" s="143" t="s">
        <v>1563</v>
      </c>
      <c r="G8" s="143" t="s">
        <v>1564</v>
      </c>
      <c r="H8" s="219" t="s">
        <v>1555</v>
      </c>
      <c r="I8" s="123">
        <v>0.09</v>
      </c>
      <c r="J8" s="123">
        <v>0.35000000000000003</v>
      </c>
      <c r="K8" s="219" t="s">
        <v>350</v>
      </c>
      <c r="L8" s="143" t="s">
        <v>634</v>
      </c>
    </row>
    <row r="9" spans="1:12" ht="24.75">
      <c r="A9" s="143" t="s">
        <v>1565</v>
      </c>
      <c r="B9" s="220">
        <v>45362</v>
      </c>
      <c r="C9" s="220">
        <f t="shared" si="0"/>
        <v>45407</v>
      </c>
      <c r="D9" s="219" t="s">
        <v>1207</v>
      </c>
      <c r="E9" s="143" t="s">
        <v>350</v>
      </c>
      <c r="F9" s="143" t="s">
        <v>1566</v>
      </c>
      <c r="G9" s="143" t="s">
        <v>1567</v>
      </c>
      <c r="H9" s="219" t="s">
        <v>1555</v>
      </c>
      <c r="I9" s="219" t="s">
        <v>1379</v>
      </c>
      <c r="J9" s="123">
        <v>0.2</v>
      </c>
      <c r="K9" s="219" t="s">
        <v>350</v>
      </c>
      <c r="L9" s="143" t="s">
        <v>634</v>
      </c>
    </row>
    <row r="10" spans="1:12" ht="24.75">
      <c r="A10" s="143" t="s">
        <v>1568</v>
      </c>
      <c r="B10" s="220">
        <v>45362</v>
      </c>
      <c r="C10" s="220">
        <f t="shared" si="0"/>
        <v>45407</v>
      </c>
      <c r="D10" s="219" t="s">
        <v>1207</v>
      </c>
      <c r="E10" s="143" t="s">
        <v>350</v>
      </c>
      <c r="F10" s="143" t="s">
        <v>1301</v>
      </c>
      <c r="G10" s="143" t="s">
        <v>1302</v>
      </c>
      <c r="H10" s="219" t="s">
        <v>1555</v>
      </c>
      <c r="I10" s="123">
        <v>0.10800000000000001</v>
      </c>
      <c r="J10" s="123">
        <v>0.2</v>
      </c>
      <c r="K10" s="219" t="s">
        <v>350</v>
      </c>
      <c r="L10" s="143" t="s">
        <v>634</v>
      </c>
    </row>
    <row r="11" spans="1:12" ht="24.75">
      <c r="A11" s="143" t="s">
        <v>1569</v>
      </c>
      <c r="B11" s="220">
        <v>45362</v>
      </c>
      <c r="C11" s="220">
        <f t="shared" si="0"/>
        <v>45407</v>
      </c>
      <c r="D11" s="219" t="s">
        <v>1207</v>
      </c>
      <c r="E11" s="143" t="s">
        <v>350</v>
      </c>
      <c r="F11" s="143" t="s">
        <v>1289</v>
      </c>
      <c r="G11" s="143" t="s">
        <v>1290</v>
      </c>
      <c r="H11" s="219" t="s">
        <v>1555</v>
      </c>
      <c r="I11" s="219" t="s">
        <v>1379</v>
      </c>
      <c r="J11" s="123">
        <v>0.2</v>
      </c>
      <c r="K11" s="219" t="s">
        <v>350</v>
      </c>
      <c r="L11" s="143" t="s">
        <v>634</v>
      </c>
    </row>
    <row r="12" spans="1:12" ht="24.75">
      <c r="A12" s="143" t="s">
        <v>1570</v>
      </c>
      <c r="B12" s="220">
        <v>45362</v>
      </c>
      <c r="C12" s="220">
        <f t="shared" si="0"/>
        <v>45407</v>
      </c>
      <c r="D12" s="219" t="s">
        <v>1207</v>
      </c>
      <c r="E12" s="143" t="s">
        <v>350</v>
      </c>
      <c r="F12" s="143" t="s">
        <v>1571</v>
      </c>
      <c r="G12" s="143" t="s">
        <v>1572</v>
      </c>
      <c r="H12" s="219" t="s">
        <v>1555</v>
      </c>
      <c r="I12" s="123">
        <v>0</v>
      </c>
      <c r="J12" s="123">
        <v>0.18000000000000002</v>
      </c>
      <c r="K12" s="219" t="s">
        <v>350</v>
      </c>
      <c r="L12" s="143" t="s">
        <v>634</v>
      </c>
    </row>
    <row r="13" spans="1:12" ht="24.75">
      <c r="A13" s="143" t="s">
        <v>1573</v>
      </c>
      <c r="B13" s="220">
        <v>45362</v>
      </c>
      <c r="C13" s="220">
        <f t="shared" si="0"/>
        <v>45407</v>
      </c>
      <c r="D13" s="219" t="s">
        <v>1207</v>
      </c>
      <c r="E13" s="143" t="s">
        <v>350</v>
      </c>
      <c r="F13" s="143" t="s">
        <v>1574</v>
      </c>
      <c r="G13" s="143" t="s">
        <v>1575</v>
      </c>
      <c r="H13" s="219" t="s">
        <v>1555</v>
      </c>
      <c r="I13" s="219" t="s">
        <v>1379</v>
      </c>
      <c r="J13" s="123">
        <v>0.2</v>
      </c>
      <c r="K13" s="219" t="s">
        <v>350</v>
      </c>
      <c r="L13" s="143" t="s">
        <v>634</v>
      </c>
    </row>
    <row r="14" spans="1:12" ht="24.75">
      <c r="A14" s="143" t="s">
        <v>1576</v>
      </c>
      <c r="B14" s="220">
        <v>45362</v>
      </c>
      <c r="C14" s="220">
        <f t="shared" si="0"/>
        <v>45407</v>
      </c>
      <c r="D14" s="219" t="s">
        <v>1207</v>
      </c>
      <c r="E14" s="143" t="s">
        <v>350</v>
      </c>
      <c r="F14" s="143" t="s">
        <v>1577</v>
      </c>
      <c r="G14" s="143" t="s">
        <v>1578</v>
      </c>
      <c r="H14" s="219" t="s">
        <v>1555</v>
      </c>
      <c r="I14" s="123">
        <v>0.09</v>
      </c>
      <c r="J14" s="123">
        <v>0.18000000000000002</v>
      </c>
      <c r="K14" s="219" t="s">
        <v>350</v>
      </c>
      <c r="L14" s="143" t="s">
        <v>634</v>
      </c>
    </row>
    <row r="15" spans="1:12" ht="24.75">
      <c r="A15" s="143" t="s">
        <v>1579</v>
      </c>
      <c r="B15" s="220">
        <v>45362</v>
      </c>
      <c r="C15" s="220">
        <f t="shared" si="0"/>
        <v>45407</v>
      </c>
      <c r="D15" s="219" t="s">
        <v>1207</v>
      </c>
      <c r="E15" s="143" t="s">
        <v>350</v>
      </c>
      <c r="F15" s="143" t="s">
        <v>1580</v>
      </c>
      <c r="G15" s="143" t="s">
        <v>1581</v>
      </c>
      <c r="H15" s="219" t="s">
        <v>1555</v>
      </c>
      <c r="I15" s="219" t="s">
        <v>1379</v>
      </c>
      <c r="J15" s="123">
        <v>0.2</v>
      </c>
      <c r="K15" s="219" t="s">
        <v>350</v>
      </c>
      <c r="L15" s="143" t="s">
        <v>634</v>
      </c>
    </row>
    <row r="16" spans="1:12" ht="24.75">
      <c r="A16" s="143" t="s">
        <v>1582</v>
      </c>
      <c r="B16" s="220">
        <v>45362</v>
      </c>
      <c r="C16" s="220">
        <f t="shared" si="0"/>
        <v>45407</v>
      </c>
      <c r="D16" s="219" t="s">
        <v>1207</v>
      </c>
      <c r="E16" s="143" t="s">
        <v>350</v>
      </c>
      <c r="F16" s="143" t="s">
        <v>587</v>
      </c>
      <c r="G16" s="143" t="s">
        <v>1583</v>
      </c>
      <c r="H16" s="219" t="s">
        <v>1555</v>
      </c>
      <c r="I16" s="219" t="s">
        <v>1379</v>
      </c>
      <c r="J16" s="123">
        <v>0.2</v>
      </c>
      <c r="K16" s="219" t="s">
        <v>350</v>
      </c>
      <c r="L16" s="143" t="s">
        <v>634</v>
      </c>
    </row>
    <row r="17" spans="1:12" ht="24.75">
      <c r="A17" s="143" t="s">
        <v>1584</v>
      </c>
      <c r="B17" s="220">
        <v>45362</v>
      </c>
      <c r="C17" s="220">
        <f t="shared" si="0"/>
        <v>45407</v>
      </c>
      <c r="D17" s="219" t="s">
        <v>1207</v>
      </c>
      <c r="E17" s="143" t="s">
        <v>350</v>
      </c>
      <c r="F17" s="143" t="s">
        <v>1585</v>
      </c>
      <c r="G17" s="143" t="s">
        <v>1586</v>
      </c>
      <c r="H17" s="219" t="s">
        <v>1555</v>
      </c>
      <c r="I17" s="123">
        <v>0.09</v>
      </c>
      <c r="J17" s="123">
        <v>0.18000000000000002</v>
      </c>
      <c r="K17" s="219" t="s">
        <v>350</v>
      </c>
      <c r="L17" s="143" t="s">
        <v>634</v>
      </c>
    </row>
    <row r="18" spans="1:12" ht="24.75">
      <c r="A18" s="143" t="s">
        <v>1587</v>
      </c>
      <c r="B18" s="220">
        <v>45362</v>
      </c>
      <c r="C18" s="220">
        <f t="shared" si="0"/>
        <v>45407</v>
      </c>
      <c r="D18" s="219" t="s">
        <v>1207</v>
      </c>
      <c r="E18" s="143" t="s">
        <v>350</v>
      </c>
      <c r="F18" s="143" t="s">
        <v>1588</v>
      </c>
      <c r="G18" s="143" t="s">
        <v>1589</v>
      </c>
      <c r="H18" s="219" t="s">
        <v>1555</v>
      </c>
      <c r="I18" s="123">
        <v>0.10800000000000001</v>
      </c>
      <c r="J18" s="123">
        <v>0.2</v>
      </c>
      <c r="K18" s="219" t="s">
        <v>350</v>
      </c>
      <c r="L18" s="143" t="s">
        <v>634</v>
      </c>
    </row>
    <row r="19" spans="1:12" ht="24.75">
      <c r="A19" s="143" t="s">
        <v>1590</v>
      </c>
      <c r="B19" s="220">
        <v>45362</v>
      </c>
      <c r="C19" s="220">
        <f t="shared" si="0"/>
        <v>45407</v>
      </c>
      <c r="D19" s="219" t="s">
        <v>1207</v>
      </c>
      <c r="E19" s="143" t="s">
        <v>350</v>
      </c>
      <c r="F19" s="143" t="s">
        <v>1591</v>
      </c>
      <c r="G19" s="143" t="s">
        <v>1592</v>
      </c>
      <c r="H19" s="219" t="s">
        <v>1555</v>
      </c>
      <c r="I19" s="219" t="s">
        <v>1379</v>
      </c>
      <c r="J19" s="123">
        <v>0.2</v>
      </c>
      <c r="K19" s="219" t="s">
        <v>350</v>
      </c>
      <c r="L19" s="143" t="s">
        <v>634</v>
      </c>
    </row>
    <row r="20" spans="1:12" ht="24.75">
      <c r="A20" s="143" t="s">
        <v>1593</v>
      </c>
      <c r="B20" s="220">
        <v>45362</v>
      </c>
      <c r="C20" s="220">
        <f t="shared" si="0"/>
        <v>45407</v>
      </c>
      <c r="D20" s="219" t="s">
        <v>1207</v>
      </c>
      <c r="E20" s="143" t="s">
        <v>350</v>
      </c>
      <c r="F20" s="143" t="s">
        <v>1594</v>
      </c>
      <c r="G20" s="143" t="s">
        <v>1595</v>
      </c>
      <c r="H20" s="219" t="s">
        <v>1555</v>
      </c>
      <c r="I20" s="219" t="s">
        <v>1379</v>
      </c>
      <c r="J20" s="123">
        <v>0.2</v>
      </c>
      <c r="K20" s="219" t="s">
        <v>350</v>
      </c>
      <c r="L20" s="143" t="s">
        <v>634</v>
      </c>
    </row>
    <row r="21" spans="1:12" ht="24.75">
      <c r="A21" s="143" t="s">
        <v>1596</v>
      </c>
      <c r="B21" s="220">
        <v>45362</v>
      </c>
      <c r="C21" s="220">
        <f t="shared" si="0"/>
        <v>45407</v>
      </c>
      <c r="D21" s="219" t="s">
        <v>1207</v>
      </c>
      <c r="E21" s="143" t="s">
        <v>350</v>
      </c>
      <c r="F21" s="143" t="s">
        <v>1249</v>
      </c>
      <c r="G21" s="143" t="s">
        <v>1250</v>
      </c>
      <c r="H21" s="219" t="s">
        <v>1555</v>
      </c>
      <c r="I21" s="219" t="s">
        <v>1379</v>
      </c>
      <c r="J21" s="123">
        <v>0.2</v>
      </c>
      <c r="K21" s="219" t="s">
        <v>350</v>
      </c>
      <c r="L21" s="143" t="s">
        <v>634</v>
      </c>
    </row>
    <row r="22" spans="1:12" ht="24.75">
      <c r="A22" s="143" t="s">
        <v>1597</v>
      </c>
      <c r="B22" s="220">
        <v>45362</v>
      </c>
      <c r="C22" s="220">
        <f t="shared" si="0"/>
        <v>45407</v>
      </c>
      <c r="D22" s="219" t="s">
        <v>1207</v>
      </c>
      <c r="E22" s="143" t="s">
        <v>350</v>
      </c>
      <c r="F22" s="143" t="s">
        <v>1598</v>
      </c>
      <c r="G22" s="143" t="s">
        <v>1599</v>
      </c>
      <c r="H22" s="219" t="s">
        <v>1555</v>
      </c>
      <c r="I22" s="123">
        <v>3.5999999999999997E-2</v>
      </c>
      <c r="J22" s="123">
        <v>0.35000000000000003</v>
      </c>
      <c r="K22" s="219" t="s">
        <v>350</v>
      </c>
      <c r="L22" s="143" t="s">
        <v>634</v>
      </c>
    </row>
    <row r="23" spans="1:12" ht="24.75">
      <c r="A23" s="143" t="s">
        <v>1600</v>
      </c>
      <c r="B23" s="220">
        <v>45362</v>
      </c>
      <c r="C23" s="220">
        <f t="shared" si="0"/>
        <v>45407</v>
      </c>
      <c r="D23" s="219" t="s">
        <v>1207</v>
      </c>
      <c r="E23" s="143" t="s">
        <v>350</v>
      </c>
      <c r="F23" s="143" t="s">
        <v>1601</v>
      </c>
      <c r="G23" s="143" t="s">
        <v>1602</v>
      </c>
      <c r="H23" s="219" t="s">
        <v>1555</v>
      </c>
      <c r="I23" s="219" t="s">
        <v>1379</v>
      </c>
      <c r="J23" s="123">
        <v>0.2</v>
      </c>
      <c r="K23" s="219" t="s">
        <v>350</v>
      </c>
      <c r="L23" s="143" t="s">
        <v>634</v>
      </c>
    </row>
    <row r="24" spans="1:12" ht="24.75">
      <c r="A24" s="143" t="s">
        <v>1603</v>
      </c>
      <c r="B24" s="220">
        <v>45362</v>
      </c>
      <c r="C24" s="220">
        <f t="shared" si="0"/>
        <v>45407</v>
      </c>
      <c r="D24" s="219" t="s">
        <v>1207</v>
      </c>
      <c r="E24" s="143" t="s">
        <v>350</v>
      </c>
      <c r="F24" s="143" t="s">
        <v>1286</v>
      </c>
      <c r="G24" s="143" t="s">
        <v>1287</v>
      </c>
      <c r="H24" s="219" t="s">
        <v>1555</v>
      </c>
      <c r="I24" s="123">
        <v>0.09</v>
      </c>
      <c r="J24" s="123">
        <v>0.18000000000000002</v>
      </c>
      <c r="K24" s="219" t="s">
        <v>350</v>
      </c>
      <c r="L24" s="143" t="s">
        <v>634</v>
      </c>
    </row>
    <row r="25" spans="1:12" ht="24.75">
      <c r="A25" s="143" t="s">
        <v>1604</v>
      </c>
      <c r="B25" s="220">
        <v>45362</v>
      </c>
      <c r="C25" s="220">
        <f t="shared" si="0"/>
        <v>45407</v>
      </c>
      <c r="D25" s="219" t="s">
        <v>1207</v>
      </c>
      <c r="E25" s="143" t="s">
        <v>350</v>
      </c>
      <c r="F25" s="143" t="s">
        <v>1605</v>
      </c>
      <c r="G25" s="143" t="s">
        <v>1606</v>
      </c>
      <c r="H25" s="219" t="s">
        <v>1555</v>
      </c>
      <c r="I25" s="123">
        <v>0.10800000000000001</v>
      </c>
      <c r="J25" s="123">
        <v>0.35000000000000003</v>
      </c>
      <c r="K25" s="219" t="s">
        <v>350</v>
      </c>
      <c r="L25" s="143" t="s">
        <v>634</v>
      </c>
    </row>
    <row r="26" spans="1:12" ht="36">
      <c r="A26" s="143" t="s">
        <v>1607</v>
      </c>
      <c r="B26" s="220">
        <v>45362</v>
      </c>
      <c r="C26" s="220">
        <f t="shared" si="0"/>
        <v>45407</v>
      </c>
      <c r="D26" s="219" t="s">
        <v>1207</v>
      </c>
      <c r="E26" s="143" t="s">
        <v>350</v>
      </c>
      <c r="F26" s="143" t="s">
        <v>1608</v>
      </c>
      <c r="G26" s="143" t="s">
        <v>1609</v>
      </c>
      <c r="H26" s="219" t="s">
        <v>1555</v>
      </c>
      <c r="I26" s="219" t="s">
        <v>1379</v>
      </c>
      <c r="J26" s="123">
        <v>0.23</v>
      </c>
      <c r="K26" s="219" t="s">
        <v>350</v>
      </c>
      <c r="L26" s="143" t="s">
        <v>634</v>
      </c>
    </row>
    <row r="27" spans="1:12" ht="24.75">
      <c r="A27" s="143" t="s">
        <v>1610</v>
      </c>
      <c r="B27" s="220">
        <v>45362</v>
      </c>
      <c r="C27" s="220">
        <f t="shared" si="0"/>
        <v>45407</v>
      </c>
      <c r="D27" s="219" t="s">
        <v>1207</v>
      </c>
      <c r="E27" s="143" t="s">
        <v>350</v>
      </c>
      <c r="F27" s="143" t="s">
        <v>1611</v>
      </c>
      <c r="G27" s="143" t="s">
        <v>1612</v>
      </c>
      <c r="H27" s="219" t="s">
        <v>1555</v>
      </c>
      <c r="I27" s="123">
        <v>7.1999999999999995E-2</v>
      </c>
      <c r="J27" s="123">
        <v>0.2</v>
      </c>
      <c r="K27" s="219" t="s">
        <v>350</v>
      </c>
      <c r="L27" s="143" t="s">
        <v>634</v>
      </c>
    </row>
    <row r="28" spans="1:12" ht="24.75">
      <c r="A28" s="143" t="s">
        <v>1613</v>
      </c>
      <c r="B28" s="220">
        <v>45362</v>
      </c>
      <c r="C28" s="220">
        <v>45407</v>
      </c>
      <c r="D28" s="219" t="s">
        <v>1207</v>
      </c>
      <c r="E28" s="143" t="s">
        <v>350</v>
      </c>
      <c r="F28" s="143" t="s">
        <v>1614</v>
      </c>
      <c r="G28" s="143" t="s">
        <v>1615</v>
      </c>
      <c r="H28" s="219" t="s">
        <v>1555</v>
      </c>
      <c r="I28" s="219" t="s">
        <v>1616</v>
      </c>
      <c r="J28" s="123">
        <v>0.2</v>
      </c>
      <c r="K28" s="219" t="s">
        <v>350</v>
      </c>
      <c r="L28" s="143" t="s">
        <v>634</v>
      </c>
    </row>
    <row r="29" spans="1:12" ht="24.75">
      <c r="A29" s="143" t="s">
        <v>1617</v>
      </c>
      <c r="B29" s="220">
        <v>45362</v>
      </c>
      <c r="C29" s="220">
        <v>45407</v>
      </c>
      <c r="D29" s="219" t="s">
        <v>1207</v>
      </c>
      <c r="E29" s="143" t="s">
        <v>350</v>
      </c>
      <c r="F29" s="143" t="s">
        <v>1298</v>
      </c>
      <c r="G29" s="143" t="s">
        <v>1618</v>
      </c>
      <c r="H29" s="219" t="s">
        <v>1555</v>
      </c>
      <c r="I29" s="219" t="s">
        <v>1616</v>
      </c>
      <c r="J29" s="123">
        <v>0.2</v>
      </c>
      <c r="K29" s="219" t="s">
        <v>350</v>
      </c>
      <c r="L29" s="143" t="s">
        <v>634</v>
      </c>
    </row>
    <row r="30" spans="1:12" ht="24.75">
      <c r="A30" s="143" t="s">
        <v>1619</v>
      </c>
      <c r="B30" s="220">
        <v>45362</v>
      </c>
      <c r="C30" s="220">
        <v>45407</v>
      </c>
      <c r="D30" s="219" t="s">
        <v>1207</v>
      </c>
      <c r="E30" s="143" t="s">
        <v>350</v>
      </c>
      <c r="F30" s="143" t="s">
        <v>1620</v>
      </c>
      <c r="G30" s="143" t="s">
        <v>1296</v>
      </c>
      <c r="H30" s="219" t="s">
        <v>1555</v>
      </c>
      <c r="I30" s="219" t="s">
        <v>1616</v>
      </c>
      <c r="J30" s="123">
        <v>0.2</v>
      </c>
      <c r="K30" s="219" t="s">
        <v>350</v>
      </c>
      <c r="L30" s="143" t="s">
        <v>634</v>
      </c>
    </row>
    <row r="31" spans="1:12" ht="24.75">
      <c r="A31" s="143" t="s">
        <v>1621</v>
      </c>
      <c r="B31" s="220">
        <v>45362</v>
      </c>
      <c r="C31" s="220">
        <v>45407</v>
      </c>
      <c r="D31" s="219" t="s">
        <v>1207</v>
      </c>
      <c r="E31" s="143" t="s">
        <v>350</v>
      </c>
      <c r="F31" s="143" t="s">
        <v>1622</v>
      </c>
      <c r="G31" s="143" t="s">
        <v>1623</v>
      </c>
      <c r="H31" s="219" t="s">
        <v>1555</v>
      </c>
      <c r="I31" s="219" t="s">
        <v>1616</v>
      </c>
      <c r="J31" s="123">
        <v>0.2</v>
      </c>
      <c r="K31" s="219" t="s">
        <v>350</v>
      </c>
      <c r="L31" s="143" t="s">
        <v>634</v>
      </c>
    </row>
    <row r="32" spans="1:12" ht="24.75">
      <c r="A32" s="143" t="s">
        <v>1624</v>
      </c>
      <c r="B32" s="220">
        <v>45362</v>
      </c>
      <c r="C32" s="220">
        <v>45407</v>
      </c>
      <c r="D32" s="219" t="s">
        <v>1207</v>
      </c>
      <c r="E32" s="143" t="s">
        <v>350</v>
      </c>
      <c r="F32" s="143" t="s">
        <v>1625</v>
      </c>
      <c r="G32" s="143" t="s">
        <v>1626</v>
      </c>
      <c r="H32" s="219" t="s">
        <v>1555</v>
      </c>
      <c r="I32" s="219" t="s">
        <v>1379</v>
      </c>
      <c r="J32" s="123">
        <v>0.2</v>
      </c>
      <c r="K32" s="219" t="s">
        <v>350</v>
      </c>
      <c r="L32" s="143" t="s">
        <v>634</v>
      </c>
    </row>
    <row r="33" spans="1:12" ht="24.75">
      <c r="A33" s="143" t="s">
        <v>1627</v>
      </c>
      <c r="B33" s="220">
        <v>45362</v>
      </c>
      <c r="C33" s="220">
        <v>45407</v>
      </c>
      <c r="D33" s="219" t="s">
        <v>1207</v>
      </c>
      <c r="E33" s="143" t="s">
        <v>350</v>
      </c>
      <c r="F33" s="143" t="s">
        <v>1628</v>
      </c>
      <c r="G33" s="143" t="s">
        <v>1229</v>
      </c>
      <c r="H33" s="219" t="s">
        <v>1555</v>
      </c>
      <c r="I33" s="123">
        <v>0.09</v>
      </c>
      <c r="J33" s="123">
        <v>0.2</v>
      </c>
      <c r="K33" s="219" t="s">
        <v>350</v>
      </c>
      <c r="L33" s="143" t="s">
        <v>634</v>
      </c>
    </row>
    <row r="34" spans="1:12" ht="24.75">
      <c r="A34" s="143" t="s">
        <v>1629</v>
      </c>
      <c r="B34" s="220">
        <v>45362</v>
      </c>
      <c r="C34" s="220">
        <v>45407</v>
      </c>
      <c r="D34" s="219" t="s">
        <v>1207</v>
      </c>
      <c r="E34" s="143" t="s">
        <v>350</v>
      </c>
      <c r="F34" s="143" t="s">
        <v>1630</v>
      </c>
      <c r="G34" s="143" t="s">
        <v>1631</v>
      </c>
      <c r="H34" s="219" t="s">
        <v>1555</v>
      </c>
      <c r="I34" s="219" t="s">
        <v>1379</v>
      </c>
      <c r="J34" s="123">
        <v>0.2</v>
      </c>
      <c r="K34" s="219" t="s">
        <v>350</v>
      </c>
      <c r="L34" s="143" t="s">
        <v>634</v>
      </c>
    </row>
    <row r="35" spans="1:12" ht="24.75">
      <c r="A35" s="143" t="s">
        <v>1632</v>
      </c>
      <c r="B35" s="220">
        <v>45362</v>
      </c>
      <c r="C35" s="220">
        <v>45407</v>
      </c>
      <c r="D35" s="219" t="s">
        <v>1207</v>
      </c>
      <c r="E35" s="143" t="s">
        <v>350</v>
      </c>
      <c r="F35" s="143" t="s">
        <v>1633</v>
      </c>
      <c r="G35" s="143" t="s">
        <v>1634</v>
      </c>
      <c r="H35" s="219" t="s">
        <v>1555</v>
      </c>
      <c r="I35" s="219" t="s">
        <v>1379</v>
      </c>
      <c r="J35" s="123">
        <v>0.2</v>
      </c>
      <c r="K35" s="219" t="s">
        <v>350</v>
      </c>
      <c r="L35" s="143" t="s">
        <v>634</v>
      </c>
    </row>
    <row r="36" spans="1:12" ht="24.75">
      <c r="A36" s="143" t="s">
        <v>1635</v>
      </c>
      <c r="B36" s="220">
        <v>45362</v>
      </c>
      <c r="C36" s="220">
        <v>45407</v>
      </c>
      <c r="D36" s="219" t="s">
        <v>1207</v>
      </c>
      <c r="E36" s="143" t="s">
        <v>350</v>
      </c>
      <c r="F36" s="143" t="s">
        <v>1636</v>
      </c>
      <c r="G36" s="143" t="s">
        <v>1247</v>
      </c>
      <c r="H36" s="219" t="s">
        <v>1555</v>
      </c>
      <c r="I36" s="219" t="s">
        <v>1616</v>
      </c>
      <c r="J36" s="123">
        <v>0.2</v>
      </c>
      <c r="K36" s="219" t="s">
        <v>350</v>
      </c>
      <c r="L36" s="143" t="s">
        <v>634</v>
      </c>
    </row>
    <row r="37" spans="1:12" ht="24.75">
      <c r="A37" s="143" t="s">
        <v>1637</v>
      </c>
      <c r="B37" s="220">
        <v>45362</v>
      </c>
      <c r="C37" s="220">
        <v>45407</v>
      </c>
      <c r="D37" s="219" t="s">
        <v>1207</v>
      </c>
      <c r="E37" s="143" t="s">
        <v>350</v>
      </c>
      <c r="F37" s="143" t="s">
        <v>1638</v>
      </c>
      <c r="G37" s="143" t="s">
        <v>1639</v>
      </c>
      <c r="H37" s="219" t="s">
        <v>1555</v>
      </c>
      <c r="I37" s="219" t="s">
        <v>1379</v>
      </c>
      <c r="J37" s="123">
        <v>0.2</v>
      </c>
      <c r="K37" s="219" t="s">
        <v>350</v>
      </c>
      <c r="L37" s="143" t="s">
        <v>634</v>
      </c>
    </row>
    <row r="38" spans="1:12" ht="51" customHeight="1">
      <c r="A38" s="143" t="s">
        <v>1640</v>
      </c>
      <c r="B38" s="220">
        <v>45362</v>
      </c>
      <c r="C38" s="220">
        <v>45407</v>
      </c>
      <c r="D38" s="219" t="s">
        <v>1207</v>
      </c>
      <c r="E38" s="143" t="s">
        <v>350</v>
      </c>
      <c r="F38" s="143" t="s">
        <v>326</v>
      </c>
      <c r="G38" s="143" t="s">
        <v>327</v>
      </c>
      <c r="H38" s="219" t="s">
        <v>1555</v>
      </c>
      <c r="I38" s="123">
        <v>0</v>
      </c>
      <c r="J38" s="123">
        <v>0.2</v>
      </c>
      <c r="K38" s="219" t="s">
        <v>350</v>
      </c>
      <c r="L38" s="122" t="s">
        <v>1641</v>
      </c>
    </row>
    <row r="39" spans="1:12" ht="24.75">
      <c r="A39" s="143" t="s">
        <v>1642</v>
      </c>
      <c r="B39" s="220">
        <v>45362</v>
      </c>
      <c r="C39" s="220">
        <v>45407</v>
      </c>
      <c r="D39" s="219" t="s">
        <v>1207</v>
      </c>
      <c r="E39" s="143" t="s">
        <v>350</v>
      </c>
      <c r="F39" s="143" t="s">
        <v>1304</v>
      </c>
      <c r="G39" s="143" t="s">
        <v>1305</v>
      </c>
      <c r="H39" s="219" t="s">
        <v>1555</v>
      </c>
      <c r="I39" s="219" t="s">
        <v>1643</v>
      </c>
      <c r="J39" s="123">
        <v>0.2</v>
      </c>
      <c r="K39" s="219" t="s">
        <v>350</v>
      </c>
      <c r="L39" s="143" t="s">
        <v>634</v>
      </c>
    </row>
    <row r="40" spans="1:12" ht="24.75">
      <c r="A40" s="143" t="s">
        <v>1644</v>
      </c>
      <c r="B40" s="220">
        <v>45362</v>
      </c>
      <c r="C40" s="220">
        <v>45407</v>
      </c>
      <c r="D40" s="219" t="s">
        <v>1207</v>
      </c>
      <c r="E40" s="143" t="s">
        <v>350</v>
      </c>
      <c r="F40" s="143" t="s">
        <v>1645</v>
      </c>
      <c r="G40" s="143" t="s">
        <v>813</v>
      </c>
      <c r="H40" s="219" t="s">
        <v>1555</v>
      </c>
      <c r="I40" s="219" t="s">
        <v>1379</v>
      </c>
      <c r="J40" s="123">
        <v>0.2</v>
      </c>
      <c r="K40" s="219" t="s">
        <v>350</v>
      </c>
      <c r="L40" s="143" t="s">
        <v>634</v>
      </c>
    </row>
    <row r="41" spans="1:12" ht="24.75">
      <c r="A41" s="143" t="s">
        <v>1646</v>
      </c>
      <c r="B41" s="220">
        <v>45362</v>
      </c>
      <c r="C41" s="220">
        <v>45407</v>
      </c>
      <c r="D41" s="219" t="s">
        <v>1207</v>
      </c>
      <c r="E41" s="143" t="s">
        <v>350</v>
      </c>
      <c r="F41" s="143" t="s">
        <v>1647</v>
      </c>
      <c r="G41" s="143" t="s">
        <v>1648</v>
      </c>
      <c r="H41" s="219" t="s">
        <v>1555</v>
      </c>
      <c r="I41" s="219" t="s">
        <v>1379</v>
      </c>
      <c r="J41" s="123">
        <v>0.2</v>
      </c>
      <c r="K41" s="219" t="s">
        <v>350</v>
      </c>
      <c r="L41" s="143" t="s">
        <v>634</v>
      </c>
    </row>
    <row r="42" spans="1:12" ht="24.75">
      <c r="A42" s="143" t="s">
        <v>1649</v>
      </c>
      <c r="B42" s="220">
        <v>45362</v>
      </c>
      <c r="C42" s="220">
        <v>45407</v>
      </c>
      <c r="D42" s="219" t="s">
        <v>1207</v>
      </c>
      <c r="E42" s="143" t="s">
        <v>350</v>
      </c>
      <c r="F42" s="143" t="s">
        <v>1650</v>
      </c>
      <c r="G42" s="143" t="s">
        <v>1651</v>
      </c>
      <c r="H42" s="219" t="s">
        <v>1555</v>
      </c>
      <c r="I42" s="219" t="s">
        <v>1379</v>
      </c>
      <c r="J42" s="123">
        <v>0.2</v>
      </c>
      <c r="K42" s="219" t="s">
        <v>350</v>
      </c>
      <c r="L42" s="143" t="s">
        <v>634</v>
      </c>
    </row>
    <row r="43" spans="1:12" ht="24.75">
      <c r="A43" s="143" t="s">
        <v>1652</v>
      </c>
      <c r="B43" s="220">
        <v>45362</v>
      </c>
      <c r="C43" s="220">
        <v>45407</v>
      </c>
      <c r="D43" s="219" t="s">
        <v>1207</v>
      </c>
      <c r="E43" s="143" t="s">
        <v>350</v>
      </c>
      <c r="F43" s="143" t="s">
        <v>1653</v>
      </c>
      <c r="G43" s="143" t="s">
        <v>1654</v>
      </c>
      <c r="H43" s="219" t="s">
        <v>1555</v>
      </c>
      <c r="I43" s="219" t="s">
        <v>1643</v>
      </c>
      <c r="J43" s="123">
        <v>0.2</v>
      </c>
      <c r="K43" s="219" t="s">
        <v>350</v>
      </c>
      <c r="L43" s="143" t="s">
        <v>634</v>
      </c>
    </row>
    <row r="44" spans="1:12" ht="24.75">
      <c r="A44" s="143" t="s">
        <v>1655</v>
      </c>
      <c r="B44" s="220">
        <v>45362</v>
      </c>
      <c r="C44" s="220">
        <v>45407</v>
      </c>
      <c r="D44" s="219" t="s">
        <v>1207</v>
      </c>
      <c r="E44" s="143" t="s">
        <v>350</v>
      </c>
      <c r="F44" s="143" t="s">
        <v>1656</v>
      </c>
      <c r="G44" s="143" t="s">
        <v>1657</v>
      </c>
      <c r="H44" s="219" t="s">
        <v>1555</v>
      </c>
      <c r="I44" s="219" t="s">
        <v>1379</v>
      </c>
      <c r="J44" s="123">
        <v>0.2</v>
      </c>
      <c r="K44" s="219" t="s">
        <v>350</v>
      </c>
      <c r="L44" s="143" t="s">
        <v>634</v>
      </c>
    </row>
    <row r="45" spans="1:12" ht="24.75">
      <c r="A45" s="143" t="s">
        <v>1658</v>
      </c>
      <c r="B45" s="220">
        <v>45362</v>
      </c>
      <c r="C45" s="220">
        <v>45407</v>
      </c>
      <c r="D45" s="219" t="s">
        <v>1207</v>
      </c>
      <c r="E45" s="143" t="s">
        <v>350</v>
      </c>
      <c r="F45" s="143" t="s">
        <v>1239</v>
      </c>
      <c r="G45" s="143" t="s">
        <v>1240</v>
      </c>
      <c r="H45" s="219" t="s">
        <v>1555</v>
      </c>
      <c r="I45" s="219" t="s">
        <v>1643</v>
      </c>
      <c r="J45" s="123">
        <v>0.2</v>
      </c>
      <c r="K45" s="219" t="s">
        <v>350</v>
      </c>
      <c r="L45" s="143" t="s">
        <v>634</v>
      </c>
    </row>
    <row r="46" spans="1:12" ht="24.75">
      <c r="A46" s="143" t="s">
        <v>1659</v>
      </c>
      <c r="B46" s="220">
        <v>45362</v>
      </c>
      <c r="C46" s="220">
        <v>45407</v>
      </c>
      <c r="D46" s="219" t="s">
        <v>1207</v>
      </c>
      <c r="E46" s="143" t="s">
        <v>350</v>
      </c>
      <c r="F46" s="143" t="s">
        <v>1660</v>
      </c>
      <c r="G46" s="143" t="s">
        <v>1661</v>
      </c>
      <c r="H46" s="219" t="s">
        <v>1555</v>
      </c>
      <c r="I46" s="219" t="s">
        <v>1379</v>
      </c>
      <c r="J46" s="123">
        <v>0.2</v>
      </c>
      <c r="K46" s="219" t="s">
        <v>350</v>
      </c>
      <c r="L46" s="143" t="s">
        <v>634</v>
      </c>
    </row>
    <row r="47" spans="1:12" ht="24.75">
      <c r="A47" s="143" t="s">
        <v>1662</v>
      </c>
      <c r="B47" s="220">
        <v>45362</v>
      </c>
      <c r="C47" s="220">
        <v>45407</v>
      </c>
      <c r="D47" s="219" t="s">
        <v>1207</v>
      </c>
      <c r="E47" s="143" t="s">
        <v>350</v>
      </c>
      <c r="F47" s="143" t="s">
        <v>1663</v>
      </c>
      <c r="G47" s="143" t="s">
        <v>1664</v>
      </c>
      <c r="H47" s="219" t="s">
        <v>1555</v>
      </c>
      <c r="I47" s="219" t="s">
        <v>1379</v>
      </c>
      <c r="J47" s="123">
        <v>0.2</v>
      </c>
      <c r="K47" s="219" t="s">
        <v>350</v>
      </c>
      <c r="L47" s="143" t="s">
        <v>634</v>
      </c>
    </row>
    <row r="48" spans="1:12" ht="24.75">
      <c r="A48" s="143" t="s">
        <v>1665</v>
      </c>
      <c r="B48" s="220">
        <v>45362</v>
      </c>
      <c r="C48" s="220">
        <f>B48+45</f>
        <v>45407</v>
      </c>
      <c r="D48" s="219" t="s">
        <v>1207</v>
      </c>
      <c r="E48" s="143" t="s">
        <v>350</v>
      </c>
      <c r="F48" s="143" t="s">
        <v>1233</v>
      </c>
      <c r="G48" s="143" t="s">
        <v>1234</v>
      </c>
      <c r="H48" s="219" t="s">
        <v>1555</v>
      </c>
      <c r="I48" s="123">
        <v>0.10800000000000001</v>
      </c>
      <c r="J48" s="123">
        <v>0.2</v>
      </c>
      <c r="K48" s="219" t="s">
        <v>350</v>
      </c>
      <c r="L48" s="143" t="s">
        <v>634</v>
      </c>
    </row>
    <row r="49" spans="1:12" ht="24.75">
      <c r="A49" s="143" t="s">
        <v>1666</v>
      </c>
      <c r="B49" s="220">
        <v>45362</v>
      </c>
      <c r="C49" s="220">
        <f>B49+45</f>
        <v>45407</v>
      </c>
      <c r="D49" s="219" t="s">
        <v>1207</v>
      </c>
      <c r="E49" s="143" t="s">
        <v>350</v>
      </c>
      <c r="F49" s="143" t="s">
        <v>1667</v>
      </c>
      <c r="G49" s="143" t="s">
        <v>1668</v>
      </c>
      <c r="H49" s="219" t="s">
        <v>1555</v>
      </c>
      <c r="I49" s="123">
        <v>5.3999999999999999E-2</v>
      </c>
      <c r="J49" s="123">
        <v>0.35000000000000003</v>
      </c>
      <c r="K49" s="219" t="s">
        <v>350</v>
      </c>
      <c r="L49" s="143" t="s">
        <v>634</v>
      </c>
    </row>
    <row r="50" spans="1:12" ht="24.75">
      <c r="A50" s="143" t="s">
        <v>1669</v>
      </c>
      <c r="B50" s="220">
        <v>45362</v>
      </c>
      <c r="C50" s="220">
        <f>B50+45</f>
        <v>45407</v>
      </c>
      <c r="D50" s="219" t="s">
        <v>1207</v>
      </c>
      <c r="E50" s="143" t="s">
        <v>350</v>
      </c>
      <c r="F50" s="143" t="s">
        <v>1670</v>
      </c>
      <c r="G50" s="143" t="s">
        <v>1671</v>
      </c>
      <c r="H50" s="219" t="s">
        <v>1555</v>
      </c>
      <c r="I50" s="123">
        <v>0.10800000000000001</v>
      </c>
      <c r="J50" s="123">
        <v>0.2</v>
      </c>
      <c r="K50" s="219" t="s">
        <v>350</v>
      </c>
      <c r="L50" s="143" t="s">
        <v>634</v>
      </c>
    </row>
    <row r="51" spans="1:12" ht="24.75">
      <c r="A51" s="143" t="s">
        <v>1672</v>
      </c>
      <c r="B51" s="220">
        <v>45362</v>
      </c>
      <c r="C51" s="220">
        <f>B51+45</f>
        <v>45407</v>
      </c>
      <c r="D51" s="219" t="s">
        <v>1207</v>
      </c>
      <c r="E51" s="143" t="s">
        <v>350</v>
      </c>
      <c r="F51" s="143" t="s">
        <v>1673</v>
      </c>
      <c r="G51" s="143" t="s">
        <v>1674</v>
      </c>
      <c r="H51" s="219" t="s">
        <v>1555</v>
      </c>
      <c r="I51" s="219" t="s">
        <v>1379</v>
      </c>
      <c r="J51" s="123">
        <v>0.23</v>
      </c>
      <c r="K51" s="219" t="s">
        <v>350</v>
      </c>
      <c r="L51" s="143" t="s">
        <v>634</v>
      </c>
    </row>
    <row r="52" spans="1:12" ht="24.75">
      <c r="A52" s="143" t="s">
        <v>1675</v>
      </c>
      <c r="B52" s="220">
        <v>45362</v>
      </c>
      <c r="C52" s="220">
        <f t="shared" ref="C52:C66" si="1">IF(B52="","",B52+45)</f>
        <v>45407</v>
      </c>
      <c r="D52" s="219" t="s">
        <v>1207</v>
      </c>
      <c r="E52" s="143" t="s">
        <v>350</v>
      </c>
      <c r="F52" s="143" t="s">
        <v>1676</v>
      </c>
      <c r="G52" s="143" t="s">
        <v>1677</v>
      </c>
      <c r="H52" s="219" t="s">
        <v>1555</v>
      </c>
      <c r="I52" s="221">
        <v>0</v>
      </c>
      <c r="J52" s="123">
        <v>0.15000000000000002</v>
      </c>
      <c r="K52" s="219" t="s">
        <v>350</v>
      </c>
      <c r="L52" s="143" t="s">
        <v>634</v>
      </c>
    </row>
    <row r="53" spans="1:12" ht="24.75">
      <c r="A53" s="143" t="s">
        <v>1678</v>
      </c>
      <c r="B53" s="220">
        <v>45362</v>
      </c>
      <c r="C53" s="220">
        <f t="shared" si="1"/>
        <v>45407</v>
      </c>
      <c r="D53" s="219" t="s">
        <v>1207</v>
      </c>
      <c r="E53" s="143" t="s">
        <v>350</v>
      </c>
      <c r="F53" s="143" t="s">
        <v>1679</v>
      </c>
      <c r="G53" s="143" t="s">
        <v>1680</v>
      </c>
      <c r="H53" s="219" t="s">
        <v>1555</v>
      </c>
      <c r="I53" s="221">
        <v>0.126</v>
      </c>
      <c r="J53" s="123">
        <v>0.2</v>
      </c>
      <c r="K53" s="219" t="s">
        <v>350</v>
      </c>
      <c r="L53" s="143" t="s">
        <v>634</v>
      </c>
    </row>
    <row r="54" spans="1:12" ht="24.75">
      <c r="A54" s="143" t="s">
        <v>1681</v>
      </c>
      <c r="B54" s="220">
        <v>45362</v>
      </c>
      <c r="C54" s="220">
        <f t="shared" si="1"/>
        <v>45407</v>
      </c>
      <c r="D54" s="219" t="s">
        <v>1207</v>
      </c>
      <c r="E54" s="143" t="s">
        <v>350</v>
      </c>
      <c r="F54" s="143" t="s">
        <v>1292</v>
      </c>
      <c r="G54" s="143" t="s">
        <v>1293</v>
      </c>
      <c r="H54" s="219" t="s">
        <v>1555</v>
      </c>
      <c r="I54" s="221">
        <v>0.10800000000000001</v>
      </c>
      <c r="J54" s="123">
        <v>0.2</v>
      </c>
      <c r="K54" s="219" t="s">
        <v>350</v>
      </c>
      <c r="L54" s="143" t="s">
        <v>634</v>
      </c>
    </row>
    <row r="55" spans="1:12" ht="24.75">
      <c r="A55" s="143" t="s">
        <v>1682</v>
      </c>
      <c r="B55" s="220">
        <v>45362</v>
      </c>
      <c r="C55" s="220">
        <f t="shared" si="1"/>
        <v>45407</v>
      </c>
      <c r="D55" s="219" t="s">
        <v>1207</v>
      </c>
      <c r="E55" s="143" t="s">
        <v>350</v>
      </c>
      <c r="F55" s="143" t="s">
        <v>1364</v>
      </c>
      <c r="G55" s="143" t="s">
        <v>1365</v>
      </c>
      <c r="H55" s="219" t="s">
        <v>1555</v>
      </c>
      <c r="I55" s="221">
        <v>0.10800000000000001</v>
      </c>
      <c r="J55" s="123">
        <v>0.2</v>
      </c>
      <c r="K55" s="219" t="s">
        <v>350</v>
      </c>
      <c r="L55" s="143" t="s">
        <v>634</v>
      </c>
    </row>
    <row r="56" spans="1:12" ht="36">
      <c r="A56" s="143" t="s">
        <v>1683</v>
      </c>
      <c r="B56" s="220">
        <v>45362</v>
      </c>
      <c r="C56" s="220">
        <f t="shared" si="1"/>
        <v>45407</v>
      </c>
      <c r="D56" s="219" t="s">
        <v>1207</v>
      </c>
      <c r="E56" s="143" t="s">
        <v>350</v>
      </c>
      <c r="F56" s="143" t="s">
        <v>1684</v>
      </c>
      <c r="G56" s="143" t="s">
        <v>1685</v>
      </c>
      <c r="H56" s="219" t="s">
        <v>1555</v>
      </c>
      <c r="I56" s="221">
        <v>0.10800000000000001</v>
      </c>
      <c r="J56" s="123">
        <v>0.22000000000000003</v>
      </c>
      <c r="K56" s="219" t="s">
        <v>350</v>
      </c>
      <c r="L56" s="143" t="s">
        <v>634</v>
      </c>
    </row>
    <row r="57" spans="1:12" ht="24.75">
      <c r="A57" s="143" t="s">
        <v>1686</v>
      </c>
      <c r="B57" s="220">
        <v>45362</v>
      </c>
      <c r="C57" s="220">
        <f t="shared" si="1"/>
        <v>45407</v>
      </c>
      <c r="D57" s="219" t="s">
        <v>1207</v>
      </c>
      <c r="E57" s="143" t="s">
        <v>350</v>
      </c>
      <c r="F57" s="143" t="s">
        <v>1243</v>
      </c>
      <c r="G57" s="143" t="s">
        <v>1244</v>
      </c>
      <c r="H57" s="219" t="s">
        <v>1555</v>
      </c>
      <c r="I57" s="123">
        <v>0.09</v>
      </c>
      <c r="J57" s="123">
        <v>0.18000000000000002</v>
      </c>
      <c r="K57" s="219" t="s">
        <v>350</v>
      </c>
      <c r="L57" s="143" t="s">
        <v>634</v>
      </c>
    </row>
    <row r="58" spans="1:12" ht="24.75">
      <c r="A58" s="143" t="s">
        <v>1687</v>
      </c>
      <c r="B58" s="220">
        <v>45362</v>
      </c>
      <c r="C58" s="220">
        <f t="shared" si="1"/>
        <v>45407</v>
      </c>
      <c r="D58" s="219" t="s">
        <v>1207</v>
      </c>
      <c r="E58" s="143" t="s">
        <v>350</v>
      </c>
      <c r="F58" s="143" t="s">
        <v>1688</v>
      </c>
      <c r="G58" s="143" t="s">
        <v>1689</v>
      </c>
      <c r="H58" s="219" t="s">
        <v>1555</v>
      </c>
      <c r="I58" s="221">
        <v>0.10800000000000001</v>
      </c>
      <c r="J58" s="123">
        <v>0.2</v>
      </c>
      <c r="K58" s="219" t="s">
        <v>350</v>
      </c>
      <c r="L58" s="143" t="s">
        <v>634</v>
      </c>
    </row>
    <row r="59" spans="1:12" ht="24.75">
      <c r="A59" s="143" t="s">
        <v>1690</v>
      </c>
      <c r="B59" s="220">
        <v>45362</v>
      </c>
      <c r="C59" s="220">
        <f t="shared" si="1"/>
        <v>45407</v>
      </c>
      <c r="D59" s="219" t="s">
        <v>1207</v>
      </c>
      <c r="E59" s="143" t="s">
        <v>350</v>
      </c>
      <c r="F59" s="143" t="s">
        <v>1691</v>
      </c>
      <c r="G59" s="143" t="s">
        <v>1692</v>
      </c>
      <c r="H59" s="219" t="s">
        <v>1555</v>
      </c>
      <c r="I59" s="221">
        <v>0.10800000000000001</v>
      </c>
      <c r="J59" s="123">
        <v>0.35000000000000003</v>
      </c>
      <c r="K59" s="219" t="s">
        <v>350</v>
      </c>
      <c r="L59" s="143" t="s">
        <v>634</v>
      </c>
    </row>
    <row r="60" spans="1:12" ht="24.75">
      <c r="A60" s="143" t="s">
        <v>1693</v>
      </c>
      <c r="B60" s="220">
        <v>45362</v>
      </c>
      <c r="C60" s="220">
        <f t="shared" si="1"/>
        <v>45407</v>
      </c>
      <c r="D60" s="219" t="s">
        <v>1207</v>
      </c>
      <c r="E60" s="143" t="s">
        <v>350</v>
      </c>
      <c r="F60" s="143" t="s">
        <v>1694</v>
      </c>
      <c r="G60" s="143" t="s">
        <v>1695</v>
      </c>
      <c r="H60" s="219" t="s">
        <v>1555</v>
      </c>
      <c r="I60" s="221">
        <v>0.10800000000000001</v>
      </c>
      <c r="J60" s="123">
        <v>0.2</v>
      </c>
      <c r="K60" s="219" t="s">
        <v>350</v>
      </c>
      <c r="L60" s="143" t="s">
        <v>634</v>
      </c>
    </row>
    <row r="61" spans="1:12" ht="24.75">
      <c r="A61" s="143" t="s">
        <v>1696</v>
      </c>
      <c r="B61" s="220">
        <v>45362</v>
      </c>
      <c r="C61" s="220">
        <f t="shared" si="1"/>
        <v>45407</v>
      </c>
      <c r="D61" s="219" t="s">
        <v>1207</v>
      </c>
      <c r="E61" s="143" t="s">
        <v>350</v>
      </c>
      <c r="F61" s="143" t="s">
        <v>1697</v>
      </c>
      <c r="G61" s="143" t="s">
        <v>1698</v>
      </c>
      <c r="H61" s="219" t="s">
        <v>1555</v>
      </c>
      <c r="I61" s="221">
        <v>0.126</v>
      </c>
      <c r="J61" s="123">
        <v>0.2</v>
      </c>
      <c r="K61" s="219" t="s">
        <v>350</v>
      </c>
      <c r="L61" s="143" t="s">
        <v>634</v>
      </c>
    </row>
    <row r="62" spans="1:12" ht="24.75">
      <c r="A62" s="143" t="s">
        <v>1699</v>
      </c>
      <c r="B62" s="220">
        <v>45362</v>
      </c>
      <c r="C62" s="220">
        <f t="shared" si="1"/>
        <v>45407</v>
      </c>
      <c r="D62" s="219" t="s">
        <v>1207</v>
      </c>
      <c r="E62" s="143" t="s">
        <v>350</v>
      </c>
      <c r="F62" s="143" t="s">
        <v>1700</v>
      </c>
      <c r="G62" s="143" t="s">
        <v>1701</v>
      </c>
      <c r="H62" s="219" t="s">
        <v>1555</v>
      </c>
      <c r="I62" s="221">
        <v>0.126</v>
      </c>
      <c r="J62" s="123">
        <v>0.23</v>
      </c>
      <c r="K62" s="219" t="s">
        <v>350</v>
      </c>
      <c r="L62" s="143" t="s">
        <v>634</v>
      </c>
    </row>
    <row r="63" spans="1:12" ht="24.75">
      <c r="A63" s="143" t="s">
        <v>1702</v>
      </c>
      <c r="B63" s="220">
        <v>45362</v>
      </c>
      <c r="C63" s="220">
        <f t="shared" si="1"/>
        <v>45407</v>
      </c>
      <c r="D63" s="219" t="s">
        <v>1207</v>
      </c>
      <c r="E63" s="143" t="s">
        <v>350</v>
      </c>
      <c r="F63" s="143" t="s">
        <v>1703</v>
      </c>
      <c r="G63" s="143" t="s">
        <v>1704</v>
      </c>
      <c r="H63" s="219" t="s">
        <v>1555</v>
      </c>
      <c r="I63" s="221">
        <v>0.10800000000000001</v>
      </c>
      <c r="J63" s="123">
        <v>0.2</v>
      </c>
      <c r="K63" s="219" t="s">
        <v>350</v>
      </c>
      <c r="L63" s="143" t="s">
        <v>634</v>
      </c>
    </row>
    <row r="64" spans="1:12" ht="24.75">
      <c r="A64" s="143" t="s">
        <v>1705</v>
      </c>
      <c r="B64" s="220">
        <v>45362</v>
      </c>
      <c r="C64" s="220">
        <f t="shared" si="1"/>
        <v>45407</v>
      </c>
      <c r="D64" s="219" t="s">
        <v>1207</v>
      </c>
      <c r="E64" s="143" t="s">
        <v>350</v>
      </c>
      <c r="F64" s="143" t="s">
        <v>1706</v>
      </c>
      <c r="G64" s="143" t="s">
        <v>1707</v>
      </c>
      <c r="H64" s="219" t="s">
        <v>1555</v>
      </c>
      <c r="I64" s="221">
        <v>0.126</v>
      </c>
      <c r="J64" s="123">
        <v>0.2</v>
      </c>
      <c r="K64" s="219" t="s">
        <v>350</v>
      </c>
      <c r="L64" s="143" t="s">
        <v>634</v>
      </c>
    </row>
    <row r="65" spans="1:12" ht="24.75">
      <c r="A65" s="143" t="s">
        <v>1708</v>
      </c>
      <c r="B65" s="220">
        <v>45362</v>
      </c>
      <c r="C65" s="220">
        <f t="shared" si="1"/>
        <v>45407</v>
      </c>
      <c r="D65" s="219" t="s">
        <v>1207</v>
      </c>
      <c r="E65" s="143" t="s">
        <v>350</v>
      </c>
      <c r="F65" s="143" t="s">
        <v>1709</v>
      </c>
      <c r="G65" s="143" t="s">
        <v>1710</v>
      </c>
      <c r="H65" s="219" t="s">
        <v>1555</v>
      </c>
      <c r="I65" s="221">
        <v>0.10800000000000001</v>
      </c>
      <c r="J65" s="123">
        <v>0.2</v>
      </c>
      <c r="K65" s="219" t="s">
        <v>350</v>
      </c>
      <c r="L65" s="143" t="s">
        <v>634</v>
      </c>
    </row>
    <row r="66" spans="1:12" ht="24.75">
      <c r="A66" s="143" t="s">
        <v>1711</v>
      </c>
      <c r="B66" s="220">
        <v>45362</v>
      </c>
      <c r="C66" s="220">
        <f t="shared" si="1"/>
        <v>45407</v>
      </c>
      <c r="D66" s="219" t="s">
        <v>1207</v>
      </c>
      <c r="E66" s="143" t="s">
        <v>350</v>
      </c>
      <c r="F66" s="143" t="s">
        <v>1712</v>
      </c>
      <c r="G66" s="143" t="s">
        <v>1713</v>
      </c>
      <c r="H66" s="219" t="s">
        <v>1555</v>
      </c>
      <c r="I66" s="221">
        <v>0.10800000000000001</v>
      </c>
      <c r="J66" s="123">
        <v>0.2</v>
      </c>
      <c r="K66" s="219" t="s">
        <v>350</v>
      </c>
      <c r="L66" s="143" t="s">
        <v>634</v>
      </c>
    </row>
    <row r="67" spans="1:12" ht="24.75">
      <c r="A67" s="108" t="s">
        <v>1714</v>
      </c>
      <c r="B67" s="110">
        <v>45183</v>
      </c>
      <c r="C67" s="110">
        <f t="shared" ref="C67" si="2">B67+45</f>
        <v>45228</v>
      </c>
      <c r="D67" s="108" t="s">
        <v>1207</v>
      </c>
      <c r="E67" s="222" t="s">
        <v>350</v>
      </c>
      <c r="F67" s="108" t="s">
        <v>1611</v>
      </c>
      <c r="G67" s="108" t="s">
        <v>1612</v>
      </c>
      <c r="H67" s="108" t="s">
        <v>1231</v>
      </c>
      <c r="I67" s="200">
        <v>7.1999999999999995E-2</v>
      </c>
      <c r="J67" s="111">
        <v>0.2</v>
      </c>
      <c r="K67" s="108"/>
      <c r="L67" s="108" t="s">
        <v>1715</v>
      </c>
    </row>
    <row r="68" spans="1:12" ht="24.75">
      <c r="A68" s="223" t="s">
        <v>1716</v>
      </c>
      <c r="B68" s="224">
        <v>45329</v>
      </c>
      <c r="C68" s="224">
        <f>B68+45</f>
        <v>45374</v>
      </c>
      <c r="D68" s="225" t="s">
        <v>803</v>
      </c>
      <c r="E68" s="144" t="s">
        <v>350</v>
      </c>
      <c r="F68" s="144" t="s">
        <v>587</v>
      </c>
      <c r="G68" s="144" t="s">
        <v>1583</v>
      </c>
      <c r="H68" s="225" t="s">
        <v>1221</v>
      </c>
      <c r="I68" s="226">
        <v>0.126</v>
      </c>
      <c r="J68" s="227">
        <v>0.2</v>
      </c>
      <c r="K68" s="148" t="s">
        <v>1225</v>
      </c>
      <c r="L68" s="145" t="s">
        <v>1717</v>
      </c>
    </row>
    <row r="69" spans="1:12" ht="24.75">
      <c r="A69" s="143" t="s">
        <v>1718</v>
      </c>
      <c r="B69" s="220">
        <v>45295</v>
      </c>
      <c r="C69" s="220">
        <v>45340</v>
      </c>
      <c r="D69" s="219" t="s">
        <v>1207</v>
      </c>
      <c r="E69" s="143" t="s">
        <v>350</v>
      </c>
      <c r="F69" s="143" t="s">
        <v>1719</v>
      </c>
      <c r="G69" s="143" t="s">
        <v>1720</v>
      </c>
      <c r="H69" s="219" t="s">
        <v>1721</v>
      </c>
      <c r="I69" s="221">
        <v>0.10800000000000001</v>
      </c>
      <c r="J69" s="123">
        <v>0.25</v>
      </c>
      <c r="K69" s="219" t="s">
        <v>1722</v>
      </c>
      <c r="L69" s="228" t="s">
        <v>620</v>
      </c>
    </row>
    <row r="70" spans="1:12" ht="24.75">
      <c r="A70" s="143" t="s">
        <v>1723</v>
      </c>
      <c r="B70" s="220">
        <v>45307</v>
      </c>
      <c r="C70" s="220">
        <v>45352</v>
      </c>
      <c r="D70" s="219" t="s">
        <v>1207</v>
      </c>
      <c r="E70" s="143" t="s">
        <v>350</v>
      </c>
      <c r="F70" s="143" t="s">
        <v>1724</v>
      </c>
      <c r="G70" s="143" t="s">
        <v>1725</v>
      </c>
      <c r="H70" s="219" t="s">
        <v>1721</v>
      </c>
      <c r="I70" s="221">
        <v>0.126</v>
      </c>
      <c r="J70" s="123">
        <v>0.16</v>
      </c>
      <c r="K70" s="219" t="s">
        <v>1722</v>
      </c>
      <c r="L70" s="228" t="s">
        <v>620</v>
      </c>
    </row>
    <row r="71" spans="1:12" ht="36">
      <c r="A71" s="143" t="s">
        <v>1726</v>
      </c>
      <c r="B71" s="220">
        <v>45307</v>
      </c>
      <c r="C71" s="220">
        <v>45352</v>
      </c>
      <c r="D71" s="219" t="s">
        <v>1207</v>
      </c>
      <c r="E71" s="143" t="s">
        <v>350</v>
      </c>
      <c r="F71" s="143" t="s">
        <v>1727</v>
      </c>
      <c r="G71" s="143" t="s">
        <v>1728</v>
      </c>
      <c r="H71" s="219" t="s">
        <v>1721</v>
      </c>
      <c r="I71" s="221">
        <v>0.126</v>
      </c>
      <c r="J71" s="123">
        <v>0.16</v>
      </c>
      <c r="K71" s="219" t="s">
        <v>1722</v>
      </c>
      <c r="L71" s="228" t="s">
        <v>620</v>
      </c>
    </row>
    <row r="72" spans="1:12" ht="36">
      <c r="A72" s="143" t="s">
        <v>1729</v>
      </c>
      <c r="B72" s="220">
        <v>45307</v>
      </c>
      <c r="C72" s="220">
        <v>45352</v>
      </c>
      <c r="D72" s="219" t="s">
        <v>1207</v>
      </c>
      <c r="E72" s="143" t="s">
        <v>350</v>
      </c>
      <c r="F72" s="143" t="s">
        <v>1730</v>
      </c>
      <c r="G72" s="143" t="s">
        <v>1728</v>
      </c>
      <c r="H72" s="219" t="s">
        <v>1721</v>
      </c>
      <c r="I72" s="221">
        <v>0.126</v>
      </c>
      <c r="J72" s="123">
        <v>0.25</v>
      </c>
      <c r="K72" s="219" t="s">
        <v>1722</v>
      </c>
      <c r="L72" s="228" t="s">
        <v>620</v>
      </c>
    </row>
    <row r="73" spans="1:12" ht="59.25">
      <c r="A73" s="143" t="s">
        <v>1731</v>
      </c>
      <c r="B73" s="220">
        <v>45307</v>
      </c>
      <c r="C73" s="220">
        <v>45352</v>
      </c>
      <c r="D73" s="219" t="s">
        <v>1207</v>
      </c>
      <c r="E73" s="143" t="s">
        <v>350</v>
      </c>
      <c r="F73" s="143" t="s">
        <v>1732</v>
      </c>
      <c r="G73" s="143" t="s">
        <v>1733</v>
      </c>
      <c r="H73" s="219" t="s">
        <v>1721</v>
      </c>
      <c r="I73" s="221">
        <v>0.126</v>
      </c>
      <c r="J73" s="123">
        <v>0.25</v>
      </c>
      <c r="K73" s="219" t="s">
        <v>1722</v>
      </c>
      <c r="L73" s="228" t="s">
        <v>620</v>
      </c>
    </row>
    <row r="74" spans="1:12" ht="24.75">
      <c r="A74" s="143" t="s">
        <v>1734</v>
      </c>
      <c r="B74" s="220">
        <v>45307</v>
      </c>
      <c r="C74" s="220">
        <v>45352</v>
      </c>
      <c r="D74" s="219" t="s">
        <v>1207</v>
      </c>
      <c r="E74" s="143" t="s">
        <v>350</v>
      </c>
      <c r="F74" s="143" t="s">
        <v>1735</v>
      </c>
      <c r="G74" s="143" t="s">
        <v>1736</v>
      </c>
      <c r="H74" s="219" t="s">
        <v>1721</v>
      </c>
      <c r="I74" s="221">
        <v>0.126</v>
      </c>
      <c r="J74" s="123">
        <v>0.25</v>
      </c>
      <c r="K74" s="219" t="s">
        <v>1722</v>
      </c>
      <c r="L74" s="228" t="s">
        <v>620</v>
      </c>
    </row>
    <row r="75" spans="1:12" ht="47.25">
      <c r="A75" s="143" t="s">
        <v>1737</v>
      </c>
      <c r="B75" s="220">
        <v>45329</v>
      </c>
      <c r="C75" s="220">
        <v>45374</v>
      </c>
      <c r="D75" s="219" t="s">
        <v>1207</v>
      </c>
      <c r="E75" s="143" t="s">
        <v>350</v>
      </c>
      <c r="F75" s="143" t="s">
        <v>1738</v>
      </c>
      <c r="G75" s="143" t="s">
        <v>1739</v>
      </c>
      <c r="H75" s="219" t="s">
        <v>1721</v>
      </c>
      <c r="I75" s="221">
        <v>0.10800000000000001</v>
      </c>
      <c r="J75" s="123">
        <v>0.16</v>
      </c>
      <c r="K75" s="219" t="s">
        <v>1225</v>
      </c>
      <c r="L75" s="228" t="s">
        <v>620</v>
      </c>
    </row>
    <row r="76" spans="1:12" ht="24.75">
      <c r="A76" s="143" t="s">
        <v>1740</v>
      </c>
      <c r="B76" s="220">
        <v>45210</v>
      </c>
      <c r="C76" s="220">
        <v>45255</v>
      </c>
      <c r="D76" s="219" t="s">
        <v>1207</v>
      </c>
      <c r="E76" s="143" t="s">
        <v>350</v>
      </c>
      <c r="F76" s="143" t="s">
        <v>1741</v>
      </c>
      <c r="G76" s="143" t="s">
        <v>1742</v>
      </c>
      <c r="H76" s="219" t="s">
        <v>1743</v>
      </c>
      <c r="I76" s="123">
        <v>0.16</v>
      </c>
      <c r="J76" s="123">
        <v>0.25</v>
      </c>
      <c r="K76" s="219" t="s">
        <v>350</v>
      </c>
      <c r="L76" s="228" t="s">
        <v>620</v>
      </c>
    </row>
    <row r="77" spans="1:12" ht="24.75">
      <c r="A77" s="143" t="s">
        <v>1744</v>
      </c>
      <c r="B77" s="220">
        <v>45210</v>
      </c>
      <c r="C77" s="220">
        <v>45255</v>
      </c>
      <c r="D77" s="219" t="s">
        <v>1207</v>
      </c>
      <c r="E77" s="143" t="s">
        <v>350</v>
      </c>
      <c r="F77" s="143" t="s">
        <v>1745</v>
      </c>
      <c r="G77" s="143" t="s">
        <v>1746</v>
      </c>
      <c r="H77" s="219" t="s">
        <v>1743</v>
      </c>
      <c r="I77" s="123">
        <v>0.16</v>
      </c>
      <c r="J77" s="123">
        <v>0.25</v>
      </c>
      <c r="K77" s="219" t="s">
        <v>350</v>
      </c>
      <c r="L77" s="228" t="s">
        <v>620</v>
      </c>
    </row>
    <row r="78" spans="1:12" ht="36">
      <c r="A78" s="143" t="s">
        <v>1747</v>
      </c>
      <c r="B78" s="220">
        <v>45233</v>
      </c>
      <c r="C78" s="220">
        <v>45278</v>
      </c>
      <c r="D78" s="219" t="s">
        <v>1207</v>
      </c>
      <c r="E78" s="143" t="s">
        <v>350</v>
      </c>
      <c r="F78" s="143" t="s">
        <v>1748</v>
      </c>
      <c r="G78" s="143" t="s">
        <v>1749</v>
      </c>
      <c r="H78" s="219" t="s">
        <v>1750</v>
      </c>
      <c r="I78" s="221">
        <v>0.126</v>
      </c>
      <c r="J78" s="123">
        <v>0.25</v>
      </c>
      <c r="K78" s="219" t="s">
        <v>350</v>
      </c>
      <c r="L78" s="228" t="s">
        <v>620</v>
      </c>
    </row>
    <row r="79" spans="1:12" ht="36">
      <c r="A79" s="143" t="s">
        <v>1751</v>
      </c>
      <c r="B79" s="220">
        <v>45233</v>
      </c>
      <c r="C79" s="220">
        <v>45278</v>
      </c>
      <c r="D79" s="219" t="s">
        <v>1207</v>
      </c>
      <c r="E79" s="143" t="s">
        <v>350</v>
      </c>
      <c r="F79" s="143" t="s">
        <v>1752</v>
      </c>
      <c r="G79" s="143" t="s">
        <v>1753</v>
      </c>
      <c r="H79" s="219" t="s">
        <v>1750</v>
      </c>
      <c r="I79" s="221">
        <v>0.126</v>
      </c>
      <c r="J79" s="123">
        <v>0.25</v>
      </c>
      <c r="K79" s="219" t="s">
        <v>350</v>
      </c>
      <c r="L79" s="228" t="s">
        <v>620</v>
      </c>
    </row>
    <row r="80" spans="1:12" ht="47.25">
      <c r="A80" s="108" t="s">
        <v>1754</v>
      </c>
      <c r="B80" s="110">
        <v>45183</v>
      </c>
      <c r="C80" s="110">
        <f t="shared" ref="C80:C87" si="3">B80+45</f>
        <v>45228</v>
      </c>
      <c r="D80" s="108" t="s">
        <v>1207</v>
      </c>
      <c r="E80" s="108" t="s">
        <v>350</v>
      </c>
      <c r="F80" s="108" t="s">
        <v>1755</v>
      </c>
      <c r="G80" s="108" t="s">
        <v>1756</v>
      </c>
      <c r="H80" s="108" t="s">
        <v>1757</v>
      </c>
      <c r="I80" s="135">
        <v>0.14399999999999999</v>
      </c>
      <c r="J80" s="111">
        <v>0.18</v>
      </c>
      <c r="K80" s="229"/>
      <c r="L80" s="228" t="s">
        <v>1758</v>
      </c>
    </row>
    <row r="81" spans="1:12" ht="47.25">
      <c r="A81" s="108" t="s">
        <v>1759</v>
      </c>
      <c r="B81" s="110">
        <v>45183</v>
      </c>
      <c r="C81" s="110">
        <f t="shared" si="3"/>
        <v>45228</v>
      </c>
      <c r="D81" s="108" t="s">
        <v>1207</v>
      </c>
      <c r="E81" s="108" t="s">
        <v>350</v>
      </c>
      <c r="F81" s="108" t="s">
        <v>1755</v>
      </c>
      <c r="G81" s="108" t="s">
        <v>1756</v>
      </c>
      <c r="H81" s="108" t="s">
        <v>1760</v>
      </c>
      <c r="I81" s="135">
        <v>0.14399999999999999</v>
      </c>
      <c r="J81" s="230">
        <v>0.18</v>
      </c>
      <c r="K81" s="231"/>
      <c r="L81" s="228" t="s">
        <v>1758</v>
      </c>
    </row>
    <row r="82" spans="1:12" ht="47.25">
      <c r="A82" s="122" t="s">
        <v>1761</v>
      </c>
      <c r="B82" s="137">
        <v>45407</v>
      </c>
      <c r="C82" s="137">
        <f t="shared" si="3"/>
        <v>45452</v>
      </c>
      <c r="D82" s="138" t="s">
        <v>1207</v>
      </c>
      <c r="E82" s="119" t="s">
        <v>350</v>
      </c>
      <c r="F82" s="141" t="s">
        <v>1762</v>
      </c>
      <c r="G82" s="143" t="s">
        <v>1763</v>
      </c>
      <c r="H82" s="139" t="s">
        <v>1764</v>
      </c>
      <c r="I82" s="140">
        <v>0.16</v>
      </c>
      <c r="J82" s="140">
        <v>0.35</v>
      </c>
      <c r="K82" s="146" t="s">
        <v>670</v>
      </c>
      <c r="L82" s="146" t="s">
        <v>634</v>
      </c>
    </row>
    <row r="83" spans="1:12" ht="36">
      <c r="A83" s="139" t="s">
        <v>1765</v>
      </c>
      <c r="B83" s="147">
        <v>45407</v>
      </c>
      <c r="C83" s="147">
        <f t="shared" si="3"/>
        <v>45452</v>
      </c>
      <c r="D83" s="146" t="s">
        <v>1207</v>
      </c>
      <c r="E83" s="121" t="s">
        <v>350</v>
      </c>
      <c r="F83" s="141" t="s">
        <v>1766</v>
      </c>
      <c r="G83" s="143" t="s">
        <v>1767</v>
      </c>
      <c r="H83" s="139" t="s">
        <v>1764</v>
      </c>
      <c r="I83" s="140">
        <v>0.16</v>
      </c>
      <c r="J83" s="140">
        <v>0.35</v>
      </c>
      <c r="K83" s="146" t="s">
        <v>670</v>
      </c>
      <c r="L83" s="146" t="s">
        <v>634</v>
      </c>
    </row>
    <row r="84" spans="1:12" ht="36">
      <c r="A84" s="139" t="s">
        <v>1768</v>
      </c>
      <c r="B84" s="147">
        <v>45419</v>
      </c>
      <c r="C84" s="147">
        <f t="shared" si="3"/>
        <v>45464</v>
      </c>
      <c r="D84" s="146" t="s">
        <v>1207</v>
      </c>
      <c r="E84" s="121"/>
      <c r="F84" s="141" t="s">
        <v>1769</v>
      </c>
      <c r="G84" s="143" t="s">
        <v>1770</v>
      </c>
      <c r="H84" s="139" t="s">
        <v>1771</v>
      </c>
      <c r="I84" s="140">
        <v>0.09</v>
      </c>
      <c r="J84" s="140">
        <v>0.25</v>
      </c>
      <c r="K84" s="146" t="s">
        <v>1220</v>
      </c>
      <c r="L84" s="146" t="s">
        <v>691</v>
      </c>
    </row>
    <row r="85" spans="1:12" ht="36">
      <c r="A85" s="139" t="s">
        <v>1772</v>
      </c>
      <c r="B85" s="147">
        <v>45419</v>
      </c>
      <c r="C85" s="147">
        <f t="shared" si="3"/>
        <v>45464</v>
      </c>
      <c r="D85" s="146" t="s">
        <v>1207</v>
      </c>
      <c r="E85" s="121"/>
      <c r="F85" s="141" t="s">
        <v>1773</v>
      </c>
      <c r="G85" s="143" t="s">
        <v>1774</v>
      </c>
      <c r="H85" s="139" t="s">
        <v>1771</v>
      </c>
      <c r="I85" s="140">
        <v>0.18</v>
      </c>
      <c r="J85" s="140">
        <v>0.35</v>
      </c>
      <c r="K85" s="146" t="s">
        <v>1220</v>
      </c>
      <c r="L85" s="146" t="s">
        <v>691</v>
      </c>
    </row>
    <row r="86" spans="1:12" ht="36">
      <c r="A86" s="139" t="s">
        <v>1775</v>
      </c>
      <c r="B86" s="147">
        <v>45419</v>
      </c>
      <c r="C86" s="147">
        <f t="shared" si="3"/>
        <v>45464</v>
      </c>
      <c r="D86" s="146" t="s">
        <v>1207</v>
      </c>
      <c r="E86" s="121"/>
      <c r="F86" s="141" t="s">
        <v>1776</v>
      </c>
      <c r="G86" s="143" t="s">
        <v>1777</v>
      </c>
      <c r="H86" s="139" t="s">
        <v>1771</v>
      </c>
      <c r="I86" s="140">
        <v>0.09</v>
      </c>
      <c r="J86" s="140">
        <v>0.25</v>
      </c>
      <c r="K86" s="146" t="s">
        <v>1220</v>
      </c>
      <c r="L86" s="146" t="s">
        <v>691</v>
      </c>
    </row>
    <row r="87" spans="1:12" ht="24.75">
      <c r="A87" s="122" t="s">
        <v>1778</v>
      </c>
      <c r="B87" s="137">
        <v>45419</v>
      </c>
      <c r="C87" s="137">
        <f t="shared" si="3"/>
        <v>45464</v>
      </c>
      <c r="D87" s="138" t="s">
        <v>1207</v>
      </c>
      <c r="E87" s="119"/>
      <c r="F87" s="144" t="s">
        <v>1779</v>
      </c>
      <c r="G87" s="143" t="s">
        <v>1780</v>
      </c>
      <c r="H87" s="122" t="s">
        <v>1781</v>
      </c>
      <c r="I87" s="123">
        <v>0.108</v>
      </c>
      <c r="J87" s="123">
        <v>0.25</v>
      </c>
      <c r="K87" s="138" t="s">
        <v>670</v>
      </c>
      <c r="L87" s="138" t="s">
        <v>691</v>
      </c>
    </row>
    <row r="88" spans="1:12" ht="24.75">
      <c r="A88" s="122" t="s">
        <v>1782</v>
      </c>
      <c r="B88" s="137">
        <v>45436</v>
      </c>
      <c r="C88" s="137">
        <f>B88+45</f>
        <v>45481</v>
      </c>
      <c r="D88" s="138" t="s">
        <v>1207</v>
      </c>
      <c r="E88" s="152"/>
      <c r="F88" s="144" t="s">
        <v>797</v>
      </c>
      <c r="G88" s="143" t="s">
        <v>798</v>
      </c>
      <c r="H88" s="122" t="s">
        <v>1781</v>
      </c>
      <c r="I88" s="123">
        <v>0.108</v>
      </c>
      <c r="J88" s="123">
        <v>0.2</v>
      </c>
      <c r="K88" s="138" t="s">
        <v>670</v>
      </c>
      <c r="L88" s="146" t="s">
        <v>691</v>
      </c>
    </row>
    <row r="89" spans="1:12">
      <c r="A89" s="113" t="s">
        <v>1783</v>
      </c>
      <c r="B89" s="110">
        <v>45307</v>
      </c>
      <c r="C89" s="110">
        <f t="shared" ref="C89" si="4">B89+45</f>
        <v>45352</v>
      </c>
      <c r="D89" s="138" t="s">
        <v>1207</v>
      </c>
      <c r="E89" s="108" t="s">
        <v>350</v>
      </c>
      <c r="F89" s="113" t="s">
        <v>326</v>
      </c>
      <c r="G89" s="143" t="s">
        <v>327</v>
      </c>
      <c r="H89" s="108" t="s">
        <v>215</v>
      </c>
      <c r="I89" s="116">
        <v>0</v>
      </c>
      <c r="J89" s="116">
        <v>0.11</v>
      </c>
      <c r="K89" s="153" t="s">
        <v>350</v>
      </c>
      <c r="L89" s="122" t="s">
        <v>1784</v>
      </c>
    </row>
    <row r="90" spans="1:12" ht="47.25">
      <c r="A90" s="141" t="s">
        <v>1785</v>
      </c>
      <c r="B90" s="147">
        <v>45448</v>
      </c>
      <c r="C90" s="147">
        <f>B90+45</f>
        <v>45493</v>
      </c>
      <c r="D90" s="146" t="s">
        <v>1207</v>
      </c>
      <c r="E90" s="154"/>
      <c r="F90" s="141" t="s">
        <v>1786</v>
      </c>
      <c r="G90" s="143" t="s">
        <v>1787</v>
      </c>
      <c r="H90" s="139" t="s">
        <v>1781</v>
      </c>
      <c r="I90" s="140">
        <v>0.16</v>
      </c>
      <c r="J90" s="140">
        <v>0.25</v>
      </c>
      <c r="K90" s="146" t="s">
        <v>670</v>
      </c>
      <c r="L90" s="148" t="s">
        <v>691</v>
      </c>
    </row>
    <row r="91" spans="1:12" ht="36">
      <c r="A91" s="119" t="s">
        <v>1788</v>
      </c>
      <c r="B91" s="137">
        <v>45461</v>
      </c>
      <c r="C91" s="137">
        <f>B91+45</f>
        <v>45506</v>
      </c>
      <c r="D91" s="138" t="s">
        <v>1207</v>
      </c>
      <c r="E91" s="155"/>
      <c r="F91" s="119" t="s">
        <v>1789</v>
      </c>
      <c r="G91" s="119" t="s">
        <v>1790</v>
      </c>
      <c r="H91" s="122" t="s">
        <v>1791</v>
      </c>
      <c r="I91" s="123">
        <v>0.18</v>
      </c>
      <c r="J91" s="123">
        <v>0.35</v>
      </c>
      <c r="K91" s="138" t="s">
        <v>1220</v>
      </c>
      <c r="L91" s="138" t="s">
        <v>691</v>
      </c>
    </row>
    <row r="92" spans="1:12" ht="36">
      <c r="A92" s="121" t="s">
        <v>1792</v>
      </c>
      <c r="B92" s="147">
        <v>45461</v>
      </c>
      <c r="C92" s="147">
        <f>B92+45</f>
        <v>45506</v>
      </c>
      <c r="D92" s="146" t="s">
        <v>1207</v>
      </c>
      <c r="E92" s="156"/>
      <c r="F92" s="121" t="s">
        <v>1793</v>
      </c>
      <c r="G92" s="121" t="s">
        <v>1794</v>
      </c>
      <c r="H92" s="139" t="s">
        <v>1791</v>
      </c>
      <c r="I92" s="140">
        <v>0.18</v>
      </c>
      <c r="J92" s="140">
        <v>0.35</v>
      </c>
      <c r="K92" s="146" t="s">
        <v>1220</v>
      </c>
      <c r="L92" s="146" t="s">
        <v>691</v>
      </c>
    </row>
    <row r="93" spans="1:12" ht="24.75">
      <c r="A93" s="119" t="s">
        <v>1795</v>
      </c>
      <c r="B93" s="137">
        <v>45471</v>
      </c>
      <c r="C93" s="137">
        <f>B93+45</f>
        <v>45516</v>
      </c>
      <c r="D93" s="138" t="s">
        <v>1207</v>
      </c>
      <c r="E93" s="155"/>
      <c r="F93" s="119" t="s">
        <v>1796</v>
      </c>
      <c r="G93" s="119" t="s">
        <v>1797</v>
      </c>
      <c r="H93" s="122" t="s">
        <v>1781</v>
      </c>
      <c r="I93" s="123">
        <v>0.108</v>
      </c>
      <c r="J93" s="123">
        <v>0.2</v>
      </c>
      <c r="K93" s="138" t="s">
        <v>670</v>
      </c>
      <c r="L93" s="138" t="s">
        <v>691</v>
      </c>
    </row>
    <row r="94" spans="1:12" ht="24.75">
      <c r="A94" s="120" t="s">
        <v>1798</v>
      </c>
      <c r="B94" s="149">
        <v>45471</v>
      </c>
      <c r="C94" s="149">
        <f>B94+45</f>
        <v>45516</v>
      </c>
      <c r="D94" s="145" t="s">
        <v>1207</v>
      </c>
      <c r="E94" s="157"/>
      <c r="F94" s="120" t="s">
        <v>1799</v>
      </c>
      <c r="G94" s="143" t="s">
        <v>1800</v>
      </c>
      <c r="H94" s="150" t="s">
        <v>1781</v>
      </c>
      <c r="I94" s="151">
        <v>0.108</v>
      </c>
      <c r="J94" s="151">
        <v>0.2</v>
      </c>
      <c r="K94" s="145" t="s">
        <v>670</v>
      </c>
      <c r="L94" s="145" t="s">
        <v>691</v>
      </c>
    </row>
  </sheetData>
  <autoFilter ref="A2:L94" xr:uid="{268A189B-ABBF-470F-A3DF-9E13BF2DE0A4}"/>
  <mergeCells count="1">
    <mergeCell ref="A1:L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activeCell="A5" sqref="A5"/>
    </sheetView>
  </sheetViews>
  <sheetFormatPr defaultRowHeight="15"/>
  <cols>
    <col min="1" max="1" width="21" customWidth="1"/>
    <col min="2" max="2" width="12.7109375" customWidth="1"/>
    <col min="3" max="3" width="12.42578125" customWidth="1"/>
    <col min="4" max="4" width="11.5703125" customWidth="1"/>
    <col min="5" max="5" width="12.42578125" customWidth="1"/>
    <col min="6" max="6" width="12" customWidth="1"/>
    <col min="7" max="7" width="11.7109375" customWidth="1"/>
    <col min="8" max="8" width="27.85546875" customWidth="1"/>
    <col min="9" max="9" width="11.5703125" customWidth="1"/>
    <col min="10" max="10" width="12.5703125" customWidth="1"/>
    <col min="11" max="11" width="16" customWidth="1"/>
    <col min="12" max="12" width="13.5703125" customWidth="1"/>
    <col min="13" max="13" width="12.42578125" customWidth="1"/>
    <col min="14" max="14" width="13.85546875" customWidth="1"/>
  </cols>
  <sheetData>
    <row r="1" spans="1:14">
      <c r="A1" s="243" t="s">
        <v>1801</v>
      </c>
      <c r="B1" s="249"/>
      <c r="C1" s="249"/>
      <c r="D1" s="249"/>
      <c r="E1" s="249"/>
      <c r="F1" s="249"/>
      <c r="G1" s="249"/>
      <c r="H1" s="249"/>
      <c r="I1" s="249"/>
      <c r="J1" s="249"/>
      <c r="K1" s="249"/>
      <c r="L1" s="249"/>
      <c r="M1" s="249"/>
      <c r="N1" s="249"/>
    </row>
    <row r="2" spans="1:14" ht="47.25">
      <c r="A2" s="158" t="s">
        <v>1066</v>
      </c>
      <c r="B2" s="158" t="s">
        <v>1191</v>
      </c>
      <c r="C2" s="158" t="s">
        <v>1192</v>
      </c>
      <c r="D2" s="158" t="s">
        <v>369</v>
      </c>
      <c r="E2" s="158" t="s">
        <v>1802</v>
      </c>
      <c r="F2" s="158" t="s">
        <v>371</v>
      </c>
      <c r="G2" s="158" t="s">
        <v>4</v>
      </c>
      <c r="H2" s="158" t="s">
        <v>372</v>
      </c>
      <c r="I2" s="158" t="s">
        <v>374</v>
      </c>
      <c r="J2" s="158" t="s">
        <v>375</v>
      </c>
      <c r="K2" s="158" t="s">
        <v>376</v>
      </c>
      <c r="L2" s="158" t="s">
        <v>378</v>
      </c>
      <c r="M2" s="158" t="s">
        <v>379</v>
      </c>
      <c r="N2" s="158" t="s">
        <v>380</v>
      </c>
    </row>
    <row r="3" spans="1:14" ht="70.5">
      <c r="A3" s="73" t="s">
        <v>1803</v>
      </c>
      <c r="B3" s="163">
        <v>45478</v>
      </c>
      <c r="C3" s="163">
        <v>45524</v>
      </c>
      <c r="D3" s="73" t="s">
        <v>1804</v>
      </c>
      <c r="E3" s="163" t="s">
        <v>350</v>
      </c>
      <c r="F3" s="73" t="s">
        <v>78</v>
      </c>
      <c r="G3" s="73" t="s">
        <v>1805</v>
      </c>
      <c r="H3" s="164" t="s">
        <v>1806</v>
      </c>
      <c r="I3" s="165" t="s">
        <v>1807</v>
      </c>
      <c r="J3" s="165">
        <v>0</v>
      </c>
      <c r="K3" s="73" t="s">
        <v>1808</v>
      </c>
      <c r="L3" s="73" t="s">
        <v>1809</v>
      </c>
      <c r="M3" s="73" t="s">
        <v>1810</v>
      </c>
      <c r="N3" s="73" t="s">
        <v>691</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4BB0E-8E19-4B11-A51A-C63662589E11}"/>
</file>

<file path=customXml/itemProps2.xml><?xml version="1.0" encoding="utf-8"?>
<ds:datastoreItem xmlns:ds="http://schemas.openxmlformats.org/officeDocument/2006/customXml" ds:itemID="{A2D3030F-D2E5-4C5D-9618-388C2903A806}"/>
</file>

<file path=customXml/itemProps3.xml><?xml version="1.0" encoding="utf-8"?>
<ds:datastoreItem xmlns:ds="http://schemas.openxmlformats.org/officeDocument/2006/customXml" ds:itemID="{DE86F690-A943-4B99-A6BB-18D3B543AD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Giselly Batista Nogueira de Andrade</cp:lastModifiedBy>
  <cp:revision/>
  <dcterms:created xsi:type="dcterms:W3CDTF">2023-04-03T14:50:36Z</dcterms:created>
  <dcterms:modified xsi:type="dcterms:W3CDTF">2024-07-25T16:50:44Z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