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hidePivotFieldList="1" defaultThemeVersion="124226"/>
  <mc:AlternateContent xmlns:mc="http://schemas.openxmlformats.org/markup-compatibility/2006">
    <mc:Choice Requires="x15">
      <x15ac:absPath xmlns:x15ac="http://schemas.microsoft.com/office/spreadsheetml/2010/11/ac" url="C:\Users\Jair\Desktop\Atualizar\LETEC2024\"/>
    </mc:Choice>
  </mc:AlternateContent>
  <xr:revisionPtr revIDLastSave="557" documentId="13_ncr:1_{64C9F0EE-464B-4FFD-810C-DA724849D71C}" xr6:coauthVersionLast="47" xr6:coauthVersionMax="47" xr10:uidLastSave="{15916671-F2E7-4F01-A730-0630C54F78CE}"/>
  <bookViews>
    <workbookView xWindow="-108" yWindow="-108" windowWidth="23256" windowHeight="12456" firstSheet="2" activeTab="2" xr2:uid="{00000000-000D-0000-FFFF-FFFF00000000}"/>
  </bookViews>
  <sheets>
    <sheet name="Feriados 2017" sheetId="2" state="hidden" r:id="rId1"/>
    <sheet name="Plan3" sheetId="3" state="hidden" r:id="rId2"/>
    <sheet name="Pleitos LETEC" sheetId="5" r:id="rId3"/>
  </sheets>
  <definedNames>
    <definedName name="_xlnm._FilterDatabase" localSheetId="2" hidden="1">'Pleitos LETEC'!$A$2:$P$90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6" i="5" l="1"/>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3" i="5"/>
  <c r="C58" i="5"/>
  <c r="C57" i="5"/>
  <c r="C56" i="5"/>
  <c r="C55" i="5"/>
  <c r="C54"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alcChain>
</file>

<file path=xl/sharedStrings.xml><?xml version="1.0" encoding="utf-8"?>
<sst xmlns="http://schemas.openxmlformats.org/spreadsheetml/2006/main" count="1043" uniqueCount="407">
  <si>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</si>
  <si>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</si>
  <si>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</si>
  <si>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</si>
  <si>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</si>
  <si>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</si>
  <si>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</si>
  <si>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</si>
  <si>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</si>
  <si>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</si>
  <si>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</si>
  <si>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</si>
  <si>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</si>
  <si>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Pleitos à Lista de Exceções a Tarifa Externa Comum</t>
  </si>
  <si>
    <t>Processo SEI</t>
  </si>
  <si>
    <t>Data Início Prazo de Manifestação</t>
  </si>
  <si>
    <t>Data Término Prazo de Manifestação</t>
  </si>
  <si>
    <t>Tipo do Pleito</t>
  </si>
  <si>
    <t>Data Término de vigência</t>
  </si>
  <si>
    <t>Efeito Tarifário Pretendido</t>
  </si>
  <si>
    <t>NCM</t>
  </si>
  <si>
    <t>Descrição do Produto</t>
  </si>
  <si>
    <t xml:space="preserve">TEC </t>
  </si>
  <si>
    <t>Alíquota pretendida</t>
  </si>
  <si>
    <t>Cota Pretendida</t>
  </si>
  <si>
    <t>Medida da Cota</t>
  </si>
  <si>
    <t>Prazo Pretendido</t>
  </si>
  <si>
    <t xml:space="preserve">Pleiteante </t>
  </si>
  <si>
    <t xml:space="preserve">Status </t>
  </si>
  <si>
    <t xml:space="preserve"> </t>
  </si>
  <si>
    <t>19971.100421/2022-02</t>
  </si>
  <si>
    <t>Inclusão de Ex-tarifário</t>
  </si>
  <si>
    <t>-</t>
  </si>
  <si>
    <t>Redução</t>
  </si>
  <si>
    <t>3004.90.69</t>
  </si>
  <si>
    <t>Contendo ivacaftor</t>
  </si>
  <si>
    <t>VERTEX FARMACEUTICA DO BRASIL LTDA</t>
  </si>
  <si>
    <t>Mantido Pauta CAT</t>
  </si>
  <si>
    <t>19971.101214/2022-67</t>
  </si>
  <si>
    <t>Exclusão</t>
  </si>
  <si>
    <t>sem prazo</t>
  </si>
  <si>
    <t>Elevação</t>
  </si>
  <si>
    <t>8507.60.00</t>
  </si>
  <si>
    <t>Ex 032 (MODULOS ACUMULADORES ELÉTRICOS DE IONS) DE LITIO</t>
  </si>
  <si>
    <t>UNICOBA DA AMAZONIA S.A.</t>
  </si>
  <si>
    <t>Inserido Pauta GECEX</t>
  </si>
  <si>
    <t>19971.101215/2022-10</t>
  </si>
  <si>
    <t>UNICOBA INDUSTRIA DE COMPONENTES ELETRONICOS E
INFORMATICA S.A</t>
  </si>
  <si>
    <t>19971.101227/2022-36</t>
  </si>
  <si>
    <t>WEG EQUIPAMENTOS ELETRICOS S/A</t>
  </si>
  <si>
    <t>19971.101127/2023-91</t>
  </si>
  <si>
    <t>Pleito Novo</t>
  </si>
  <si>
    <t>2907.11.00</t>
  </si>
  <si>
    <t>Fenol (hidroxibenzeno) e seus sais</t>
  </si>
  <si>
    <t>RHODIA BRASIL S.A.</t>
  </si>
  <si>
    <t>Migrado para DCC</t>
  </si>
  <si>
    <t>19971.101204/2023-11</t>
  </si>
  <si>
    <t>2824.90.10</t>
  </si>
  <si>
    <t>Mínio (zarcão) e mínio-laranja (mine-orange)</t>
  </si>
  <si>
    <t>CAMARA DE COMERCIO, INDUSTRIA E SERVICOS DO BRASIL CISBRA</t>
  </si>
  <si>
    <t>19971.101300/2023-51</t>
  </si>
  <si>
    <t>Inclusão</t>
  </si>
  <si>
    <r>
      <t>Contendo cloridrato de </t>
    </r>
    <r>
      <rPr>
        <sz val="10"/>
        <color rgb="FF242424"/>
        <rFont val="Arial"/>
      </rPr>
      <t>valaciclovir</t>
    </r>
  </si>
  <si>
    <t>GLAXOSMITHKLINE BRASIL LTDA</t>
  </si>
  <si>
    <t>19971.101568/2023-92</t>
  </si>
  <si>
    <t>Manutenção</t>
  </si>
  <si>
    <t>2807.00.10</t>
  </si>
  <si>
    <t>Ácido sulfúrico</t>
  </si>
  <si>
    <t>Toneladas</t>
  </si>
  <si>
    <t>9 meses</t>
  </si>
  <si>
    <t>Tronox Pigmentos do Brasil S.A.</t>
  </si>
  <si>
    <t>Mantido Pauta Gecex</t>
  </si>
  <si>
    <t>19971.101203/2023-68</t>
  </si>
  <si>
    <t>2824.10.00</t>
  </si>
  <si>
    <t>Monóxido de chumbo (litargirio, massicote)</t>
  </si>
  <si>
    <t>Câmara de Comércio, Indústria e Serviços do Brasil (CISBRA)</t>
  </si>
  <si>
    <t>19971.101592/2023-21</t>
  </si>
  <si>
    <t>2824.90.90</t>
  </si>
  <si>
    <t>Outros óxidos de chumbo</t>
  </si>
  <si>
    <t>19971.101513/2023-82</t>
  </si>
  <si>
    <t>2902.43.00</t>
  </si>
  <si>
    <t>P-xileno</t>
  </si>
  <si>
    <t>12 meses</t>
  </si>
  <si>
    <t>ALPEK POLYESTER PERNAMBUCO S.A.</t>
  </si>
  <si>
    <t>19971.000022/2024-04</t>
  </si>
  <si>
    <t>2917.35.00</t>
  </si>
  <si>
    <t>Anidrido ftálico</t>
  </si>
  <si>
    <t>730 dias</t>
  </si>
  <si>
    <t>PETROM PETROQUIMICA MOGI DAS CRUZES S/A</t>
  </si>
  <si>
    <t>Em análise</t>
  </si>
  <si>
    <t>19971.000087/2024-41</t>
  </si>
  <si>
    <t>2917.12.10</t>
  </si>
  <si>
    <t>Acido adípico</t>
  </si>
  <si>
    <t>3. 300</t>
  </si>
  <si>
    <t>19971.000088/2024-96</t>
  </si>
  <si>
    <t>2915.33.00</t>
  </si>
  <si>
    <t>Acetato de n-butila</t>
  </si>
  <si>
    <t>19971.000089/2024-31</t>
  </si>
  <si>
    <t>2905.12.20</t>
  </si>
  <si>
    <t>Álcool isopropílico</t>
  </si>
  <si>
    <t>19971.000099/2024-76</t>
  </si>
  <si>
    <t>Alteração</t>
  </si>
  <si>
    <t>2915.39.21</t>
  </si>
  <si>
    <t>Triacetina</t>
  </si>
  <si>
    <t>DENVER ESPECIALIDADES QUIMICAS LTDA.</t>
  </si>
  <si>
    <t>19971.000028/2024-73</t>
  </si>
  <si>
    <t>2902.50.00</t>
  </si>
  <si>
    <t>Estireno</t>
  </si>
  <si>
    <t>24 meses</t>
  </si>
  <si>
    <t>UNIGEL PARTICIPACOES S/A</t>
  </si>
  <si>
    <t>19971.000050/2024-13</t>
  </si>
  <si>
    <t>2916.14.10</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</si>
  <si>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</si>
  <si>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</si>
  <si>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</si>
  <si>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</si>
  <si>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</si>
  <si>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</si>
  <si>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</si>
  <si>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</si>
  <si>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</si>
  <si>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</si>
  <si>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</si>
  <si>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</si>
  <si>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</si>
  <si>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</si>
  <si>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</si>
  <si>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</si>
  <si>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</si>
  <si>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</si>
  <si>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</si>
  <si>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</si>
  <si>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</si>
  <si>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Suspenso a pedido da Pleiteante</t>
  </si>
  <si>
    <t>19971.101252/2023-09</t>
  </si>
  <si>
    <t>3808.91.91</t>
  </si>
  <si>
    <t>Inseticida à base de acefato ou de Bacillus thuringiensis, apresentado de outro modo</t>
  </si>
  <si>
    <t>19971.101301/2023-03</t>
  </si>
  <si>
    <t>3004.90.39</t>
  </si>
  <si>
    <t xml:space="preserve"> Contendo cloridrato de bupropiona</t>
  </si>
  <si>
    <t>Kilogramas</t>
  </si>
  <si>
    <t>GLAXOSMITHKLINE BRASIL  LTDA</t>
  </si>
  <si>
    <t>Perda Objeto - Em vigor LETEC</t>
  </si>
  <si>
    <t>19971.000135/2024-00</t>
  </si>
  <si>
    <t>3904.61.90</t>
  </si>
  <si>
    <t>Outros politetrafluoretilenos em formas primárias</t>
  </si>
  <si>
    <t>60 meses</t>
  </si>
  <si>
    <t>FLUOROMASTERS POLIMEROS INDUSTRIA, COMERCIO, IMPORTACAO E EXPORTACAO LTDA</t>
  </si>
  <si>
    <t>19971.101302/2023-40</t>
  </si>
  <si>
    <t xml:space="preserve"> Contendo Tosilato de niraparibe monoidratado </t>
  </si>
  <si>
    <t>19971.000106/2024-30</t>
  </si>
  <si>
    <t>3912.31.11</t>
  </si>
  <si>
    <t>Carboximetilcelulose com teor&gt; =75%, em formas primárias</t>
  </si>
  <si>
    <t>DENVER ESPECIALIDADES QUIMICAS LTDA</t>
  </si>
  <si>
    <t>19971.000156/2024-17</t>
  </si>
  <si>
    <t>2309.90.90</t>
  </si>
  <si>
    <t>Preparações para alimentação de animais contendo vitamina B12 (cerca de 1% em peso), em um suporte ou diluente</t>
  </si>
  <si>
    <t>SINDICATO NACIONAL DA INDUSTRIA DE ALIMENTACAO ANIMAl</t>
  </si>
  <si>
    <t>Inserido Pauta GECEX - Migrado Desabastecimento</t>
  </si>
  <si>
    <t>19971.000173/2024-54</t>
  </si>
  <si>
    <t>9018.31.90</t>
  </si>
  <si>
    <t>Seringas, mesmo com agulhas, de outras matérias</t>
  </si>
  <si>
    <t>Unidades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</si>
  <si>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</si>
  <si>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</si>
  <si>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</si>
  <si>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</si>
  <si>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</si>
  <si>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</si>
  <si>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</si>
  <si>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</si>
  <si>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</si>
  <si>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</si>
  <si>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</si>
  <si>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</si>
  <si>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</si>
  <si>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</si>
  <si>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</si>
  <si>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</si>
  <si>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</si>
  <si>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</si>
  <si>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</si>
  <si>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</si>
  <si>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</si>
  <si>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</si>
  <si>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</si>
  <si>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</si>
  <si>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</si>
  <si>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</si>
  <si>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</si>
  <si>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</si>
  <si>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</si>
  <si>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</si>
  <si>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</si>
  <si>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</si>
  <si>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</si>
  <si>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ELETROS ASS NACIONAL DE FABR DE PRODS.ELETROELETRONICOS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</si>
  <si>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</si>
  <si>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</si>
  <si>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</si>
  <si>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</si>
  <si>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</si>
  <si>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</si>
  <si>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</si>
  <si>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16%</t>
  </si>
  <si>
    <t>2.500.000</t>
  </si>
  <si>
    <t>Em Análise</t>
  </si>
  <si>
    <t>19971.000383/2024-42</t>
  </si>
  <si>
    <t>3907.99.99</t>
  </si>
  <si>
    <t>Outros poliésteres em formas primárias</t>
  </si>
  <si>
    <t>12,6%</t>
  </si>
  <si>
    <t xml:space="preserve">4.000 </t>
  </si>
  <si>
    <t>FCC - INDUSTRIA E COMERCIO LTDA</t>
  </si>
  <si>
    <t>19971.000384/2024-97</t>
  </si>
  <si>
    <t xml:space="preserve">6.000 </t>
  </si>
  <si>
    <t>19971.000391/2024-99</t>
  </si>
  <si>
    <t>8607.19.90</t>
  </si>
  <si>
    <t>Eixos, rodas e suas partes de veículos para vias férreas</t>
  </si>
  <si>
    <t>5 anos</t>
  </si>
  <si>
    <t>SIND INTERESTADUAL DA IND DE MAT E EQUIP FERROV E RODOV</t>
  </si>
  <si>
    <t>19971.100061/2023-11</t>
  </si>
  <si>
    <t>23/01/2023</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</si>
  <si>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</si>
  <si>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</si>
  <si>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0%</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</si>
  <si>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</si>
  <si>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</si>
  <si>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</si>
  <si>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</si>
  <si>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</si>
  <si>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</si>
  <si>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</si>
  <si>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</si>
  <si>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</si>
  <si>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</si>
  <si>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</si>
  <si>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</si>
  <si>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</si>
  <si>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</si>
  <si>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</si>
  <si>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</si>
  <si>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</si>
  <si>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</si>
  <si>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</si>
  <si>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</si>
  <si>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</si>
  <si>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</si>
  <si>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</si>
  <si>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</si>
  <si>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</si>
  <si>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3908.10.24</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</si>
  <si>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</si>
  <si>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</si>
  <si>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</si>
  <si>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</si>
  <si>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</si>
  <si>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</si>
  <si>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</si>
  <si>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</si>
  <si>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</si>
  <si>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</si>
  <si>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</si>
  <si>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</si>
  <si>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</si>
  <si>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</si>
  <si>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</si>
  <si>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</si>
  <si>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</si>
  <si>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</si>
  <si>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</si>
  <si>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</si>
  <si>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7312.10.90</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</si>
  <si>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</si>
  <si>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</si>
  <si>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</si>
  <si>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</si>
  <si>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</si>
  <si>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</si>
  <si>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</si>
  <si>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</si>
  <si>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</si>
  <si>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</si>
  <si>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</si>
  <si>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</si>
  <si>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</si>
  <si>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</si>
  <si>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</si>
  <si>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</si>
  <si>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</si>
  <si>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</si>
  <si>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</si>
  <si>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</si>
  <si>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</si>
  <si>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</si>
  <si>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</si>
  <si>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</si>
  <si>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</si>
  <si>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</si>
  <si>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</si>
  <si>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</si>
  <si>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</si>
  <si>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</si>
  <si>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</si>
  <si>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</si>
  <si>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</si>
  <si>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</si>
  <si>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</si>
  <si>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</si>
  <si>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</si>
  <si>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</si>
  <si>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</si>
  <si>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</si>
  <si>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</si>
  <si>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</si>
  <si>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3004.90.99</t>
  </si>
  <si>
    <t>Outros medicamentos contendo produtos para fins terapêuticos, etc, doses</t>
  </si>
  <si>
    <t>CAIXAS</t>
  </si>
  <si>
    <t>ASTRAZENECA DO BRASIL LTDA</t>
  </si>
  <si>
    <t>19971.101620/2023-19</t>
  </si>
  <si>
    <t>Outros instrumentos e aparelhos para medicina, cirurgia, etc</t>
  </si>
  <si>
    <t>BOSTON SCIENTIFIC DO BRASIL LTDA</t>
  </si>
  <si>
    <t>19971.001102/2024-79</t>
  </si>
  <si>
    <t>7606.12.90</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</si>
  <si>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</si>
  <si>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</si>
  <si>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</si>
  <si>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</si>
  <si>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</si>
  <si>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</si>
  <si>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</si>
  <si>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2207.10.10</t>
  </si>
  <si>
    <t>Álcool etílico não desnaturado, com um teor alcoólico, em volume, igual ou superior a 80 % vol, com um teor de água igual ou inferior a 1 % vol</t>
  </si>
  <si>
    <t>ASSOCIACAO BRASILEIRA DOS IMPORTADORES DE COMBUSTIVEIS - ABICOM</t>
  </si>
  <si>
    <t>19971.001227/2024-07</t>
  </si>
  <si>
    <t>6307.90.90</t>
  </si>
  <si>
    <t>TRIPAS ARTIFICIAIS CONFECCIONADAS EM MATÉRIAS TÊXTEIS, EM FORMATO TUBULAR OU EM FOLHAS, IMPREGNADAS COM ESPECIARIAS PARA PRODUÇÃO DE ALIMENTOS EMBUTIDOS</t>
  </si>
  <si>
    <t>Metros</t>
  </si>
  <si>
    <t>9 anos</t>
  </si>
  <si>
    <t>L3 TRADE COMERCIAL IMPORTADORA E EXPORTADORA LTDA</t>
  </si>
  <si>
    <t>19971.001163/2024-36</t>
  </si>
  <si>
    <t>Dispositivo médico desenvolvido para tratar os sintomas urinários associados à Hiperplasia Prostática Benigna (BPH) por meio da terapia de vapor de água</t>
  </si>
  <si>
    <t>unidades</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</si>
  <si>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</si>
  <si>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</si>
  <si>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</si>
  <si>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</si>
  <si>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</si>
  <si>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MAIS MOVIMENTO COMERCIO E IMPORTACAO DE PRODUTOS PARA REABILITACAO LTDA</t>
  </si>
  <si>
    <t>19971.001302/2024-21</t>
  </si>
  <si>
    <t xml:space="preserve">Sliter de alumínio, fabricado em liga 3005 e/ou 3105, têmpera H46, largura de 100mm a 200mm e espessura de 0,20mm a 0,35 mm, com acabamento de pintura coil coating. </t>
  </si>
  <si>
    <t>toneladas</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</si>
  <si>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</si>
  <si>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</si>
  <si>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</si>
  <si>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</si>
  <si>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</si>
  <si>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</si>
  <si>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</si>
  <si>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</si>
  <si>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</si>
  <si>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</si>
  <si>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</si>
  <si>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</si>
  <si>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</si>
  <si>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</si>
  <si>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</si>
  <si>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</si>
  <si>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</si>
  <si>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</si>
  <si>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</si>
  <si>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</si>
  <si>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</si>
  <si>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</si>
  <si>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</si>
  <si>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</si>
  <si>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</si>
  <si>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</si>
  <si>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</si>
  <si>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</si>
  <si>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</si>
  <si>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</si>
  <si>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</si>
  <si>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</si>
  <si>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</si>
  <si>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</si>
  <si>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</si>
  <si>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</si>
  <si>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</si>
  <si>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</si>
  <si>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</si>
  <si>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</si>
  <si>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</si>
  <si>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</si>
  <si>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</si>
  <si>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de Desabastecimento</t>
  </si>
  <si>
    <t>Migrado para Letec. Em análise</t>
  </si>
  <si>
    <t>19971.001432/2024-64</t>
  </si>
  <si>
    <t>0703.20.90</t>
  </si>
  <si>
    <t>Alhos, frescos ou refrigerados, exceto para semeadura</t>
  </si>
  <si>
    <t>SINDICATO DO COMERCIO ATACADISTA DE GENEROS ALIMENTICIOS NO ESTADO DE SAO PAULO</t>
  </si>
  <si>
    <t>19971.001487/2024-74</t>
  </si>
  <si>
    <t>Poliamida-6 ou poliamida-6, 6, sem carga, em blocos irregulares, pedaços, etc.</t>
  </si>
  <si>
    <t>BASF S.A.</t>
  </si>
  <si>
    <t>19971.001422/2024-29</t>
  </si>
  <si>
    <t>3906.90.44</t>
  </si>
  <si>
    <t>Poli(acrilato de sódio), com capacidade de absorção de uma solução aquosa de cloreto de sódio 0,9 %, em peso, superior ou igual a vinte vezes seu próprio peso, em blocos irregulares, pedaços, pós, etc</t>
  </si>
  <si>
    <t>ASSOCIACAO BRASILEIRA DA INDUSTRIA DE HIGIENE PESSOAL PERFUMARIA E COSMETICOS - ABIHPEC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</si>
</sst>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theme="1"/>
      <name val="Arial"/>
      <family val="2"/>
    </font>
    <font>
      <sz val="11"/>
      <color indexed="8"/>
      <name val="Calibri"/>
      <family val="2"/>
    </font>
    <font>
      <sz val="11"/>
      <name val="Calibri"/>
      <family val="2"/>
      <scheme val="minor"/>
    </font>
    <font>
      <sz val="10"/>
      <color theme="1"/>
      <name val="Arial"/>
    </font>
    <font>
      <sz val="11"/>
      <color rgb="FF000000"/>
      <name val="Aptos Narrow"/>
      <family val="2"/>
    </font>
    <font>
      <sz val="10"/>
      <name val="Arial"/>
    </font>
    <font>
      <sz val="10"/>
      <color rgb="FF242424"/>
      <name val="Arial"/>
    </font>
    <font>
      <sz val="10"/>
      <color rgb="FF000000"/>
      <name val="Arial"/>
    </font>
    <font>
      <sz val="10"/>
      <color indexed="8"/>
      <name val="Arial"/>
    </font>
    <font>
      <sz val="11"/>
      <color theme="1"/>
      <name val="Arial"/>
    </font>
    <font>
      <sz val="10"/>
      <color rgb="FF000000"/>
      <name val="Arial"/>
      <family val="2"/>
    </font>
    <font>
      <sz val="10"/>
      <color theme="9" tint="-0.249977111117893"/>
      <name val="Arial"/>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rgb="FF000000"/>
      </top>
      <bottom style="thin">
        <color rgb="FF000000"/>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Protection="0"/>
  </cellStyleXfs>
  <cellXfs count="14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1" fillId="0" borderId="1" xfId="0" applyFont="1" applyBorder="1" applyAlignment="1">
      <alignment horizontal="center" vertical="center" wrapText="1"/>
    </xf>
    <xf numFmtId="0" fontId="11" fillId="0" borderId="0" xfId="0" applyFont="1"/>
    <xf numFmtId="0" fontId="7" fillId="3" borderId="2" xfId="0" applyFont="1" applyFill="1" applyBorder="1" applyAlignment="1">
      <alignment horizontal="center" vertical="center" wrapText="1"/>
    </xf>
    <xf numFmtId="9" fontId="14" fillId="0" borderId="3" xfId="5" applyFont="1" applyFill="1" applyBorder="1" applyAlignment="1">
      <alignment horizontal="center" vertical="center" wrapText="1"/>
    </xf>
    <xf numFmtId="14" fontId="17" fillId="0" borderId="3" xfId="7" applyNumberFormat="1" applyFont="1" applyFill="1" applyBorder="1" applyAlignment="1">
      <alignment horizontal="center" vertical="center" wrapText="1"/>
    </xf>
    <xf numFmtId="49" fontId="17" fillId="0" borderId="3" xfId="7" applyNumberFormat="1" applyFont="1" applyFill="1" applyBorder="1" applyAlignment="1">
      <alignment horizontal="center" vertical="center"/>
    </xf>
    <xf numFmtId="0" fontId="14" fillId="0" borderId="3" xfId="0" applyFont="1" applyBorder="1" applyAlignment="1">
      <alignment horizontal="center" vertical="center" wrapText="1"/>
    </xf>
    <xf numFmtId="14" fontId="14" fillId="0" borderId="11" xfId="0" applyNumberFormat="1" applyFont="1" applyBorder="1" applyAlignment="1">
      <alignment horizontal="center" vertical="center"/>
    </xf>
    <xf numFmtId="14" fontId="14" fillId="0" borderId="1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9" fontId="14" fillId="0" borderId="11" xfId="0" applyNumberFormat="1" applyFont="1" applyBorder="1" applyAlignment="1">
      <alignment horizontal="center" vertical="center" wrapText="1"/>
    </xf>
    <xf numFmtId="0" fontId="14" fillId="0" borderId="11" xfId="0" applyFont="1" applyBorder="1" applyAlignment="1">
      <alignment horizontal="center" vertical="center"/>
    </xf>
    <xf numFmtId="0" fontId="13" fillId="0" borderId="0" xfId="0" applyFont="1" applyAlignment="1">
      <alignment horizontal="center" vertical="center"/>
    </xf>
    <xf numFmtId="14" fontId="14" fillId="0" borderId="3" xfId="0" applyNumberFormat="1" applyFont="1" applyBorder="1" applyAlignment="1">
      <alignment horizontal="center" vertical="center"/>
    </xf>
    <xf numFmtId="14" fontId="14" fillId="0" borderId="3" xfId="0" applyNumberFormat="1" applyFont="1" applyBorder="1" applyAlignment="1">
      <alignment horizontal="center" vertical="center" wrapText="1"/>
    </xf>
    <xf numFmtId="0" fontId="12" fillId="0" borderId="3" xfId="0" applyFont="1" applyBorder="1" applyAlignment="1">
      <alignment horizontal="center" vertical="center"/>
    </xf>
    <xf numFmtId="0" fontId="9" fillId="0" borderId="0" xfId="0" applyFont="1"/>
    <xf numFmtId="0" fontId="12" fillId="0" borderId="3" xfId="0" applyFont="1" applyBorder="1" applyAlignment="1">
      <alignment horizontal="center" vertical="center" wrapText="1"/>
    </xf>
    <xf numFmtId="9"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xf>
    <xf numFmtId="3" fontId="12" fillId="0" borderId="3"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xf>
    <xf numFmtId="165" fontId="12" fillId="0" borderId="4" xfId="0" applyNumberFormat="1" applyFont="1" applyBorder="1" applyAlignment="1">
      <alignment horizontal="center" vertical="center" wrapText="1"/>
    </xf>
    <xf numFmtId="9" fontId="12" fillId="0" borderId="4" xfId="0" applyNumberFormat="1" applyFont="1" applyBorder="1" applyAlignment="1">
      <alignment horizontal="center" vertical="center"/>
    </xf>
    <xf numFmtId="0" fontId="12" fillId="0" borderId="5" xfId="0" applyFont="1" applyBorder="1" applyAlignment="1">
      <alignment horizontal="center" vertical="center"/>
    </xf>
    <xf numFmtId="14" fontId="12" fillId="0" borderId="5" xfId="0" applyNumberFormat="1" applyFont="1" applyBorder="1" applyAlignment="1">
      <alignment horizontal="center" vertical="center"/>
    </xf>
    <xf numFmtId="165" fontId="12" fillId="0" borderId="5" xfId="0" applyNumberFormat="1" applyFont="1" applyBorder="1" applyAlignment="1">
      <alignment horizontal="center" vertical="center" wrapText="1"/>
    </xf>
    <xf numFmtId="10" fontId="12" fillId="0" borderId="5" xfId="0" applyNumberFormat="1" applyFont="1" applyBorder="1" applyAlignment="1">
      <alignment horizontal="center" vertical="center"/>
    </xf>
    <xf numFmtId="9" fontId="12"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12" xfId="0" applyFont="1" applyBorder="1" applyAlignment="1">
      <alignment horizontal="center" vertical="center"/>
    </xf>
    <xf numFmtId="14" fontId="12" fillId="0" borderId="13" xfId="0" applyNumberFormat="1" applyFont="1" applyBorder="1" applyAlignment="1">
      <alignment horizontal="center" vertical="center"/>
    </xf>
    <xf numFmtId="14" fontId="12" fillId="0" borderId="12" xfId="0" applyNumberFormat="1" applyFont="1" applyBorder="1" applyAlignment="1">
      <alignment horizontal="center" vertical="center"/>
    </xf>
    <xf numFmtId="0" fontId="12" fillId="0" borderId="12" xfId="0" applyFont="1" applyBorder="1" applyAlignment="1">
      <alignment horizontal="center" vertical="center" wrapText="1"/>
    </xf>
    <xf numFmtId="9" fontId="12" fillId="0" borderId="12" xfId="0" applyNumberFormat="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9" fontId="12" fillId="0" borderId="8" xfId="0" applyNumberFormat="1" applyFont="1" applyBorder="1" applyAlignment="1">
      <alignment horizontal="center" vertical="center"/>
    </xf>
    <xf numFmtId="0" fontId="12" fillId="0" borderId="0" xfId="0" applyFont="1"/>
    <xf numFmtId="14" fontId="12" fillId="0" borderId="8" xfId="0" applyNumberFormat="1" applyFont="1" applyBorder="1" applyAlignment="1">
      <alignment horizontal="center" vertical="center"/>
    </xf>
    <xf numFmtId="0" fontId="12" fillId="0" borderId="10" xfId="0" applyFont="1" applyBorder="1" applyAlignment="1">
      <alignment horizontal="center" vertical="center"/>
    </xf>
    <xf numFmtId="9" fontId="12" fillId="0" borderId="8" xfId="0" applyNumberFormat="1" applyFont="1" applyBorder="1" applyAlignment="1">
      <alignment horizontal="center" vertical="center" wrapText="1"/>
    </xf>
    <xf numFmtId="9" fontId="12" fillId="0" borderId="7" xfId="0" applyNumberFormat="1" applyFont="1" applyBorder="1" applyAlignment="1">
      <alignment horizontal="center" vertical="center"/>
    </xf>
    <xf numFmtId="9" fontId="12" fillId="0" borderId="5"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9" fontId="12" fillId="0" borderId="7" xfId="0" applyNumberFormat="1"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xf numFmtId="0" fontId="12" fillId="0" borderId="0" xfId="0" applyFont="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xf>
    <xf numFmtId="14" fontId="12" fillId="0" borderId="7" xfId="0" applyNumberFormat="1" applyFont="1" applyBorder="1" applyAlignment="1">
      <alignment horizontal="center" vertical="center"/>
    </xf>
    <xf numFmtId="1" fontId="12" fillId="0" borderId="3" xfId="0" applyNumberFormat="1" applyFont="1" applyBorder="1" applyAlignment="1">
      <alignment horizontal="center" vertical="center"/>
    </xf>
    <xf numFmtId="165" fontId="12" fillId="0" borderId="5" xfId="0" applyNumberFormat="1" applyFont="1" applyBorder="1" applyAlignment="1">
      <alignment horizontal="center" vertical="center"/>
    </xf>
    <xf numFmtId="0" fontId="12" fillId="0" borderId="5" xfId="0" applyFont="1" applyBorder="1" applyAlignment="1">
      <alignment horizontal="center" vertical="top" wrapText="1"/>
    </xf>
    <xf numFmtId="14" fontId="12"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9" fontId="18" fillId="0" borderId="5" xfId="0" applyNumberFormat="1" applyFont="1" applyBorder="1" applyAlignment="1">
      <alignment horizontal="center" vertical="center" wrapText="1"/>
    </xf>
    <xf numFmtId="3" fontId="18" fillId="0" borderId="5" xfId="0" applyNumberFormat="1" applyFont="1" applyBorder="1" applyAlignment="1">
      <alignment horizontal="center" vertical="center" wrapText="1"/>
    </xf>
    <xf numFmtId="0" fontId="12" fillId="0" borderId="14" xfId="0" applyFont="1" applyBorder="1" applyAlignment="1">
      <alignment horizontal="center" vertical="center"/>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xf>
    <xf numFmtId="0" fontId="12" fillId="0" borderId="8" xfId="0" applyFont="1" applyBorder="1" applyAlignment="1">
      <alignment horizontal="center" vertical="top" wrapText="1"/>
    </xf>
    <xf numFmtId="49" fontId="19" fillId="4" borderId="9" xfId="0" applyNumberFormat="1" applyFont="1" applyFill="1" applyBorder="1" applyAlignment="1">
      <alignment horizontal="center" vertical="center" wrapText="1"/>
    </xf>
    <xf numFmtId="0" fontId="19" fillId="4" borderId="8" xfId="0" applyFont="1" applyFill="1" applyBorder="1" applyAlignment="1">
      <alignment horizontal="center" vertical="center" wrapText="1"/>
    </xf>
    <xf numFmtId="14" fontId="19" fillId="4" borderId="9" xfId="0" applyNumberFormat="1" applyFont="1" applyFill="1" applyBorder="1" applyAlignment="1">
      <alignment horizontal="center" vertical="center" wrapText="1"/>
    </xf>
    <xf numFmtId="14" fontId="19" fillId="4" borderId="8" xfId="0" applyNumberFormat="1" applyFont="1" applyFill="1" applyBorder="1" applyAlignment="1">
      <alignment horizontal="center" vertical="center" wrapText="1"/>
    </xf>
    <xf numFmtId="14" fontId="8" fillId="4" borderId="8" xfId="0" applyNumberFormat="1" applyFont="1" applyFill="1" applyBorder="1" applyAlignment="1">
      <alignment horizontal="center" vertical="center" wrapText="1"/>
    </xf>
    <xf numFmtId="49" fontId="19" fillId="4" borderId="8" xfId="0" applyNumberFormat="1" applyFont="1" applyFill="1" applyBorder="1" applyAlignment="1">
      <alignment horizontal="center" vertical="center" wrapText="1"/>
    </xf>
    <xf numFmtId="9" fontId="19" fillId="4" borderId="8" xfId="0" applyNumberFormat="1" applyFont="1" applyFill="1" applyBorder="1" applyAlignment="1">
      <alignment horizontal="center" vertical="center" wrapText="1"/>
    </xf>
    <xf numFmtId="3" fontId="19" fillId="4" borderId="8" xfId="0" applyNumberFormat="1" applyFont="1" applyFill="1" applyBorder="1" applyAlignment="1">
      <alignment horizontal="center" vertical="center" wrapText="1"/>
    </xf>
    <xf numFmtId="0" fontId="12" fillId="4" borderId="3" xfId="0" applyFont="1" applyFill="1" applyBorder="1" applyAlignment="1">
      <alignment horizontal="center" vertical="center" wrapText="1"/>
    </xf>
    <xf numFmtId="14" fontId="14" fillId="4" borderId="3" xfId="0" applyNumberFormat="1" applyFont="1" applyFill="1" applyBorder="1" applyAlignment="1">
      <alignment horizontal="center" vertical="center"/>
    </xf>
    <xf numFmtId="0" fontId="14" fillId="4" borderId="3" xfId="0" applyFont="1" applyFill="1" applyBorder="1" applyAlignment="1">
      <alignment horizontal="center" vertical="center" wrapText="1"/>
    </xf>
    <xf numFmtId="0" fontId="12" fillId="4" borderId="3" xfId="0" applyFont="1" applyFill="1" applyBorder="1" applyAlignment="1">
      <alignment horizontal="center" vertical="center"/>
    </xf>
    <xf numFmtId="0" fontId="14" fillId="4" borderId="3" xfId="0" applyFont="1" applyFill="1" applyBorder="1" applyAlignment="1">
      <alignment horizontal="center" vertical="center"/>
    </xf>
    <xf numFmtId="9" fontId="12" fillId="4" borderId="3" xfId="0" applyNumberFormat="1" applyFont="1" applyFill="1" applyBorder="1" applyAlignment="1">
      <alignment horizontal="center" vertical="center"/>
    </xf>
    <xf numFmtId="0" fontId="9" fillId="4" borderId="0" xfId="0" applyFont="1" applyFill="1"/>
    <xf numFmtId="14" fontId="12" fillId="4" borderId="3" xfId="0" applyNumberFormat="1" applyFont="1" applyFill="1" applyBorder="1" applyAlignment="1">
      <alignment horizontal="center" vertical="center" wrapText="1"/>
    </xf>
    <xf numFmtId="3" fontId="12" fillId="4"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3" fontId="14" fillId="0" borderId="3" xfId="0" applyNumberFormat="1" applyFont="1" applyFill="1" applyBorder="1" applyAlignment="1">
      <alignment horizontal="center" vertical="center" wrapText="1"/>
    </xf>
    <xf numFmtId="14" fontId="14" fillId="0" borderId="3" xfId="0" applyNumberFormat="1" applyFont="1" applyFill="1" applyBorder="1" applyAlignment="1">
      <alignment horizontal="center" vertical="center"/>
    </xf>
    <xf numFmtId="14" fontId="14"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0" fontId="8" fillId="0" borderId="0" xfId="0" applyFont="1" applyFill="1"/>
    <xf numFmtId="0" fontId="20" fillId="0" borderId="3" xfId="0" applyFont="1" applyFill="1" applyBorder="1" applyAlignment="1">
      <alignment horizontal="center" vertical="center"/>
    </xf>
    <xf numFmtId="165" fontId="14" fillId="0" borderId="3"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3" fontId="16" fillId="0" borderId="3" xfId="0" applyNumberFormat="1" applyFont="1" applyFill="1" applyBorder="1" applyAlignment="1">
      <alignment horizontal="center" vertical="center" wrapText="1"/>
    </xf>
    <xf numFmtId="0" fontId="9" fillId="0" borderId="0" xfId="0" applyFont="1" applyFill="1"/>
    <xf numFmtId="0" fontId="12" fillId="0" borderId="3" xfId="0" applyFont="1" applyFill="1" applyBorder="1" applyAlignment="1">
      <alignment horizontal="center" vertical="center"/>
    </xf>
    <xf numFmtId="9" fontId="12" fillId="0" borderId="3"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165" fontId="12" fillId="0" borderId="3" xfId="0" applyNumberFormat="1" applyFont="1" applyFill="1" applyBorder="1" applyAlignment="1">
      <alignment horizontal="center" vertical="center"/>
    </xf>
    <xf numFmtId="3" fontId="1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14" fontId="12" fillId="0" borderId="3" xfId="0" applyNumberFormat="1" applyFont="1" applyFill="1" applyBorder="1" applyAlignment="1">
      <alignment horizontal="center" vertical="center" wrapText="1"/>
    </xf>
    <xf numFmtId="3" fontId="14" fillId="0" borderId="3" xfId="0" applyNumberFormat="1" applyFont="1" applyFill="1" applyBorder="1" applyAlignment="1">
      <alignment horizontal="center" vertical="center"/>
    </xf>
    <xf numFmtId="9" fontId="12" fillId="0" borderId="3"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top" wrapText="1"/>
    </xf>
    <xf numFmtId="165" fontId="9" fillId="0" borderId="0" xfId="0" applyNumberFormat="1" applyFont="1" applyFill="1" applyAlignment="1">
      <alignment horizontal="center" vertical="center"/>
    </xf>
    <xf numFmtId="0" fontId="12" fillId="0" borderId="10" xfId="0" applyFont="1" applyFill="1" applyBorder="1" applyAlignment="1">
      <alignment horizontal="center" vertical="center"/>
    </xf>
    <xf numFmtId="14" fontId="12" fillId="0" borderId="5" xfId="0" applyNumberFormat="1" applyFont="1" applyFill="1" applyBorder="1" applyAlignment="1">
      <alignment horizontal="center" vertical="center"/>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9" fillId="0"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9" fontId="12" fillId="0" borderId="8" xfId="0" applyNumberFormat="1" applyFont="1" applyFill="1" applyBorder="1" applyAlignment="1">
      <alignment horizontal="center" vertical="center"/>
    </xf>
    <xf numFmtId="0" fontId="19" fillId="0" borderId="8" xfId="0" applyFont="1" applyFill="1" applyBorder="1" applyAlignment="1">
      <alignment horizontal="center" vertical="center" wrapText="1"/>
    </xf>
    <xf numFmtId="0" fontId="0" fillId="0" borderId="15" xfId="0" applyFill="1" applyBorder="1"/>
    <xf numFmtId="14" fontId="12" fillId="0" borderId="9" xfId="0" applyNumberFormat="1" applyFont="1" applyFill="1" applyBorder="1" applyAlignment="1">
      <alignment horizontal="center" vertical="center"/>
    </xf>
    <xf numFmtId="14" fontId="12" fillId="0" borderId="10"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wrapText="1"/>
    </xf>
    <xf numFmtId="0" fontId="12" fillId="0" borderId="9" xfId="0" applyFont="1" applyFill="1" applyBorder="1" applyAlignment="1">
      <alignment horizontal="center" vertical="center"/>
    </xf>
    <xf numFmtId="0" fontId="0" fillId="0" borderId="0" xfId="0" applyFill="1"/>
    <xf numFmtId="0" fontId="16" fillId="0" borderId="8"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0" xfId="0" applyFont="1" applyFill="1" applyAlignment="1">
      <alignment horizontal="center" vertical="center"/>
    </xf>
    <xf numFmtId="9" fontId="16" fillId="0" borderId="8"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9" fontId="12" fillId="0" borderId="5" xfId="0" applyNumberFormat="1" applyFont="1" applyFill="1" applyBorder="1" applyAlignment="1">
      <alignment horizontal="center" vertical="center"/>
    </xf>
  </cellXfs>
  <cellStyles count="8">
    <cellStyle name="Normal" xfId="0" builtinId="0"/>
    <cellStyle name="Normal 2" xfId="4" xr:uid="{00000000-0005-0000-0000-000001000000}"/>
    <cellStyle name="Normal 3" xfId="1" xr:uid="{00000000-0005-0000-0000-000002000000}"/>
    <cellStyle name="Normal 4" xfId="7" xr:uid="{00000000-0005-0000-0000-000003000000}"/>
    <cellStyle name="Porcentagem" xfId="5" builtinId="5"/>
    <cellStyle name="Porcentagem 2" xfId="2" xr:uid="{00000000-0005-0000-0000-000005000000}"/>
    <cellStyle name="Vírgula 2" xfId="3" xr:uid="{00000000-0005-0000-0000-000006000000}"/>
    <cellStyle name="Vírgula 2 2" xfId="6" xr:uid="{00000000-0005-0000-0000-000007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7109375" defaultRowHeight="14.45"/>
  <cols>
    <col min="1" max="2" width="6.42578125" customWidth="1"/>
    <col min="3" max="3" width="19.7109375" customWidth="1"/>
    <col min="4" max="4" width="10.7109375" customWidth="1"/>
  </cols>
  <sheetData>
    <row r="3" spans="3:8">
      <c r="C3" s="4" t="s">
        <v>0</v>
      </c>
      <c r="D3" t="s">
        <v>1</v>
      </c>
    </row>
    <row r="4" spans="3:8">
      <c r="C4" s="2">
        <v>42736</v>
      </c>
      <c r="D4" t="s">
        <v>2</v>
      </c>
      <c r="H4" s="3"/>
    </row>
    <row r="5" spans="3:8">
      <c r="C5" s="2">
        <v>42793</v>
      </c>
      <c r="D5" t="s">
        <v>3</v>
      </c>
    </row>
    <row r="6" spans="3:8">
      <c r="C6" s="2">
        <v>42794</v>
      </c>
      <c r="D6" t="s">
        <v>3</v>
      </c>
    </row>
    <row r="7" spans="3:8">
      <c r="C7" s="2">
        <v>42795</v>
      </c>
      <c r="D7" t="s">
        <v>3</v>
      </c>
    </row>
    <row r="8" spans="3:8">
      <c r="C8" s="2">
        <v>42839</v>
      </c>
      <c r="D8" t="s">
        <v>4</v>
      </c>
    </row>
    <row r="9" spans="3:8">
      <c r="C9" s="2">
        <v>42846</v>
      </c>
      <c r="D9" t="s">
        <v>5</v>
      </c>
    </row>
    <row r="10" spans="3:8">
      <c r="C10" s="2">
        <v>42856</v>
      </c>
      <c r="D10" t="s">
        <v>6</v>
      </c>
    </row>
    <row r="11" spans="3:8">
      <c r="C11" s="2">
        <v>42901</v>
      </c>
      <c r="D11" t="s">
        <v>7</v>
      </c>
    </row>
    <row r="12" spans="3:8">
      <c r="C12" s="2">
        <v>42985</v>
      </c>
      <c r="D12" t="s">
        <v>8</v>
      </c>
    </row>
    <row r="13" spans="3:8">
      <c r="C13" s="2">
        <v>43020</v>
      </c>
      <c r="D13" t="s">
        <v>9</v>
      </c>
    </row>
    <row r="14" spans="3:8">
      <c r="C14" s="2">
        <v>43041</v>
      </c>
      <c r="D14" t="s">
        <v>10</v>
      </c>
    </row>
    <row r="15" spans="3:8">
      <c r="C15" s="2">
        <v>43054</v>
      </c>
      <c r="D15" t="s">
        <v>11</v>
      </c>
    </row>
    <row r="16" spans="3:8">
      <c r="C16" s="2">
        <v>43094</v>
      </c>
      <c r="D16" t="s">
        <v>12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4.4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48167"/>
  <sheetViews>
    <sheetView tabSelected="1" zoomScaleNormal="100" workbookViewId="0">
      <pane ySplit="2" topLeftCell="A102" activePane="bottomLeft" state="frozen"/>
      <selection pane="bottomLeft" activeCell="A106" sqref="A106:XFD106"/>
    </sheetView>
  </sheetViews>
  <sheetFormatPr defaultColWidth="8.7109375" defaultRowHeight="14.45"/>
  <cols>
    <col min="1" max="1" width="22.28515625" style="1" customWidth="1"/>
    <col min="2" max="2" width="17.5703125" style="1" customWidth="1"/>
    <col min="3" max="3" width="20" style="1" customWidth="1"/>
    <col min="4" max="4" width="14.5703125" style="1" customWidth="1"/>
    <col min="5" max="5" width="22.7109375" style="1" customWidth="1"/>
    <col min="6" max="6" width="19.28515625" style="1" customWidth="1"/>
    <col min="7" max="7" width="13.7109375" style="1" customWidth="1"/>
    <col min="8" max="8" width="44.42578125" style="1" customWidth="1"/>
    <col min="9" max="9" width="11.5703125" style="1" customWidth="1"/>
    <col min="10" max="10" width="15" style="1" customWidth="1"/>
    <col min="11" max="11" width="24.42578125" style="1" customWidth="1"/>
    <col min="12" max="12" width="13.28515625" style="1" customWidth="1"/>
    <col min="13" max="13" width="13.85546875" style="1" customWidth="1"/>
    <col min="14" max="14" width="26.85546875" style="1" customWidth="1"/>
    <col min="15" max="15" width="20.140625" style="1" bestFit="1" customWidth="1"/>
    <col min="16" max="16" width="19" hidden="1" customWidth="1"/>
  </cols>
  <sheetData>
    <row r="1" spans="1:19" ht="30.75" customHeight="1">
      <c r="A1" s="97" t="s">
        <v>13</v>
      </c>
      <c r="B1" s="97"/>
      <c r="C1" s="97"/>
      <c r="D1" s="97"/>
      <c r="E1" s="97"/>
      <c r="F1" s="97"/>
      <c r="G1" s="97"/>
      <c r="H1" s="97"/>
      <c r="I1" s="97"/>
      <c r="J1" s="97"/>
      <c r="K1" s="97"/>
      <c r="L1" s="97"/>
      <c r="M1" s="97"/>
      <c r="N1" s="97"/>
      <c r="O1" s="97"/>
      <c r="P1" s="6"/>
    </row>
    <row r="2" spans="1:19" s="7" customFormat="1" ht="26.45">
      <c r="A2" s="8" t="s">
        <v>14</v>
      </c>
      <c r="B2" s="8" t="s">
        <v>15</v>
      </c>
      <c r="C2" s="8" t="s">
        <v>16</v>
      </c>
      <c r="D2" s="8" t="s">
        <v>17</v>
      </c>
      <c r="E2" s="8" t="s">
        <v>18</v>
      </c>
      <c r="F2" s="8" t="s">
        <v>19</v>
      </c>
      <c r="G2" s="8" t="s">
        <v>20</v>
      </c>
      <c r="H2" s="8" t="s">
        <v>21</v>
      </c>
      <c r="I2" s="8" t="s">
        <v>22</v>
      </c>
      <c r="J2" s="8" t="s">
        <v>23</v>
      </c>
      <c r="K2" s="8" t="s">
        <v>24</v>
      </c>
      <c r="L2" s="8" t="s">
        <v>25</v>
      </c>
      <c r="M2" s="8" t="s">
        <v>26</v>
      </c>
      <c r="N2" s="8" t="s">
        <v>27</v>
      </c>
      <c r="O2" s="8" t="s">
        <v>28</v>
      </c>
      <c r="S2" s="7" t="s">
        <v>29</v>
      </c>
    </row>
    <row r="3" spans="1:19" s="1" customFormat="1" ht="24">
      <c r="A3" s="12" t="s">
        <v>30</v>
      </c>
      <c r="B3" s="13">
        <v>44697</v>
      </c>
      <c r="C3" s="14">
        <v>44742</v>
      </c>
      <c r="D3" s="15" t="s">
        <v>31</v>
      </c>
      <c r="E3" s="16" t="s">
        <v>32</v>
      </c>
      <c r="F3" s="16" t="s">
        <v>33</v>
      </c>
      <c r="G3" s="15" t="s">
        <v>34</v>
      </c>
      <c r="H3" s="15" t="s">
        <v>35</v>
      </c>
      <c r="I3" s="17">
        <v>0.08</v>
      </c>
      <c r="J3" s="17">
        <v>0</v>
      </c>
      <c r="K3" s="18" t="s">
        <v>32</v>
      </c>
      <c r="L3" s="15"/>
      <c r="M3" s="16" t="s">
        <v>32</v>
      </c>
      <c r="N3" s="15" t="s">
        <v>36</v>
      </c>
      <c r="O3" s="12" t="s">
        <v>37</v>
      </c>
      <c r="P3" s="19"/>
    </row>
    <row r="4" spans="1:19" s="104" customFormat="1" ht="23.25">
      <c r="A4" s="98" t="s">
        <v>38</v>
      </c>
      <c r="B4" s="99">
        <v>44896</v>
      </c>
      <c r="C4" s="100">
        <f>IF(B4="","",B4+45)</f>
        <v>44941</v>
      </c>
      <c r="D4" s="101" t="s">
        <v>39</v>
      </c>
      <c r="E4" s="101" t="s">
        <v>40</v>
      </c>
      <c r="F4" s="102" t="s">
        <v>41</v>
      </c>
      <c r="G4" s="101" t="s">
        <v>42</v>
      </c>
      <c r="H4" s="101" t="s">
        <v>43</v>
      </c>
      <c r="I4" s="9">
        <v>0.18</v>
      </c>
      <c r="J4" s="9">
        <v>0.18</v>
      </c>
      <c r="K4" s="103" t="s">
        <v>32</v>
      </c>
      <c r="L4" s="103"/>
      <c r="M4" s="103" t="s">
        <v>32</v>
      </c>
      <c r="N4" s="101" t="s">
        <v>44</v>
      </c>
      <c r="O4" s="101" t="s">
        <v>45</v>
      </c>
    </row>
    <row r="5" spans="1:19" s="104" customFormat="1" ht="46.5">
      <c r="A5" s="98" t="s">
        <v>46</v>
      </c>
      <c r="B5" s="99">
        <v>44896</v>
      </c>
      <c r="C5" s="100">
        <f>IF(B5="","",B5+45)</f>
        <v>44941</v>
      </c>
      <c r="D5" s="101" t="s">
        <v>39</v>
      </c>
      <c r="E5" s="101" t="s">
        <v>40</v>
      </c>
      <c r="F5" s="102" t="s">
        <v>41</v>
      </c>
      <c r="G5" s="101" t="s">
        <v>42</v>
      </c>
      <c r="H5" s="101" t="s">
        <v>43</v>
      </c>
      <c r="I5" s="9">
        <v>0.18</v>
      </c>
      <c r="J5" s="9">
        <v>0.18</v>
      </c>
      <c r="K5" s="103" t="s">
        <v>32</v>
      </c>
      <c r="L5" s="103"/>
      <c r="M5" s="103" t="s">
        <v>32</v>
      </c>
      <c r="N5" s="101" t="s">
        <v>47</v>
      </c>
      <c r="O5" s="101" t="s">
        <v>45</v>
      </c>
    </row>
    <row r="6" spans="1:19" s="104" customFormat="1" ht="24">
      <c r="A6" s="98" t="s">
        <v>48</v>
      </c>
      <c r="B6" s="99">
        <v>44896</v>
      </c>
      <c r="C6" s="100">
        <f>IF(B6="","",B6+45)</f>
        <v>44941</v>
      </c>
      <c r="D6" s="101" t="s">
        <v>39</v>
      </c>
      <c r="E6" s="101" t="s">
        <v>40</v>
      </c>
      <c r="F6" s="102" t="s">
        <v>41</v>
      </c>
      <c r="G6" s="101" t="s">
        <v>42</v>
      </c>
      <c r="H6" s="101" t="s">
        <v>43</v>
      </c>
      <c r="I6" s="9">
        <v>0.18</v>
      </c>
      <c r="J6" s="9">
        <v>0.18</v>
      </c>
      <c r="K6" s="103" t="s">
        <v>32</v>
      </c>
      <c r="L6" s="103"/>
      <c r="M6" s="103" t="s">
        <v>32</v>
      </c>
      <c r="N6" s="101" t="s">
        <v>49</v>
      </c>
      <c r="O6" s="101" t="s">
        <v>45</v>
      </c>
    </row>
    <row r="7" spans="1:19" s="104" customFormat="1" ht="39.75" customHeight="1">
      <c r="A7" s="103" t="s">
        <v>50</v>
      </c>
      <c r="B7" s="99">
        <v>45183</v>
      </c>
      <c r="C7" s="99">
        <f t="shared" ref="C7:C27" si="0">B7+45</f>
        <v>45228</v>
      </c>
      <c r="D7" s="103" t="s">
        <v>51</v>
      </c>
      <c r="E7" s="105" t="s">
        <v>32</v>
      </c>
      <c r="F7" s="103" t="s">
        <v>41</v>
      </c>
      <c r="G7" s="103" t="s">
        <v>52</v>
      </c>
      <c r="H7" s="101" t="s">
        <v>53</v>
      </c>
      <c r="I7" s="106">
        <v>7.1999999999999995E-2</v>
      </c>
      <c r="J7" s="107">
        <v>0.2</v>
      </c>
      <c r="K7" s="103" t="s">
        <v>32</v>
      </c>
      <c r="L7" s="103"/>
      <c r="M7" s="103" t="s">
        <v>32</v>
      </c>
      <c r="N7" s="101" t="s">
        <v>54</v>
      </c>
      <c r="O7" s="103" t="s">
        <v>55</v>
      </c>
    </row>
    <row r="8" spans="1:19" s="104" customFormat="1" ht="36">
      <c r="A8" s="103" t="s">
        <v>56</v>
      </c>
      <c r="B8" s="99">
        <v>45222</v>
      </c>
      <c r="C8" s="99">
        <f t="shared" si="0"/>
        <v>45267</v>
      </c>
      <c r="D8" s="103" t="s">
        <v>51</v>
      </c>
      <c r="E8" s="103" t="s">
        <v>32</v>
      </c>
      <c r="F8" s="103" t="s">
        <v>41</v>
      </c>
      <c r="G8" s="103" t="s">
        <v>57</v>
      </c>
      <c r="H8" s="103" t="s">
        <v>58</v>
      </c>
      <c r="I8" s="107">
        <v>0</v>
      </c>
      <c r="J8" s="107">
        <v>0.18</v>
      </c>
      <c r="K8" s="103" t="s">
        <v>32</v>
      </c>
      <c r="L8" s="103"/>
      <c r="M8" s="103" t="s">
        <v>32</v>
      </c>
      <c r="N8" s="101" t="s">
        <v>59</v>
      </c>
      <c r="O8" s="103" t="s">
        <v>45</v>
      </c>
    </row>
    <row r="9" spans="1:19" s="104" customFormat="1" ht="42.75" customHeight="1">
      <c r="A9" s="103" t="s">
        <v>60</v>
      </c>
      <c r="B9" s="99">
        <v>45233</v>
      </c>
      <c r="C9" s="99">
        <f t="shared" si="0"/>
        <v>45278</v>
      </c>
      <c r="D9" s="103" t="s">
        <v>61</v>
      </c>
      <c r="E9" s="103" t="s">
        <v>32</v>
      </c>
      <c r="F9" s="103" t="s">
        <v>33</v>
      </c>
      <c r="G9" s="103" t="s">
        <v>34</v>
      </c>
      <c r="H9" s="103" t="s">
        <v>62</v>
      </c>
      <c r="I9" s="106">
        <v>7.1999999999999995E-2</v>
      </c>
      <c r="J9" s="107">
        <v>0</v>
      </c>
      <c r="K9" s="103" t="s">
        <v>32</v>
      </c>
      <c r="L9" s="103"/>
      <c r="M9" s="103" t="s">
        <v>32</v>
      </c>
      <c r="N9" s="101" t="s">
        <v>63</v>
      </c>
      <c r="O9" s="101" t="s">
        <v>45</v>
      </c>
    </row>
    <row r="10" spans="1:19" s="109" customFormat="1" ht="24">
      <c r="A10" s="108" t="s">
        <v>38</v>
      </c>
      <c r="B10" s="99">
        <v>45267</v>
      </c>
      <c r="C10" s="99">
        <f t="shared" si="0"/>
        <v>45312</v>
      </c>
      <c r="D10" s="101" t="s">
        <v>39</v>
      </c>
      <c r="E10" s="101" t="s">
        <v>40</v>
      </c>
      <c r="F10" s="102" t="s">
        <v>41</v>
      </c>
      <c r="G10" s="101" t="s">
        <v>42</v>
      </c>
      <c r="H10" s="101" t="s">
        <v>43</v>
      </c>
      <c r="I10" s="9">
        <v>0.18</v>
      </c>
      <c r="J10" s="9">
        <v>0.18</v>
      </c>
      <c r="K10" s="103" t="s">
        <v>32</v>
      </c>
      <c r="L10" s="103"/>
      <c r="M10" s="103" t="s">
        <v>32</v>
      </c>
      <c r="N10" s="101" t="s">
        <v>44</v>
      </c>
      <c r="O10" s="101" t="s">
        <v>45</v>
      </c>
    </row>
    <row r="11" spans="1:19" s="109" customFormat="1" ht="48">
      <c r="A11" s="108" t="s">
        <v>46</v>
      </c>
      <c r="B11" s="99">
        <v>45267</v>
      </c>
      <c r="C11" s="99">
        <f t="shared" si="0"/>
        <v>45312</v>
      </c>
      <c r="D11" s="101" t="s">
        <v>39</v>
      </c>
      <c r="E11" s="101" t="s">
        <v>40</v>
      </c>
      <c r="F11" s="102" t="s">
        <v>41</v>
      </c>
      <c r="G11" s="101" t="s">
        <v>42</v>
      </c>
      <c r="H11" s="101" t="s">
        <v>43</v>
      </c>
      <c r="I11" s="9">
        <v>0.18</v>
      </c>
      <c r="J11" s="9">
        <v>0.18</v>
      </c>
      <c r="K11" s="103" t="s">
        <v>32</v>
      </c>
      <c r="L11" s="103"/>
      <c r="M11" s="103" t="s">
        <v>32</v>
      </c>
      <c r="N11" s="101" t="s">
        <v>47</v>
      </c>
      <c r="O11" s="101" t="s">
        <v>45</v>
      </c>
    </row>
    <row r="12" spans="1:19" s="109" customFormat="1" ht="24">
      <c r="A12" s="108" t="s">
        <v>48</v>
      </c>
      <c r="B12" s="99">
        <v>45267</v>
      </c>
      <c r="C12" s="99">
        <f t="shared" si="0"/>
        <v>45312</v>
      </c>
      <c r="D12" s="101" t="s">
        <v>39</v>
      </c>
      <c r="E12" s="101" t="s">
        <v>40</v>
      </c>
      <c r="F12" s="102" t="s">
        <v>41</v>
      </c>
      <c r="G12" s="101" t="s">
        <v>42</v>
      </c>
      <c r="H12" s="101" t="s">
        <v>43</v>
      </c>
      <c r="I12" s="9">
        <v>0.18</v>
      </c>
      <c r="J12" s="9">
        <v>0.18</v>
      </c>
      <c r="K12" s="103" t="s">
        <v>32</v>
      </c>
      <c r="L12" s="103"/>
      <c r="M12" s="103" t="s">
        <v>32</v>
      </c>
      <c r="N12" s="101" t="s">
        <v>49</v>
      </c>
      <c r="O12" s="101" t="s">
        <v>45</v>
      </c>
    </row>
    <row r="13" spans="1:19" s="23" customFormat="1" ht="39.75" customHeight="1">
      <c r="A13" s="22" t="s">
        <v>64</v>
      </c>
      <c r="B13" s="20">
        <v>45295</v>
      </c>
      <c r="C13" s="20">
        <f t="shared" si="0"/>
        <v>45340</v>
      </c>
      <c r="D13" s="12" t="s">
        <v>65</v>
      </c>
      <c r="E13" s="22" t="s">
        <v>32</v>
      </c>
      <c r="F13" s="22" t="s">
        <v>33</v>
      </c>
      <c r="G13" s="22" t="s">
        <v>66</v>
      </c>
      <c r="H13" s="22" t="s">
        <v>67</v>
      </c>
      <c r="I13" s="27">
        <v>3.5999999999999997E-2</v>
      </c>
      <c r="J13" s="25">
        <v>0</v>
      </c>
      <c r="K13" s="26">
        <v>600000</v>
      </c>
      <c r="L13" s="22" t="s">
        <v>68</v>
      </c>
      <c r="M13" s="22" t="s">
        <v>69</v>
      </c>
      <c r="N13" s="12" t="s">
        <v>70</v>
      </c>
      <c r="O13" s="22" t="s">
        <v>71</v>
      </c>
    </row>
    <row r="14" spans="1:19" s="109" customFormat="1" ht="39.6">
      <c r="A14" s="110" t="s">
        <v>72</v>
      </c>
      <c r="B14" s="99">
        <v>45295</v>
      </c>
      <c r="C14" s="99">
        <f t="shared" si="0"/>
        <v>45340</v>
      </c>
      <c r="D14" s="101" t="s">
        <v>61</v>
      </c>
      <c r="E14" s="110" t="s">
        <v>32</v>
      </c>
      <c r="F14" s="110" t="s">
        <v>41</v>
      </c>
      <c r="G14" s="110" t="s">
        <v>73</v>
      </c>
      <c r="H14" s="110" t="s">
        <v>74</v>
      </c>
      <c r="I14" s="111">
        <v>0</v>
      </c>
      <c r="J14" s="111">
        <v>0.18</v>
      </c>
      <c r="K14" s="110" t="s">
        <v>32</v>
      </c>
      <c r="L14" s="110"/>
      <c r="M14" s="110" t="s">
        <v>32</v>
      </c>
      <c r="N14" s="101" t="s">
        <v>75</v>
      </c>
      <c r="O14" s="110" t="s">
        <v>45</v>
      </c>
    </row>
    <row r="15" spans="1:19" s="109" customFormat="1" ht="39.6">
      <c r="A15" s="110" t="s">
        <v>76</v>
      </c>
      <c r="B15" s="99">
        <v>45295</v>
      </c>
      <c r="C15" s="99">
        <f t="shared" si="0"/>
        <v>45340</v>
      </c>
      <c r="D15" s="101" t="s">
        <v>61</v>
      </c>
      <c r="E15" s="110" t="s">
        <v>32</v>
      </c>
      <c r="F15" s="110" t="s">
        <v>41</v>
      </c>
      <c r="G15" s="110" t="s">
        <v>77</v>
      </c>
      <c r="H15" s="110" t="s">
        <v>78</v>
      </c>
      <c r="I15" s="111">
        <v>0</v>
      </c>
      <c r="J15" s="111">
        <v>0.18</v>
      </c>
      <c r="K15" s="110" t="s">
        <v>32</v>
      </c>
      <c r="L15" s="110"/>
      <c r="M15" s="110" t="s">
        <v>32</v>
      </c>
      <c r="N15" s="101" t="s">
        <v>75</v>
      </c>
      <c r="O15" s="110" t="s">
        <v>45</v>
      </c>
    </row>
    <row r="16" spans="1:19" s="23" customFormat="1" ht="33" customHeight="1">
      <c r="A16" s="22" t="s">
        <v>79</v>
      </c>
      <c r="B16" s="20">
        <v>45295</v>
      </c>
      <c r="C16" s="20">
        <f t="shared" si="0"/>
        <v>45340</v>
      </c>
      <c r="D16" s="12" t="s">
        <v>65</v>
      </c>
      <c r="E16" s="29">
        <v>45351</v>
      </c>
      <c r="F16" s="22" t="s">
        <v>33</v>
      </c>
      <c r="G16" s="22" t="s">
        <v>80</v>
      </c>
      <c r="H16" s="22" t="s">
        <v>81</v>
      </c>
      <c r="I16" s="27">
        <v>3.5999999999999997E-2</v>
      </c>
      <c r="J16" s="25">
        <v>0</v>
      </c>
      <c r="K16" s="26">
        <v>300000</v>
      </c>
      <c r="L16" s="22" t="s">
        <v>68</v>
      </c>
      <c r="M16" s="22" t="s">
        <v>82</v>
      </c>
      <c r="N16" s="12" t="s">
        <v>83</v>
      </c>
      <c r="O16" s="22" t="s">
        <v>71</v>
      </c>
    </row>
    <row r="17" spans="1:15" s="23" customFormat="1" ht="26.45">
      <c r="A17" s="22" t="s">
        <v>84</v>
      </c>
      <c r="B17" s="20">
        <v>45329</v>
      </c>
      <c r="C17" s="20">
        <f t="shared" si="0"/>
        <v>45374</v>
      </c>
      <c r="D17" s="12" t="s">
        <v>61</v>
      </c>
      <c r="E17" s="22" t="s">
        <v>32</v>
      </c>
      <c r="F17" s="16" t="s">
        <v>41</v>
      </c>
      <c r="G17" s="22" t="s">
        <v>85</v>
      </c>
      <c r="H17" s="24" t="s">
        <v>86</v>
      </c>
      <c r="I17" s="27">
        <v>0.108</v>
      </c>
      <c r="J17" s="25">
        <v>0.2</v>
      </c>
      <c r="K17" s="25" t="s">
        <v>32</v>
      </c>
      <c r="L17" s="25"/>
      <c r="M17" s="16" t="s">
        <v>87</v>
      </c>
      <c r="N17" s="12" t="s">
        <v>88</v>
      </c>
      <c r="O17" s="16" t="s">
        <v>89</v>
      </c>
    </row>
    <row r="18" spans="1:15" s="23" customFormat="1" ht="24.75" customHeight="1">
      <c r="A18" s="22" t="s">
        <v>90</v>
      </c>
      <c r="B18" s="20">
        <v>45329</v>
      </c>
      <c r="C18" s="20">
        <f t="shared" si="0"/>
        <v>45374</v>
      </c>
      <c r="D18" s="12" t="s">
        <v>61</v>
      </c>
      <c r="E18" s="22" t="s">
        <v>32</v>
      </c>
      <c r="F18" s="16" t="s">
        <v>41</v>
      </c>
      <c r="G18" s="24" t="s">
        <v>91</v>
      </c>
      <c r="H18" s="24" t="s">
        <v>92</v>
      </c>
      <c r="I18" s="27">
        <v>0.09</v>
      </c>
      <c r="J18" s="25">
        <v>0.2</v>
      </c>
      <c r="K18" s="24" t="s">
        <v>93</v>
      </c>
      <c r="L18" s="22" t="s">
        <v>68</v>
      </c>
      <c r="M18" s="16" t="s">
        <v>87</v>
      </c>
      <c r="N18" s="12" t="s">
        <v>54</v>
      </c>
      <c r="O18" s="16" t="s">
        <v>89</v>
      </c>
    </row>
    <row r="19" spans="1:15" s="23" customFormat="1" ht="25.5" customHeight="1">
      <c r="A19" s="22" t="s">
        <v>94</v>
      </c>
      <c r="B19" s="20">
        <v>45329</v>
      </c>
      <c r="C19" s="20">
        <f t="shared" si="0"/>
        <v>45374</v>
      </c>
      <c r="D19" s="12" t="s">
        <v>61</v>
      </c>
      <c r="E19" s="22" t="s">
        <v>32</v>
      </c>
      <c r="F19" s="16" t="s">
        <v>41</v>
      </c>
      <c r="G19" s="24" t="s">
        <v>95</v>
      </c>
      <c r="H19" s="24" t="s">
        <v>96</v>
      </c>
      <c r="I19" s="27">
        <v>0.108</v>
      </c>
      <c r="J19" s="25">
        <v>0.2</v>
      </c>
      <c r="K19" s="30">
        <v>7900</v>
      </c>
      <c r="L19" s="22" t="s">
        <v>68</v>
      </c>
      <c r="M19" s="16" t="s">
        <v>87</v>
      </c>
      <c r="N19" s="12" t="s">
        <v>54</v>
      </c>
      <c r="O19" s="16" t="s">
        <v>89</v>
      </c>
    </row>
    <row r="20" spans="1:15" s="109" customFormat="1" ht="27" customHeight="1">
      <c r="A20" s="110" t="s">
        <v>97</v>
      </c>
      <c r="B20" s="99">
        <v>45329</v>
      </c>
      <c r="C20" s="99">
        <f t="shared" si="0"/>
        <v>45374</v>
      </c>
      <c r="D20" s="101" t="s">
        <v>61</v>
      </c>
      <c r="E20" s="110" t="s">
        <v>32</v>
      </c>
      <c r="F20" s="103" t="s">
        <v>41</v>
      </c>
      <c r="G20" s="112" t="s">
        <v>98</v>
      </c>
      <c r="H20" s="112" t="s">
        <v>99</v>
      </c>
      <c r="I20" s="113">
        <v>0.108</v>
      </c>
      <c r="J20" s="111">
        <v>0.2</v>
      </c>
      <c r="K20" s="114">
        <v>18400</v>
      </c>
      <c r="L20" s="110" t="s">
        <v>68</v>
      </c>
      <c r="M20" s="103" t="s">
        <v>87</v>
      </c>
      <c r="N20" s="101" t="s">
        <v>54</v>
      </c>
      <c r="O20" s="115" t="s">
        <v>45</v>
      </c>
    </row>
    <row r="21" spans="1:15" s="23" customFormat="1" ht="39.6">
      <c r="A21" s="22" t="s">
        <v>100</v>
      </c>
      <c r="B21" s="20">
        <v>45329</v>
      </c>
      <c r="C21" s="20">
        <f t="shared" si="0"/>
        <v>45374</v>
      </c>
      <c r="D21" s="12" t="s">
        <v>101</v>
      </c>
      <c r="E21" s="22" t="s">
        <v>32</v>
      </c>
      <c r="F21" s="16" t="s">
        <v>41</v>
      </c>
      <c r="G21" s="24" t="s">
        <v>102</v>
      </c>
      <c r="H21" s="24" t="s">
        <v>103</v>
      </c>
      <c r="I21" s="27">
        <v>0.108</v>
      </c>
      <c r="J21" s="25">
        <v>0.2</v>
      </c>
      <c r="K21" s="24" t="s">
        <v>32</v>
      </c>
      <c r="L21" s="24"/>
      <c r="M21" s="16" t="s">
        <v>87</v>
      </c>
      <c r="N21" s="12" t="s">
        <v>104</v>
      </c>
      <c r="O21" s="16" t="s">
        <v>89</v>
      </c>
    </row>
    <row r="22" spans="1:15" s="23" customFormat="1" ht="26.45">
      <c r="A22" s="24" t="s">
        <v>105</v>
      </c>
      <c r="B22" s="20">
        <v>45337</v>
      </c>
      <c r="C22" s="20">
        <f t="shared" si="0"/>
        <v>45382</v>
      </c>
      <c r="D22" s="12" t="s">
        <v>61</v>
      </c>
      <c r="E22" s="22" t="s">
        <v>32</v>
      </c>
      <c r="F22" s="16" t="s">
        <v>41</v>
      </c>
      <c r="G22" s="24" t="s">
        <v>106</v>
      </c>
      <c r="H22" s="24" t="s">
        <v>107</v>
      </c>
      <c r="I22" s="25">
        <v>0.09</v>
      </c>
      <c r="J22" s="25">
        <v>0.18</v>
      </c>
      <c r="K22" s="16"/>
      <c r="L22" s="22"/>
      <c r="M22" s="16" t="s">
        <v>108</v>
      </c>
      <c r="N22" s="12" t="s">
        <v>109</v>
      </c>
      <c r="O22" s="16" t="s">
        <v>89</v>
      </c>
    </row>
    <row r="23" spans="1:15" s="23" customFormat="1" ht="26.45">
      <c r="A23" s="24" t="s">
        <v>110</v>
      </c>
      <c r="B23" s="20">
        <v>45337</v>
      </c>
      <c r="C23" s="20">
        <f t="shared" si="0"/>
        <v>45382</v>
      </c>
      <c r="D23" s="12" t="s">
        <v>61</v>
      </c>
      <c r="E23" s="22" t="s">
        <v>32</v>
      </c>
      <c r="F23" s="16" t="s">
        <v>41</v>
      </c>
      <c r="G23" s="24" t="s">
        <v>111</v>
      </c>
      <c r="H23" s="24" t="s">
        <v>112</v>
      </c>
      <c r="I23" s="25">
        <v>0.108</v>
      </c>
      <c r="J23" s="25">
        <v>0.2</v>
      </c>
      <c r="K23" s="24" t="s">
        <v>32</v>
      </c>
      <c r="L23" s="24"/>
      <c r="M23" s="16" t="s">
        <v>108</v>
      </c>
      <c r="N23" s="12" t="s">
        <v>109</v>
      </c>
      <c r="O23" s="16" t="s">
        <v>89</v>
      </c>
    </row>
    <row r="24" spans="1:15" s="23" customFormat="1" ht="26.45">
      <c r="A24" s="24" t="s">
        <v>113</v>
      </c>
      <c r="B24" s="20">
        <v>45337</v>
      </c>
      <c r="C24" s="20">
        <f t="shared" si="0"/>
        <v>45382</v>
      </c>
      <c r="D24" s="12" t="s">
        <v>61</v>
      </c>
      <c r="E24" s="22" t="s">
        <v>32</v>
      </c>
      <c r="F24" s="16" t="s">
        <v>41</v>
      </c>
      <c r="G24" s="24" t="s">
        <v>114</v>
      </c>
      <c r="H24" s="24" t="s">
        <v>115</v>
      </c>
      <c r="I24" s="25">
        <v>0.126</v>
      </c>
      <c r="J24" s="25">
        <v>0.2</v>
      </c>
      <c r="K24" s="24" t="s">
        <v>32</v>
      </c>
      <c r="L24" s="24"/>
      <c r="M24" s="16" t="s">
        <v>108</v>
      </c>
      <c r="N24" s="12" t="s">
        <v>109</v>
      </c>
      <c r="O24" s="16" t="s">
        <v>89</v>
      </c>
    </row>
    <row r="25" spans="1:15" s="23" customFormat="1" ht="26.45">
      <c r="A25" s="24" t="s">
        <v>116</v>
      </c>
      <c r="B25" s="20">
        <v>45337</v>
      </c>
      <c r="C25" s="20">
        <f t="shared" si="0"/>
        <v>45382</v>
      </c>
      <c r="D25" s="12" t="s">
        <v>61</v>
      </c>
      <c r="E25" s="22" t="s">
        <v>32</v>
      </c>
      <c r="F25" s="16" t="s">
        <v>41</v>
      </c>
      <c r="G25" s="24" t="s">
        <v>117</v>
      </c>
      <c r="H25" s="24" t="s">
        <v>118</v>
      </c>
      <c r="I25" s="25">
        <v>0.126</v>
      </c>
      <c r="J25" s="25">
        <v>0.2</v>
      </c>
      <c r="K25" s="24" t="s">
        <v>32</v>
      </c>
      <c r="L25" s="24"/>
      <c r="M25" s="16" t="s">
        <v>108</v>
      </c>
      <c r="N25" s="12" t="s">
        <v>109</v>
      </c>
      <c r="O25" s="16" t="s">
        <v>89</v>
      </c>
    </row>
    <row r="26" spans="1:15" s="109" customFormat="1" ht="26.45">
      <c r="A26" s="112" t="s">
        <v>119</v>
      </c>
      <c r="B26" s="99">
        <v>45337</v>
      </c>
      <c r="C26" s="99">
        <f t="shared" si="0"/>
        <v>45382</v>
      </c>
      <c r="D26" s="101" t="s">
        <v>61</v>
      </c>
      <c r="E26" s="110" t="s">
        <v>32</v>
      </c>
      <c r="F26" s="103" t="s">
        <v>41</v>
      </c>
      <c r="G26" s="112" t="s">
        <v>120</v>
      </c>
      <c r="H26" s="112" t="s">
        <v>121</v>
      </c>
      <c r="I26" s="111">
        <v>0.126</v>
      </c>
      <c r="J26" s="111">
        <v>0.2</v>
      </c>
      <c r="K26" s="112" t="s">
        <v>32</v>
      </c>
      <c r="L26" s="112"/>
      <c r="M26" s="103" t="s">
        <v>108</v>
      </c>
      <c r="N26" s="101" t="s">
        <v>122</v>
      </c>
      <c r="O26" s="103" t="s">
        <v>45</v>
      </c>
    </row>
    <row r="27" spans="1:15" s="109" customFormat="1" ht="26.45">
      <c r="A27" s="112" t="s">
        <v>123</v>
      </c>
      <c r="B27" s="99">
        <v>45337</v>
      </c>
      <c r="C27" s="99">
        <f t="shared" si="0"/>
        <v>45382</v>
      </c>
      <c r="D27" s="101" t="s">
        <v>61</v>
      </c>
      <c r="E27" s="110" t="s">
        <v>32</v>
      </c>
      <c r="F27" s="103" t="s">
        <v>41</v>
      </c>
      <c r="G27" s="112" t="s">
        <v>124</v>
      </c>
      <c r="H27" s="112" t="s">
        <v>125</v>
      </c>
      <c r="I27" s="111">
        <v>0.126</v>
      </c>
      <c r="J27" s="111">
        <v>0.2</v>
      </c>
      <c r="K27" s="112" t="s">
        <v>32</v>
      </c>
      <c r="L27" s="112"/>
      <c r="M27" s="103" t="s">
        <v>108</v>
      </c>
      <c r="N27" s="101" t="s">
        <v>122</v>
      </c>
      <c r="O27" s="103" t="s">
        <v>45</v>
      </c>
    </row>
    <row r="28" spans="1:15" s="109" customFormat="1" ht="26.45">
      <c r="A28" s="112" t="s">
        <v>126</v>
      </c>
      <c r="B28" s="99">
        <v>45337</v>
      </c>
      <c r="C28" s="99">
        <f t="shared" ref="C28:C51" si="1">B28+45</f>
        <v>45382</v>
      </c>
      <c r="D28" s="101" t="s">
        <v>61</v>
      </c>
      <c r="E28" s="110" t="s">
        <v>32</v>
      </c>
      <c r="F28" s="103" t="s">
        <v>41</v>
      </c>
      <c r="G28" s="112" t="s">
        <v>127</v>
      </c>
      <c r="H28" s="112" t="s">
        <v>128</v>
      </c>
      <c r="I28" s="111">
        <v>0</v>
      </c>
      <c r="J28" s="111">
        <v>0.14000000000000001</v>
      </c>
      <c r="K28" s="112" t="s">
        <v>32</v>
      </c>
      <c r="L28" s="112"/>
      <c r="M28" s="103" t="s">
        <v>108</v>
      </c>
      <c r="N28" s="101" t="s">
        <v>129</v>
      </c>
      <c r="O28" s="103" t="s">
        <v>37</v>
      </c>
    </row>
    <row r="29" spans="1:15" s="94" customFormat="1" ht="24">
      <c r="A29" s="88" t="s">
        <v>130</v>
      </c>
      <c r="B29" s="89">
        <v>45337</v>
      </c>
      <c r="C29" s="89">
        <f t="shared" si="1"/>
        <v>45382</v>
      </c>
      <c r="D29" s="90" t="s">
        <v>61</v>
      </c>
      <c r="E29" s="91" t="s">
        <v>32</v>
      </c>
      <c r="F29" s="92" t="s">
        <v>41</v>
      </c>
      <c r="G29" s="88" t="s">
        <v>131</v>
      </c>
      <c r="H29" s="88" t="s">
        <v>132</v>
      </c>
      <c r="I29" s="93">
        <v>0</v>
      </c>
      <c r="J29" s="93">
        <v>0.14000000000000001</v>
      </c>
      <c r="K29" s="88" t="s">
        <v>32</v>
      </c>
      <c r="L29" s="88"/>
      <c r="M29" s="92" t="s">
        <v>108</v>
      </c>
      <c r="N29" s="90" t="s">
        <v>129</v>
      </c>
      <c r="O29" s="90" t="s">
        <v>133</v>
      </c>
    </row>
    <row r="30" spans="1:15" s="94" customFormat="1" ht="24">
      <c r="A30" s="88" t="s">
        <v>134</v>
      </c>
      <c r="B30" s="89">
        <v>45337</v>
      </c>
      <c r="C30" s="89">
        <f t="shared" si="1"/>
        <v>45382</v>
      </c>
      <c r="D30" s="90" t="s">
        <v>61</v>
      </c>
      <c r="E30" s="91" t="s">
        <v>32</v>
      </c>
      <c r="F30" s="92" t="s">
        <v>33</v>
      </c>
      <c r="G30" s="88" t="s">
        <v>135</v>
      </c>
      <c r="H30" s="88" t="s">
        <v>136</v>
      </c>
      <c r="I30" s="93">
        <v>0.14000000000000001</v>
      </c>
      <c r="J30" s="93">
        <v>0</v>
      </c>
      <c r="K30" s="88" t="s">
        <v>32</v>
      </c>
      <c r="L30" s="88"/>
      <c r="M30" s="92" t="s">
        <v>108</v>
      </c>
      <c r="N30" s="90" t="s">
        <v>129</v>
      </c>
      <c r="O30" s="92" t="s">
        <v>89</v>
      </c>
    </row>
    <row r="31" spans="1:15" s="23" customFormat="1" ht="24">
      <c r="A31" s="24" t="s">
        <v>137</v>
      </c>
      <c r="B31" s="20">
        <v>45337</v>
      </c>
      <c r="C31" s="20">
        <f t="shared" si="1"/>
        <v>45382</v>
      </c>
      <c r="D31" s="12" t="s">
        <v>61</v>
      </c>
      <c r="E31" s="22" t="s">
        <v>32</v>
      </c>
      <c r="F31" s="16" t="s">
        <v>33</v>
      </c>
      <c r="G31" s="24" t="s">
        <v>138</v>
      </c>
      <c r="H31" s="24" t="s">
        <v>139</v>
      </c>
      <c r="I31" s="25">
        <v>7.1999999999999995E-2</v>
      </c>
      <c r="J31" s="25">
        <v>0</v>
      </c>
      <c r="K31" s="69">
        <v>5089</v>
      </c>
      <c r="L31" s="25" t="s">
        <v>140</v>
      </c>
      <c r="M31" s="16" t="s">
        <v>108</v>
      </c>
      <c r="N31" s="12" t="s">
        <v>141</v>
      </c>
      <c r="O31" s="12" t="s">
        <v>142</v>
      </c>
    </row>
    <row r="32" spans="1:15" s="94" customFormat="1" ht="48">
      <c r="A32" s="88" t="s">
        <v>143</v>
      </c>
      <c r="B32" s="95">
        <v>45345</v>
      </c>
      <c r="C32" s="95">
        <f t="shared" si="1"/>
        <v>45390</v>
      </c>
      <c r="D32" s="88" t="s">
        <v>61</v>
      </c>
      <c r="E32" s="88"/>
      <c r="F32" s="92" t="s">
        <v>41</v>
      </c>
      <c r="G32" s="88" t="s">
        <v>144</v>
      </c>
      <c r="H32" s="88" t="s">
        <v>145</v>
      </c>
      <c r="I32" s="88">
        <v>0</v>
      </c>
      <c r="J32" s="93">
        <v>0.14000000000000001</v>
      </c>
      <c r="K32" s="96"/>
      <c r="L32" s="91" t="s">
        <v>68</v>
      </c>
      <c r="M32" s="92" t="s">
        <v>146</v>
      </c>
      <c r="N32" s="90" t="s">
        <v>147</v>
      </c>
      <c r="O32" s="92" t="s">
        <v>89</v>
      </c>
    </row>
    <row r="33" spans="1:15" s="23" customFormat="1" ht="24">
      <c r="A33" s="24" t="s">
        <v>148</v>
      </c>
      <c r="B33" s="31">
        <v>45345</v>
      </c>
      <c r="C33" s="31">
        <f t="shared" si="1"/>
        <v>45390</v>
      </c>
      <c r="D33" s="12" t="s">
        <v>61</v>
      </c>
      <c r="E33" s="22" t="s">
        <v>32</v>
      </c>
      <c r="F33" s="16" t="s">
        <v>33</v>
      </c>
      <c r="G33" s="24" t="s">
        <v>34</v>
      </c>
      <c r="H33" s="24" t="s">
        <v>149</v>
      </c>
      <c r="I33" s="25">
        <v>7.1999999999999995E-2</v>
      </c>
      <c r="J33" s="25">
        <v>0</v>
      </c>
      <c r="K33" s="69">
        <v>18000</v>
      </c>
      <c r="L33" s="25" t="s">
        <v>140</v>
      </c>
      <c r="M33" s="16" t="s">
        <v>108</v>
      </c>
      <c r="N33" s="12" t="s">
        <v>141</v>
      </c>
      <c r="O33" s="12" t="s">
        <v>142</v>
      </c>
    </row>
    <row r="34" spans="1:15" s="23" customFormat="1" ht="39.6">
      <c r="A34" s="24" t="s">
        <v>150</v>
      </c>
      <c r="B34" s="31">
        <v>45345</v>
      </c>
      <c r="C34" s="31">
        <f t="shared" si="1"/>
        <v>45390</v>
      </c>
      <c r="D34" s="12" t="s">
        <v>61</v>
      </c>
      <c r="E34" s="22" t="s">
        <v>32</v>
      </c>
      <c r="F34" s="16" t="s">
        <v>41</v>
      </c>
      <c r="G34" s="24" t="s">
        <v>151</v>
      </c>
      <c r="H34" s="24" t="s">
        <v>152</v>
      </c>
      <c r="I34" s="25">
        <v>0.126</v>
      </c>
      <c r="J34" s="25">
        <v>0.2</v>
      </c>
      <c r="K34" s="24" t="s">
        <v>32</v>
      </c>
      <c r="L34" s="24"/>
      <c r="M34" s="16" t="s">
        <v>82</v>
      </c>
      <c r="N34" s="12" t="s">
        <v>153</v>
      </c>
      <c r="O34" s="16" t="s">
        <v>89</v>
      </c>
    </row>
    <row r="35" spans="1:15" s="109" customFormat="1" ht="36">
      <c r="A35" s="112" t="s">
        <v>154</v>
      </c>
      <c r="B35" s="116">
        <v>45345</v>
      </c>
      <c r="C35" s="116">
        <f t="shared" si="1"/>
        <v>45390</v>
      </c>
      <c r="D35" s="101" t="s">
        <v>61</v>
      </c>
      <c r="E35" s="110" t="s">
        <v>32</v>
      </c>
      <c r="F35" s="112" t="s">
        <v>33</v>
      </c>
      <c r="G35" s="112" t="s">
        <v>155</v>
      </c>
      <c r="H35" s="112" t="s">
        <v>156</v>
      </c>
      <c r="I35" s="111">
        <v>7.1999999999999995E-2</v>
      </c>
      <c r="J35" s="111">
        <v>0</v>
      </c>
      <c r="K35" s="114">
        <v>1000</v>
      </c>
      <c r="L35" s="110" t="s">
        <v>68</v>
      </c>
      <c r="M35" s="112" t="s">
        <v>108</v>
      </c>
      <c r="N35" s="101" t="s">
        <v>157</v>
      </c>
      <c r="O35" s="101" t="s">
        <v>158</v>
      </c>
    </row>
    <row r="36" spans="1:15" s="109" customFormat="1" ht="24.75" customHeight="1">
      <c r="A36" s="112" t="s">
        <v>159</v>
      </c>
      <c r="B36" s="116">
        <v>45345</v>
      </c>
      <c r="C36" s="116">
        <f t="shared" si="1"/>
        <v>45390</v>
      </c>
      <c r="D36" s="101" t="s">
        <v>61</v>
      </c>
      <c r="E36" s="110" t="s">
        <v>32</v>
      </c>
      <c r="F36" s="112" t="s">
        <v>33</v>
      </c>
      <c r="G36" s="112" t="s">
        <v>160</v>
      </c>
      <c r="H36" s="112" t="s">
        <v>161</v>
      </c>
      <c r="I36" s="111">
        <v>0.16</v>
      </c>
      <c r="J36" s="111">
        <v>0</v>
      </c>
      <c r="K36" s="117">
        <v>25000000</v>
      </c>
      <c r="L36" s="118" t="s">
        <v>162</v>
      </c>
      <c r="M36" s="112" t="s">
        <v>163</v>
      </c>
      <c r="N36" s="101" t="s">
        <v>164</v>
      </c>
      <c r="O36" s="103" t="s">
        <v>37</v>
      </c>
    </row>
    <row r="37" spans="1:15" s="109" customFormat="1" ht="24.75" customHeight="1">
      <c r="A37" s="112" t="s">
        <v>165</v>
      </c>
      <c r="B37" s="116">
        <v>45355</v>
      </c>
      <c r="C37" s="116">
        <f t="shared" si="1"/>
        <v>45400</v>
      </c>
      <c r="D37" s="101" t="s">
        <v>61</v>
      </c>
      <c r="E37" s="110" t="s">
        <v>32</v>
      </c>
      <c r="F37" s="112" t="s">
        <v>33</v>
      </c>
      <c r="G37" s="112" t="s">
        <v>166</v>
      </c>
      <c r="H37" s="112" t="s">
        <v>167</v>
      </c>
      <c r="I37" s="111">
        <v>0.18</v>
      </c>
      <c r="J37" s="111">
        <v>0</v>
      </c>
      <c r="K37" s="117">
        <v>25000000</v>
      </c>
      <c r="L37" s="118" t="s">
        <v>162</v>
      </c>
      <c r="M37" s="112" t="s">
        <v>163</v>
      </c>
      <c r="N37" s="112" t="s">
        <v>164</v>
      </c>
      <c r="O37" s="103" t="s">
        <v>37</v>
      </c>
    </row>
    <row r="38" spans="1:15" s="109" customFormat="1" ht="24.75" customHeight="1">
      <c r="A38" s="112" t="s">
        <v>168</v>
      </c>
      <c r="B38" s="116">
        <v>45355</v>
      </c>
      <c r="C38" s="116">
        <f t="shared" si="1"/>
        <v>45400</v>
      </c>
      <c r="D38" s="101" t="s">
        <v>61</v>
      </c>
      <c r="E38" s="110" t="s">
        <v>32</v>
      </c>
      <c r="F38" s="112" t="s">
        <v>41</v>
      </c>
      <c r="G38" s="112" t="s">
        <v>169</v>
      </c>
      <c r="H38" s="112" t="s">
        <v>170</v>
      </c>
      <c r="I38" s="111">
        <v>0.108</v>
      </c>
      <c r="J38" s="111">
        <v>0.2</v>
      </c>
      <c r="K38" s="110" t="s">
        <v>32</v>
      </c>
      <c r="L38" s="110"/>
      <c r="M38" s="112" t="s">
        <v>163</v>
      </c>
      <c r="N38" s="112" t="s">
        <v>171</v>
      </c>
      <c r="O38" s="103" t="s">
        <v>45</v>
      </c>
    </row>
    <row r="39" spans="1:15" s="23" customFormat="1" ht="24.75" customHeight="1">
      <c r="A39" s="24" t="s">
        <v>172</v>
      </c>
      <c r="B39" s="31">
        <v>45355</v>
      </c>
      <c r="C39" s="31">
        <f t="shared" si="1"/>
        <v>45400</v>
      </c>
      <c r="D39" s="12" t="s">
        <v>61</v>
      </c>
      <c r="E39" s="22" t="s">
        <v>32</v>
      </c>
      <c r="F39" s="24" t="s">
        <v>41</v>
      </c>
      <c r="G39" s="24" t="s">
        <v>173</v>
      </c>
      <c r="H39" s="24" t="s">
        <v>174</v>
      </c>
      <c r="I39" s="25">
        <v>0.09</v>
      </c>
      <c r="J39" s="25">
        <v>0.17</v>
      </c>
      <c r="K39" s="30">
        <v>35000</v>
      </c>
      <c r="L39" s="22" t="s">
        <v>68</v>
      </c>
      <c r="M39" s="24" t="s">
        <v>163</v>
      </c>
      <c r="N39" s="24" t="s">
        <v>54</v>
      </c>
      <c r="O39" s="16" t="s">
        <v>89</v>
      </c>
    </row>
    <row r="40" spans="1:15" s="23" customFormat="1" ht="24.75" customHeight="1">
      <c r="A40" s="24" t="s">
        <v>175</v>
      </c>
      <c r="B40" s="31">
        <v>45355</v>
      </c>
      <c r="C40" s="31">
        <f t="shared" si="1"/>
        <v>45400</v>
      </c>
      <c r="D40" s="12" t="s">
        <v>61</v>
      </c>
      <c r="E40" s="22" t="s">
        <v>32</v>
      </c>
      <c r="F40" s="24" t="s">
        <v>41</v>
      </c>
      <c r="G40" s="24" t="s">
        <v>176</v>
      </c>
      <c r="H40" s="24" t="s">
        <v>177</v>
      </c>
      <c r="I40" s="25">
        <v>0.126</v>
      </c>
      <c r="J40" s="25">
        <v>0.2</v>
      </c>
      <c r="K40" s="30"/>
      <c r="L40" s="28"/>
      <c r="M40" s="24" t="s">
        <v>108</v>
      </c>
      <c r="N40" s="24" t="s">
        <v>109</v>
      </c>
      <c r="O40" s="16" t="s">
        <v>89</v>
      </c>
    </row>
    <row r="41" spans="1:15" s="23" customFormat="1" ht="24.75" customHeight="1">
      <c r="A41" s="24" t="s">
        <v>178</v>
      </c>
      <c r="B41" s="31">
        <v>45355</v>
      </c>
      <c r="C41" s="31">
        <f t="shared" si="1"/>
        <v>45400</v>
      </c>
      <c r="D41" s="12" t="s">
        <v>61</v>
      </c>
      <c r="E41" s="22" t="s">
        <v>32</v>
      </c>
      <c r="F41" s="24" t="s">
        <v>41</v>
      </c>
      <c r="G41" s="24" t="s">
        <v>179</v>
      </c>
      <c r="H41" s="24" t="s">
        <v>180</v>
      </c>
      <c r="I41" s="25">
        <v>0.108</v>
      </c>
      <c r="J41" s="25">
        <v>0.2</v>
      </c>
      <c r="K41" s="30">
        <v>10000</v>
      </c>
      <c r="L41" s="22" t="s">
        <v>68</v>
      </c>
      <c r="M41" s="24" t="s">
        <v>108</v>
      </c>
      <c r="N41" s="24" t="s">
        <v>171</v>
      </c>
      <c r="O41" s="16" t="s">
        <v>89</v>
      </c>
    </row>
    <row r="42" spans="1:15" s="23" customFormat="1" ht="24.75" customHeight="1">
      <c r="A42" s="24" t="s">
        <v>181</v>
      </c>
      <c r="B42" s="31">
        <v>45355</v>
      </c>
      <c r="C42" s="31">
        <f t="shared" si="1"/>
        <v>45400</v>
      </c>
      <c r="D42" s="12" t="s">
        <v>61</v>
      </c>
      <c r="E42" s="22" t="s">
        <v>32</v>
      </c>
      <c r="F42" s="24" t="s">
        <v>41</v>
      </c>
      <c r="G42" s="24" t="s">
        <v>182</v>
      </c>
      <c r="H42" s="24" t="s">
        <v>183</v>
      </c>
      <c r="I42" s="25">
        <v>0.108</v>
      </c>
      <c r="J42" s="25">
        <v>0.2</v>
      </c>
      <c r="K42" s="30">
        <v>30000</v>
      </c>
      <c r="L42" s="22" t="s">
        <v>68</v>
      </c>
      <c r="M42" s="24" t="s">
        <v>108</v>
      </c>
      <c r="N42" s="24" t="s">
        <v>171</v>
      </c>
      <c r="O42" s="16" t="s">
        <v>89</v>
      </c>
    </row>
    <row r="43" spans="1:15" s="23" customFormat="1" ht="24.75" customHeight="1">
      <c r="A43" s="24" t="s">
        <v>184</v>
      </c>
      <c r="B43" s="31">
        <v>45355</v>
      </c>
      <c r="C43" s="31">
        <f t="shared" si="1"/>
        <v>45400</v>
      </c>
      <c r="D43" s="12" t="s">
        <v>61</v>
      </c>
      <c r="E43" s="22" t="s">
        <v>32</v>
      </c>
      <c r="F43" s="24" t="s">
        <v>41</v>
      </c>
      <c r="G43" s="24" t="s">
        <v>185</v>
      </c>
      <c r="H43" s="24" t="s">
        <v>186</v>
      </c>
      <c r="I43" s="25">
        <v>0.108</v>
      </c>
      <c r="J43" s="25">
        <v>0.2</v>
      </c>
      <c r="K43" s="30">
        <v>20000</v>
      </c>
      <c r="L43" s="22" t="s">
        <v>68</v>
      </c>
      <c r="M43" s="24" t="s">
        <v>108</v>
      </c>
      <c r="N43" s="24" t="s">
        <v>171</v>
      </c>
      <c r="O43" s="16" t="s">
        <v>89</v>
      </c>
    </row>
    <row r="44" spans="1:15" s="23" customFormat="1" ht="24.75" customHeight="1">
      <c r="A44" s="24" t="s">
        <v>187</v>
      </c>
      <c r="B44" s="31">
        <v>45355</v>
      </c>
      <c r="C44" s="31">
        <f t="shared" si="1"/>
        <v>45400</v>
      </c>
      <c r="D44" s="12" t="s">
        <v>61</v>
      </c>
      <c r="E44" s="22" t="s">
        <v>32</v>
      </c>
      <c r="F44" s="24" t="s">
        <v>41</v>
      </c>
      <c r="G44" s="24" t="s">
        <v>188</v>
      </c>
      <c r="H44" s="24" t="s">
        <v>189</v>
      </c>
      <c r="I44" s="25">
        <v>0.108</v>
      </c>
      <c r="J44" s="25">
        <v>0.2</v>
      </c>
      <c r="K44" s="30">
        <v>20000</v>
      </c>
      <c r="L44" s="22" t="s">
        <v>68</v>
      </c>
      <c r="M44" s="24" t="s">
        <v>108</v>
      </c>
      <c r="N44" s="24" t="s">
        <v>171</v>
      </c>
      <c r="O44" s="16" t="s">
        <v>89</v>
      </c>
    </row>
    <row r="45" spans="1:15" s="23" customFormat="1" ht="24.75" customHeight="1">
      <c r="A45" s="24" t="s">
        <v>190</v>
      </c>
      <c r="B45" s="31">
        <v>45355</v>
      </c>
      <c r="C45" s="31">
        <f t="shared" si="1"/>
        <v>45400</v>
      </c>
      <c r="D45" s="12" t="s">
        <v>61</v>
      </c>
      <c r="E45" s="22" t="s">
        <v>32</v>
      </c>
      <c r="F45" s="24" t="s">
        <v>41</v>
      </c>
      <c r="G45" s="24" t="s">
        <v>191</v>
      </c>
      <c r="H45" s="24" t="s">
        <v>192</v>
      </c>
      <c r="I45" s="25">
        <v>0.108</v>
      </c>
      <c r="J45" s="25">
        <v>0.2</v>
      </c>
      <c r="K45" s="30">
        <v>2000</v>
      </c>
      <c r="L45" s="22" t="s">
        <v>68</v>
      </c>
      <c r="M45" s="24" t="s">
        <v>108</v>
      </c>
      <c r="N45" s="24" t="s">
        <v>171</v>
      </c>
      <c r="O45" s="16" t="s">
        <v>89</v>
      </c>
    </row>
    <row r="46" spans="1:15" s="109" customFormat="1" ht="52.9">
      <c r="A46" s="112" t="s">
        <v>193</v>
      </c>
      <c r="B46" s="116">
        <v>45355</v>
      </c>
      <c r="C46" s="116">
        <f t="shared" si="1"/>
        <v>45400</v>
      </c>
      <c r="D46" s="101" t="s">
        <v>61</v>
      </c>
      <c r="E46" s="110" t="s">
        <v>32</v>
      </c>
      <c r="F46" s="112" t="s">
        <v>33</v>
      </c>
      <c r="G46" s="112" t="s">
        <v>194</v>
      </c>
      <c r="H46" s="112" t="s">
        <v>195</v>
      </c>
      <c r="I46" s="111">
        <v>0.18</v>
      </c>
      <c r="J46" s="111">
        <v>7.0000000000000007E-2</v>
      </c>
      <c r="K46" s="114">
        <v>1450000</v>
      </c>
      <c r="L46" s="118" t="s">
        <v>162</v>
      </c>
      <c r="M46" s="112" t="s">
        <v>82</v>
      </c>
      <c r="N46" s="112" t="s">
        <v>196</v>
      </c>
      <c r="O46" s="103" t="s">
        <v>37</v>
      </c>
    </row>
    <row r="47" spans="1:15" s="109" customFormat="1" ht="24">
      <c r="A47" s="112" t="s">
        <v>197</v>
      </c>
      <c r="B47" s="10">
        <v>45362</v>
      </c>
      <c r="C47" s="116">
        <f t="shared" si="1"/>
        <v>45407</v>
      </c>
      <c r="D47" s="101" t="s">
        <v>61</v>
      </c>
      <c r="E47" s="11" t="s">
        <v>32</v>
      </c>
      <c r="F47" s="112" t="s">
        <v>41</v>
      </c>
      <c r="G47" s="112" t="s">
        <v>198</v>
      </c>
      <c r="H47" s="112" t="s">
        <v>199</v>
      </c>
      <c r="I47" s="111">
        <v>0.09</v>
      </c>
      <c r="J47" s="111">
        <v>0.16</v>
      </c>
      <c r="K47" s="114"/>
      <c r="L47" s="110"/>
      <c r="M47" s="112" t="s">
        <v>82</v>
      </c>
      <c r="N47" s="112" t="s">
        <v>200</v>
      </c>
      <c r="O47" s="103" t="s">
        <v>37</v>
      </c>
    </row>
    <row r="48" spans="1:15" s="23" customFormat="1" ht="52.9">
      <c r="A48" s="24" t="s">
        <v>201</v>
      </c>
      <c r="B48" s="10">
        <v>45371</v>
      </c>
      <c r="C48" s="31">
        <f t="shared" si="1"/>
        <v>45416</v>
      </c>
      <c r="D48" s="12" t="s">
        <v>61</v>
      </c>
      <c r="E48" s="11"/>
      <c r="F48" s="11" t="s">
        <v>33</v>
      </c>
      <c r="G48" s="11" t="s">
        <v>202</v>
      </c>
      <c r="H48" s="24" t="s">
        <v>203</v>
      </c>
      <c r="I48" s="11" t="s">
        <v>204</v>
      </c>
      <c r="J48" s="25">
        <v>0</v>
      </c>
      <c r="K48" s="11" t="s">
        <v>205</v>
      </c>
      <c r="L48" s="28" t="s">
        <v>162</v>
      </c>
      <c r="M48" s="11" t="s">
        <v>163</v>
      </c>
      <c r="N48" s="11" t="s">
        <v>164</v>
      </c>
      <c r="O48" s="11" t="s">
        <v>206</v>
      </c>
    </row>
    <row r="49" spans="1:15" s="23" customFormat="1" ht="26.45">
      <c r="A49" s="24" t="s">
        <v>207</v>
      </c>
      <c r="B49" s="10">
        <v>45371</v>
      </c>
      <c r="C49" s="31">
        <f t="shared" si="1"/>
        <v>45416</v>
      </c>
      <c r="D49" s="12" t="s">
        <v>61</v>
      </c>
      <c r="E49" s="11"/>
      <c r="F49" s="11" t="s">
        <v>33</v>
      </c>
      <c r="G49" s="11" t="s">
        <v>208</v>
      </c>
      <c r="H49" s="24" t="s">
        <v>209</v>
      </c>
      <c r="I49" s="11" t="s">
        <v>210</v>
      </c>
      <c r="J49" s="25">
        <v>0</v>
      </c>
      <c r="K49" s="11" t="s">
        <v>211</v>
      </c>
      <c r="L49" s="22" t="s">
        <v>68</v>
      </c>
      <c r="M49" s="11" t="s">
        <v>108</v>
      </c>
      <c r="N49" s="24" t="s">
        <v>212</v>
      </c>
      <c r="O49" s="11" t="s">
        <v>206</v>
      </c>
    </row>
    <row r="50" spans="1:15" s="23" customFormat="1" ht="26.45">
      <c r="A50" s="24" t="s">
        <v>213</v>
      </c>
      <c r="B50" s="10">
        <v>45371</v>
      </c>
      <c r="C50" s="31">
        <f t="shared" si="1"/>
        <v>45416</v>
      </c>
      <c r="D50" s="12" t="s">
        <v>61</v>
      </c>
      <c r="E50" s="11"/>
      <c r="F50" s="11" t="s">
        <v>33</v>
      </c>
      <c r="G50" s="11" t="s">
        <v>176</v>
      </c>
      <c r="H50" s="24" t="s">
        <v>177</v>
      </c>
      <c r="I50" s="11" t="s">
        <v>210</v>
      </c>
      <c r="J50" s="25">
        <v>0</v>
      </c>
      <c r="K50" s="11" t="s">
        <v>214</v>
      </c>
      <c r="L50" s="22" t="s">
        <v>68</v>
      </c>
      <c r="M50" s="11" t="s">
        <v>108</v>
      </c>
      <c r="N50" s="24" t="s">
        <v>212</v>
      </c>
      <c r="O50" s="11" t="s">
        <v>206</v>
      </c>
    </row>
    <row r="51" spans="1:15" s="23" customFormat="1" ht="39.6">
      <c r="A51" s="24" t="s">
        <v>215</v>
      </c>
      <c r="B51" s="10">
        <v>45371</v>
      </c>
      <c r="C51" s="31">
        <f t="shared" si="1"/>
        <v>45416</v>
      </c>
      <c r="D51" s="12" t="s">
        <v>61</v>
      </c>
      <c r="E51" s="11"/>
      <c r="F51" s="24" t="s">
        <v>41</v>
      </c>
      <c r="G51" s="11" t="s">
        <v>216</v>
      </c>
      <c r="H51" s="24" t="s">
        <v>217</v>
      </c>
      <c r="I51" s="11" t="s">
        <v>210</v>
      </c>
      <c r="J51" s="25">
        <v>0.35</v>
      </c>
      <c r="K51" s="11"/>
      <c r="L51" s="28" t="s">
        <v>162</v>
      </c>
      <c r="M51" s="11" t="s">
        <v>218</v>
      </c>
      <c r="N51" s="24" t="s">
        <v>219</v>
      </c>
      <c r="O51" s="11" t="s">
        <v>206</v>
      </c>
    </row>
    <row r="52" spans="1:15" s="120" customFormat="1" ht="95.25" customHeight="1">
      <c r="A52" s="113" t="s">
        <v>220</v>
      </c>
      <c r="B52" s="113" t="s">
        <v>221</v>
      </c>
      <c r="C52" s="100">
        <f>IF(B52="","",B52+45)</f>
        <v>44994</v>
      </c>
      <c r="D52" s="113" t="s">
        <v>61</v>
      </c>
      <c r="E52" s="110" t="s">
        <v>32</v>
      </c>
      <c r="F52" s="113" t="s">
        <v>33</v>
      </c>
      <c r="G52" s="113" t="s">
        <v>222</v>
      </c>
      <c r="H52" s="119" t="s">
        <v>223</v>
      </c>
      <c r="I52" s="113" t="s">
        <v>204</v>
      </c>
      <c r="J52" s="113" t="s">
        <v>224</v>
      </c>
      <c r="K52" s="113" t="s">
        <v>32</v>
      </c>
      <c r="L52" s="113"/>
      <c r="M52" s="113"/>
      <c r="N52" s="113" t="s">
        <v>225</v>
      </c>
      <c r="O52" s="101" t="s">
        <v>45</v>
      </c>
    </row>
    <row r="53" spans="1:15" s="23" customFormat="1" ht="26.45">
      <c r="A53" s="27" t="s">
        <v>226</v>
      </c>
      <c r="B53" s="10">
        <v>45384</v>
      </c>
      <c r="C53" s="21">
        <f t="shared" ref="C53:C87" si="2">B53+45</f>
        <v>45429</v>
      </c>
      <c r="D53" s="27" t="s">
        <v>61</v>
      </c>
      <c r="E53" s="22" t="s">
        <v>32</v>
      </c>
      <c r="F53" s="27" t="s">
        <v>33</v>
      </c>
      <c r="G53" s="27" t="s">
        <v>227</v>
      </c>
      <c r="H53" s="32" t="s">
        <v>228</v>
      </c>
      <c r="I53" s="27">
        <v>0.126</v>
      </c>
      <c r="J53" s="25">
        <v>0</v>
      </c>
      <c r="K53" s="26">
        <v>1280</v>
      </c>
      <c r="L53" s="22" t="s">
        <v>162</v>
      </c>
      <c r="M53" s="27" t="s">
        <v>229</v>
      </c>
      <c r="N53" s="24" t="s">
        <v>230</v>
      </c>
      <c r="O53" s="12" t="s">
        <v>89</v>
      </c>
    </row>
    <row r="54" spans="1:15" s="23" customFormat="1" ht="26.45">
      <c r="A54" s="27" t="s">
        <v>231</v>
      </c>
      <c r="B54" s="10">
        <v>45384</v>
      </c>
      <c r="C54" s="21">
        <f t="shared" si="2"/>
        <v>45429</v>
      </c>
      <c r="D54" s="27" t="s">
        <v>61</v>
      </c>
      <c r="E54" s="22" t="s">
        <v>32</v>
      </c>
      <c r="F54" s="27" t="s">
        <v>33</v>
      </c>
      <c r="G54" s="27" t="s">
        <v>232</v>
      </c>
      <c r="H54" s="32" t="s">
        <v>233</v>
      </c>
      <c r="I54" s="27">
        <v>0.108</v>
      </c>
      <c r="J54" s="25">
        <v>0</v>
      </c>
      <c r="K54" s="26">
        <v>15000</v>
      </c>
      <c r="L54" s="22" t="s">
        <v>68</v>
      </c>
      <c r="M54" s="27" t="s">
        <v>229</v>
      </c>
      <c r="N54" s="24" t="s">
        <v>230</v>
      </c>
      <c r="O54" s="12" t="s">
        <v>89</v>
      </c>
    </row>
    <row r="55" spans="1:15" s="23" customFormat="1" ht="26.45">
      <c r="A55" s="27" t="s">
        <v>234</v>
      </c>
      <c r="B55" s="10">
        <v>45384</v>
      </c>
      <c r="C55" s="21">
        <f t="shared" si="2"/>
        <v>45429</v>
      </c>
      <c r="D55" s="27" t="s">
        <v>65</v>
      </c>
      <c r="E55" s="29">
        <v>45508</v>
      </c>
      <c r="F55" s="27" t="s">
        <v>33</v>
      </c>
      <c r="G55" s="27" t="s">
        <v>235</v>
      </c>
      <c r="H55" s="32" t="s">
        <v>236</v>
      </c>
      <c r="I55" s="27" t="s">
        <v>237</v>
      </c>
      <c r="J55" s="25">
        <v>0</v>
      </c>
      <c r="K55" s="26">
        <v>55649</v>
      </c>
      <c r="L55" s="22" t="s">
        <v>68</v>
      </c>
      <c r="M55" s="27" t="s">
        <v>229</v>
      </c>
      <c r="N55" s="24" t="s">
        <v>230</v>
      </c>
      <c r="O55" s="12" t="s">
        <v>89</v>
      </c>
    </row>
    <row r="56" spans="1:15" s="23" customFormat="1" ht="66">
      <c r="A56" s="27" t="s">
        <v>238</v>
      </c>
      <c r="B56" s="10">
        <v>45384</v>
      </c>
      <c r="C56" s="21">
        <f t="shared" si="2"/>
        <v>45429</v>
      </c>
      <c r="D56" s="27" t="s">
        <v>61</v>
      </c>
      <c r="E56" s="22" t="s">
        <v>32</v>
      </c>
      <c r="F56" s="27" t="s">
        <v>41</v>
      </c>
      <c r="G56" s="27" t="s">
        <v>239</v>
      </c>
      <c r="H56" s="32" t="s">
        <v>240</v>
      </c>
      <c r="I56" s="27">
        <v>0.108</v>
      </c>
      <c r="J56" s="27">
        <v>0.35</v>
      </c>
      <c r="K56" s="27"/>
      <c r="L56" s="27"/>
      <c r="M56" s="22" t="s">
        <v>82</v>
      </c>
      <c r="N56" s="24" t="s">
        <v>241</v>
      </c>
      <c r="O56" s="12" t="s">
        <v>89</v>
      </c>
    </row>
    <row r="57" spans="1:15" s="23" customFormat="1" ht="26.45">
      <c r="A57" s="27" t="s">
        <v>242</v>
      </c>
      <c r="B57" s="10">
        <v>45384</v>
      </c>
      <c r="C57" s="21">
        <f t="shared" si="2"/>
        <v>45429</v>
      </c>
      <c r="D57" s="27" t="s">
        <v>61</v>
      </c>
      <c r="E57" s="22" t="s">
        <v>32</v>
      </c>
      <c r="F57" s="27" t="s">
        <v>41</v>
      </c>
      <c r="G57" s="27" t="s">
        <v>243</v>
      </c>
      <c r="H57" s="32" t="s">
        <v>244</v>
      </c>
      <c r="I57" s="25">
        <v>0.14000000000000001</v>
      </c>
      <c r="J57" s="25">
        <v>0.25</v>
      </c>
      <c r="K57" s="26">
        <v>6000</v>
      </c>
      <c r="L57" s="22" t="s">
        <v>68</v>
      </c>
      <c r="M57" s="22" t="s">
        <v>108</v>
      </c>
      <c r="N57" s="24" t="s">
        <v>245</v>
      </c>
      <c r="O57" s="12" t="s">
        <v>89</v>
      </c>
    </row>
    <row r="58" spans="1:15" s="23" customFormat="1" ht="39.6">
      <c r="A58" s="27" t="s">
        <v>246</v>
      </c>
      <c r="B58" s="10">
        <v>45384</v>
      </c>
      <c r="C58" s="21">
        <f t="shared" si="2"/>
        <v>45429</v>
      </c>
      <c r="D58" s="27" t="s">
        <v>61</v>
      </c>
      <c r="E58" s="22" t="s">
        <v>32</v>
      </c>
      <c r="F58" s="27" t="s">
        <v>41</v>
      </c>
      <c r="G58" s="27" t="s">
        <v>247</v>
      </c>
      <c r="H58" s="32" t="s">
        <v>248</v>
      </c>
      <c r="I58" s="27">
        <v>0.126</v>
      </c>
      <c r="J58" s="25">
        <v>0.35</v>
      </c>
      <c r="K58" s="26"/>
      <c r="L58" s="22" t="s">
        <v>162</v>
      </c>
      <c r="M58" s="22" t="s">
        <v>218</v>
      </c>
      <c r="N58" s="24" t="s">
        <v>219</v>
      </c>
      <c r="O58" s="12" t="s">
        <v>89</v>
      </c>
    </row>
    <row r="59" spans="1:15" s="23" customFormat="1" ht="52.9">
      <c r="A59" s="27" t="s">
        <v>249</v>
      </c>
      <c r="B59" s="10">
        <v>45387</v>
      </c>
      <c r="C59" s="29">
        <f t="shared" si="2"/>
        <v>45432</v>
      </c>
      <c r="D59" s="27" t="s">
        <v>65</v>
      </c>
      <c r="E59" s="29">
        <v>45504</v>
      </c>
      <c r="F59" s="27" t="s">
        <v>33</v>
      </c>
      <c r="G59" s="22" t="s">
        <v>250</v>
      </c>
      <c r="H59" s="32" t="s">
        <v>251</v>
      </c>
      <c r="I59" s="27">
        <v>0.126</v>
      </c>
      <c r="J59" s="25">
        <v>0</v>
      </c>
      <c r="K59" s="26">
        <v>1200</v>
      </c>
      <c r="L59" s="22" t="s">
        <v>68</v>
      </c>
      <c r="M59" s="22" t="s">
        <v>82</v>
      </c>
      <c r="N59" s="24" t="s">
        <v>252</v>
      </c>
      <c r="O59" s="12" t="s">
        <v>89</v>
      </c>
    </row>
    <row r="60" spans="1:15" s="23" customFormat="1" ht="301.5" customHeight="1">
      <c r="A60" s="22" t="s">
        <v>253</v>
      </c>
      <c r="B60" s="10">
        <v>45387</v>
      </c>
      <c r="C60" s="29">
        <f t="shared" si="2"/>
        <v>45432</v>
      </c>
      <c r="D60" s="22" t="s">
        <v>61</v>
      </c>
      <c r="E60" s="22" t="s">
        <v>32</v>
      </c>
      <c r="F60" s="27" t="s">
        <v>33</v>
      </c>
      <c r="G60" s="22" t="s">
        <v>254</v>
      </c>
      <c r="H60" s="32" t="s">
        <v>255</v>
      </c>
      <c r="I60" s="25">
        <v>0.2</v>
      </c>
      <c r="J60" s="25">
        <v>0</v>
      </c>
      <c r="K60" s="22">
        <v>60</v>
      </c>
      <c r="L60" s="22" t="s">
        <v>162</v>
      </c>
      <c r="M60" s="22" t="s">
        <v>82</v>
      </c>
      <c r="N60" s="22" t="s">
        <v>256</v>
      </c>
      <c r="O60" s="12" t="s">
        <v>89</v>
      </c>
    </row>
    <row r="61" spans="1:15" s="23" customFormat="1" ht="35.25" customHeight="1">
      <c r="A61" s="22" t="s">
        <v>257</v>
      </c>
      <c r="B61" s="29">
        <v>45391</v>
      </c>
      <c r="C61" s="29">
        <f t="shared" si="2"/>
        <v>45436</v>
      </c>
      <c r="D61" s="22" t="s">
        <v>61</v>
      </c>
      <c r="E61" s="22" t="s">
        <v>32</v>
      </c>
      <c r="F61" s="22" t="s">
        <v>41</v>
      </c>
      <c r="G61" s="22" t="s">
        <v>258</v>
      </c>
      <c r="H61" s="22" t="s">
        <v>259</v>
      </c>
      <c r="I61" s="27">
        <v>0.108</v>
      </c>
      <c r="J61" s="25">
        <v>0.2</v>
      </c>
      <c r="K61" s="22"/>
      <c r="L61" s="22"/>
      <c r="M61" s="22"/>
      <c r="N61" s="22" t="s">
        <v>260</v>
      </c>
      <c r="O61" s="22" t="s">
        <v>206</v>
      </c>
    </row>
    <row r="62" spans="1:15" s="23" customFormat="1" ht="316.89999999999998">
      <c r="A62" s="33" t="s">
        <v>261</v>
      </c>
      <c r="B62" s="34">
        <v>45391</v>
      </c>
      <c r="C62" s="34">
        <f t="shared" si="2"/>
        <v>45436</v>
      </c>
      <c r="D62" s="33" t="s">
        <v>61</v>
      </c>
      <c r="E62" s="33" t="s">
        <v>32</v>
      </c>
      <c r="F62" s="35" t="s">
        <v>33</v>
      </c>
      <c r="G62" s="33" t="s">
        <v>254</v>
      </c>
      <c r="H62" s="36" t="s">
        <v>262</v>
      </c>
      <c r="I62" s="37">
        <v>0.2</v>
      </c>
      <c r="J62" s="37">
        <v>0</v>
      </c>
      <c r="K62" s="33">
        <v>60</v>
      </c>
      <c r="L62" s="33" t="s">
        <v>162</v>
      </c>
      <c r="M62" s="33" t="s">
        <v>82</v>
      </c>
      <c r="N62" s="33" t="s">
        <v>256</v>
      </c>
      <c r="O62" s="33" t="s">
        <v>206</v>
      </c>
    </row>
    <row r="63" spans="1:15" s="23" customFormat="1" ht="39.6">
      <c r="A63" s="38" t="s">
        <v>263</v>
      </c>
      <c r="B63" s="39">
        <v>45407</v>
      </c>
      <c r="C63" s="39">
        <f t="shared" si="2"/>
        <v>45452</v>
      </c>
      <c r="D63" s="38" t="s">
        <v>61</v>
      </c>
      <c r="E63" s="38"/>
      <c r="F63" s="38" t="s">
        <v>41</v>
      </c>
      <c r="G63" s="38" t="s">
        <v>264</v>
      </c>
      <c r="H63" s="40" t="s">
        <v>265</v>
      </c>
      <c r="I63" s="70">
        <v>0.126</v>
      </c>
      <c r="J63" s="42">
        <v>0.35</v>
      </c>
      <c r="K63" s="43"/>
      <c r="L63" s="38" t="s">
        <v>162</v>
      </c>
      <c r="M63" s="38" t="s">
        <v>218</v>
      </c>
      <c r="N63" s="44" t="s">
        <v>219</v>
      </c>
      <c r="O63" s="38" t="s">
        <v>206</v>
      </c>
    </row>
    <row r="64" spans="1:15" s="23" customFormat="1" ht="237.6">
      <c r="A64" s="38" t="s">
        <v>266</v>
      </c>
      <c r="B64" s="39">
        <v>45407</v>
      </c>
      <c r="C64" s="39">
        <f t="shared" si="2"/>
        <v>45452</v>
      </c>
      <c r="D64" s="38" t="s">
        <v>61</v>
      </c>
      <c r="E64" s="38"/>
      <c r="F64" s="38" t="s">
        <v>33</v>
      </c>
      <c r="G64" s="38" t="s">
        <v>267</v>
      </c>
      <c r="H64" s="40" t="s">
        <v>268</v>
      </c>
      <c r="I64" s="42">
        <v>0.18</v>
      </c>
      <c r="J64" s="42">
        <v>0</v>
      </c>
      <c r="K64" s="38">
        <v>550</v>
      </c>
      <c r="L64" s="38" t="s">
        <v>162</v>
      </c>
      <c r="M64" s="38" t="s">
        <v>82</v>
      </c>
      <c r="N64" s="38" t="s">
        <v>269</v>
      </c>
      <c r="O64" s="38" t="s">
        <v>206</v>
      </c>
    </row>
    <row r="65" spans="1:16" s="50" customFormat="1" ht="52.9">
      <c r="A65" s="45" t="s">
        <v>270</v>
      </c>
      <c r="B65" s="46">
        <v>45407</v>
      </c>
      <c r="C65" s="47">
        <f t="shared" si="2"/>
        <v>45452</v>
      </c>
      <c r="D65" s="45" t="s">
        <v>61</v>
      </c>
      <c r="E65" s="45" t="s">
        <v>32</v>
      </c>
      <c r="F65" s="45" t="s">
        <v>41</v>
      </c>
      <c r="G65" s="45" t="s">
        <v>271</v>
      </c>
      <c r="H65" s="48" t="s">
        <v>272</v>
      </c>
      <c r="I65" s="45" t="s">
        <v>273</v>
      </c>
      <c r="J65" s="49">
        <v>0.25</v>
      </c>
      <c r="K65" s="45" t="s">
        <v>32</v>
      </c>
      <c r="L65" s="45" t="s">
        <v>32</v>
      </c>
      <c r="M65" s="45" t="s">
        <v>82</v>
      </c>
      <c r="N65" s="48" t="s">
        <v>274</v>
      </c>
      <c r="O65" s="45" t="s">
        <v>206</v>
      </c>
    </row>
    <row r="66" spans="1:16" s="54" customFormat="1" ht="52.9">
      <c r="A66" s="51" t="s">
        <v>275</v>
      </c>
      <c r="B66" s="29">
        <v>45407</v>
      </c>
      <c r="C66" s="39">
        <f t="shared" si="2"/>
        <v>45452</v>
      </c>
      <c r="D66" s="38" t="s">
        <v>61</v>
      </c>
      <c r="E66" s="38" t="s">
        <v>32</v>
      </c>
      <c r="F66" s="38" t="s">
        <v>41</v>
      </c>
      <c r="G66" s="51" t="s">
        <v>276</v>
      </c>
      <c r="H66" s="52" t="s">
        <v>277</v>
      </c>
      <c r="I66" s="53">
        <v>0.12</v>
      </c>
      <c r="J66" s="42">
        <v>0.25</v>
      </c>
      <c r="K66" s="38" t="s">
        <v>32</v>
      </c>
      <c r="L66" s="38" t="s">
        <v>32</v>
      </c>
      <c r="M66" s="38" t="s">
        <v>82</v>
      </c>
      <c r="N66" s="44" t="s">
        <v>274</v>
      </c>
      <c r="O66" s="38" t="s">
        <v>206</v>
      </c>
    </row>
    <row r="67" spans="1:16" s="23" customFormat="1" ht="52.9">
      <c r="A67" s="51" t="s">
        <v>278</v>
      </c>
      <c r="B67" s="29">
        <v>45407</v>
      </c>
      <c r="C67" s="55">
        <f t="shared" si="2"/>
        <v>45452</v>
      </c>
      <c r="D67" s="51" t="s">
        <v>61</v>
      </c>
      <c r="E67" s="51" t="s">
        <v>32</v>
      </c>
      <c r="F67" s="56" t="s">
        <v>41</v>
      </c>
      <c r="G67" s="52" t="s">
        <v>279</v>
      </c>
      <c r="H67" s="52" t="s">
        <v>280</v>
      </c>
      <c r="I67" s="57">
        <v>0.14000000000000001</v>
      </c>
      <c r="J67" s="58">
        <v>0.25</v>
      </c>
      <c r="K67" s="38" t="s">
        <v>32</v>
      </c>
      <c r="L67" s="38" t="s">
        <v>32</v>
      </c>
      <c r="M67" s="38" t="s">
        <v>82</v>
      </c>
      <c r="N67" s="44" t="s">
        <v>274</v>
      </c>
      <c r="O67" s="38" t="s">
        <v>206</v>
      </c>
    </row>
    <row r="68" spans="1:16" s="23" customFormat="1" ht="52.9">
      <c r="A68" s="51" t="s">
        <v>281</v>
      </c>
      <c r="B68" s="29">
        <v>45407</v>
      </c>
      <c r="C68" s="39">
        <f t="shared" si="2"/>
        <v>45452</v>
      </c>
      <c r="D68" s="38" t="s">
        <v>61</v>
      </c>
      <c r="E68" s="38" t="s">
        <v>32</v>
      </c>
      <c r="F68" s="38" t="s">
        <v>41</v>
      </c>
      <c r="G68" s="51" t="s">
        <v>282</v>
      </c>
      <c r="H68" s="52" t="s">
        <v>283</v>
      </c>
      <c r="I68" s="59">
        <v>0.14000000000000001</v>
      </c>
      <c r="J68" s="58">
        <v>0.25</v>
      </c>
      <c r="K68" s="38" t="s">
        <v>32</v>
      </c>
      <c r="L68" s="38" t="s">
        <v>32</v>
      </c>
      <c r="M68" s="38" t="s">
        <v>82</v>
      </c>
      <c r="N68" s="44" t="s">
        <v>274</v>
      </c>
      <c r="O68" s="38" t="s">
        <v>206</v>
      </c>
    </row>
    <row r="69" spans="1:16" s="23" customFormat="1" ht="52.9">
      <c r="A69" s="51" t="s">
        <v>284</v>
      </c>
      <c r="B69" s="29">
        <v>45407</v>
      </c>
      <c r="C69" s="39">
        <f t="shared" si="2"/>
        <v>45452</v>
      </c>
      <c r="D69" s="38" t="s">
        <v>61</v>
      </c>
      <c r="E69" s="38" t="s">
        <v>32</v>
      </c>
      <c r="F69" s="60" t="s">
        <v>41</v>
      </c>
      <c r="G69" s="52" t="s">
        <v>285</v>
      </c>
      <c r="H69" s="52" t="s">
        <v>286</v>
      </c>
      <c r="I69" s="61" t="s">
        <v>273</v>
      </c>
      <c r="J69" s="42">
        <v>0.25</v>
      </c>
      <c r="K69" s="38" t="s">
        <v>32</v>
      </c>
      <c r="L69" s="38" t="s">
        <v>32</v>
      </c>
      <c r="M69" s="38" t="s">
        <v>82</v>
      </c>
      <c r="N69" s="44" t="s">
        <v>274</v>
      </c>
      <c r="O69" s="38" t="s">
        <v>206</v>
      </c>
    </row>
    <row r="70" spans="1:16" s="23" customFormat="1" ht="52.9">
      <c r="A70" s="51" t="s">
        <v>287</v>
      </c>
      <c r="B70" s="29">
        <v>45407</v>
      </c>
      <c r="C70" s="39">
        <f t="shared" si="2"/>
        <v>45452</v>
      </c>
      <c r="D70" s="38" t="s">
        <v>61</v>
      </c>
      <c r="E70" s="38" t="s">
        <v>32</v>
      </c>
      <c r="F70" s="60" t="s">
        <v>41</v>
      </c>
      <c r="G70" s="52" t="s">
        <v>288</v>
      </c>
      <c r="H70" s="52" t="s">
        <v>289</v>
      </c>
      <c r="I70" s="61" t="s">
        <v>273</v>
      </c>
      <c r="J70" s="42">
        <v>0.25</v>
      </c>
      <c r="K70" s="38" t="s">
        <v>32</v>
      </c>
      <c r="L70" s="38" t="s">
        <v>32</v>
      </c>
      <c r="M70" s="38" t="s">
        <v>82</v>
      </c>
      <c r="N70" s="44" t="s">
        <v>274</v>
      </c>
      <c r="O70" s="38" t="s">
        <v>206</v>
      </c>
    </row>
    <row r="71" spans="1:16" s="23" customFormat="1" ht="52.9">
      <c r="A71" s="51" t="s">
        <v>290</v>
      </c>
      <c r="B71" s="29">
        <v>45407</v>
      </c>
      <c r="C71" s="39">
        <f t="shared" si="2"/>
        <v>45452</v>
      </c>
      <c r="D71" s="38" t="s">
        <v>61</v>
      </c>
      <c r="E71" s="38" t="s">
        <v>32</v>
      </c>
      <c r="F71" s="60" t="s">
        <v>41</v>
      </c>
      <c r="G71" s="51" t="s">
        <v>291</v>
      </c>
      <c r="H71" s="51" t="s">
        <v>292</v>
      </c>
      <c r="I71" s="62">
        <v>0.14000000000000001</v>
      </c>
      <c r="J71" s="58">
        <v>0.25</v>
      </c>
      <c r="K71" s="38" t="s">
        <v>32</v>
      </c>
      <c r="L71" s="38" t="s">
        <v>32</v>
      </c>
      <c r="M71" s="38" t="s">
        <v>82</v>
      </c>
      <c r="N71" s="44" t="s">
        <v>274</v>
      </c>
      <c r="O71" s="38" t="s">
        <v>206</v>
      </c>
    </row>
    <row r="72" spans="1:16" s="23" customFormat="1" ht="52.9">
      <c r="A72" s="38" t="s">
        <v>293</v>
      </c>
      <c r="B72" s="34">
        <v>45407</v>
      </c>
      <c r="C72" s="55">
        <f t="shared" si="2"/>
        <v>45452</v>
      </c>
      <c r="D72" s="51" t="s">
        <v>61</v>
      </c>
      <c r="E72" s="51" t="s">
        <v>32</v>
      </c>
      <c r="F72" s="56" t="s">
        <v>41</v>
      </c>
      <c r="G72" s="51" t="s">
        <v>294</v>
      </c>
      <c r="H72" s="51" t="s">
        <v>295</v>
      </c>
      <c r="I72" s="77" t="s">
        <v>273</v>
      </c>
      <c r="J72" s="53">
        <v>0.25</v>
      </c>
      <c r="K72" s="51" t="s">
        <v>32</v>
      </c>
      <c r="L72" s="51" t="s">
        <v>32</v>
      </c>
      <c r="M72" s="51" t="s">
        <v>82</v>
      </c>
      <c r="N72" s="52" t="s">
        <v>274</v>
      </c>
      <c r="O72" s="51" t="s">
        <v>206</v>
      </c>
    </row>
    <row r="73" spans="1:16" ht="52.9">
      <c r="A73" s="65" t="s">
        <v>296</v>
      </c>
      <c r="B73" s="39">
        <v>45407</v>
      </c>
      <c r="C73" s="39">
        <f t="shared" si="2"/>
        <v>45452</v>
      </c>
      <c r="D73" s="38" t="s">
        <v>61</v>
      </c>
      <c r="E73" s="38" t="s">
        <v>32</v>
      </c>
      <c r="F73" s="38" t="s">
        <v>41</v>
      </c>
      <c r="G73" s="44" t="s">
        <v>297</v>
      </c>
      <c r="H73" s="44" t="s">
        <v>298</v>
      </c>
      <c r="I73" s="42">
        <v>0.12</v>
      </c>
      <c r="J73" s="42">
        <v>0.25</v>
      </c>
      <c r="K73" s="38" t="s">
        <v>32</v>
      </c>
      <c r="L73" s="38" t="s">
        <v>32</v>
      </c>
      <c r="M73" s="38" t="s">
        <v>82</v>
      </c>
      <c r="N73" s="44" t="s">
        <v>274</v>
      </c>
      <c r="O73" s="38" t="s">
        <v>206</v>
      </c>
    </row>
    <row r="74" spans="1:16" ht="52.9">
      <c r="A74" s="56" t="s">
        <v>299</v>
      </c>
      <c r="B74" s="39">
        <v>45407</v>
      </c>
      <c r="C74" s="39">
        <f t="shared" si="2"/>
        <v>45452</v>
      </c>
      <c r="D74" s="38" t="s">
        <v>61</v>
      </c>
      <c r="E74" s="38" t="s">
        <v>32</v>
      </c>
      <c r="F74" s="38" t="s">
        <v>41</v>
      </c>
      <c r="G74" s="44" t="s">
        <v>300</v>
      </c>
      <c r="H74" s="44" t="s">
        <v>301</v>
      </c>
      <c r="I74" s="40">
        <v>0.108</v>
      </c>
      <c r="J74" s="42">
        <v>0.25</v>
      </c>
      <c r="K74" s="38" t="s">
        <v>32</v>
      </c>
      <c r="L74" s="38" t="s">
        <v>32</v>
      </c>
      <c r="M74" s="38" t="s">
        <v>82</v>
      </c>
      <c r="N74" s="44" t="s">
        <v>274</v>
      </c>
      <c r="O74" s="38" t="s">
        <v>206</v>
      </c>
    </row>
    <row r="75" spans="1:16" ht="52.9">
      <c r="A75" s="56" t="s">
        <v>302</v>
      </c>
      <c r="B75" s="39">
        <v>45407</v>
      </c>
      <c r="C75" s="39">
        <f t="shared" si="2"/>
        <v>45452</v>
      </c>
      <c r="D75" s="38" t="s">
        <v>61</v>
      </c>
      <c r="E75" s="38" t="s">
        <v>32</v>
      </c>
      <c r="F75" s="38" t="s">
        <v>41</v>
      </c>
      <c r="G75" s="44" t="s">
        <v>303</v>
      </c>
      <c r="H75" s="44" t="s">
        <v>304</v>
      </c>
      <c r="I75" s="42">
        <v>0.12</v>
      </c>
      <c r="J75" s="42">
        <v>0.25</v>
      </c>
      <c r="K75" s="38" t="s">
        <v>32</v>
      </c>
      <c r="L75" s="38" t="s">
        <v>32</v>
      </c>
      <c r="M75" s="38" t="s">
        <v>82</v>
      </c>
      <c r="N75" s="44" t="s">
        <v>274</v>
      </c>
      <c r="O75" s="38" t="s">
        <v>206</v>
      </c>
    </row>
    <row r="76" spans="1:16" ht="27.6">
      <c r="A76" s="76" t="s">
        <v>305</v>
      </c>
      <c r="B76" s="39">
        <v>45407</v>
      </c>
      <c r="C76" s="72">
        <f t="shared" si="2"/>
        <v>45452</v>
      </c>
      <c r="D76" s="73" t="s">
        <v>65</v>
      </c>
      <c r="E76" s="44" t="s">
        <v>32</v>
      </c>
      <c r="F76" s="44" t="s">
        <v>33</v>
      </c>
      <c r="G76" s="73" t="s">
        <v>306</v>
      </c>
      <c r="H76" s="73" t="s">
        <v>307</v>
      </c>
      <c r="I76" s="74">
        <v>0.09</v>
      </c>
      <c r="J76" s="74">
        <v>0.02</v>
      </c>
      <c r="K76" s="75">
        <v>40000</v>
      </c>
      <c r="L76" s="73" t="s">
        <v>68</v>
      </c>
      <c r="M76" s="44" t="s">
        <v>82</v>
      </c>
      <c r="N76" s="73" t="s">
        <v>308</v>
      </c>
      <c r="O76" s="44" t="s">
        <v>206</v>
      </c>
    </row>
    <row r="77" spans="1:16" ht="45.75" customHeight="1">
      <c r="A77" s="60" t="s">
        <v>309</v>
      </c>
      <c r="B77" s="39">
        <v>45419</v>
      </c>
      <c r="C77" s="39">
        <f t="shared" si="2"/>
        <v>45464</v>
      </c>
      <c r="D77" s="38" t="s">
        <v>61</v>
      </c>
      <c r="E77" s="63"/>
      <c r="F77" s="44" t="s">
        <v>33</v>
      </c>
      <c r="G77" s="38" t="s">
        <v>310</v>
      </c>
      <c r="H77" s="38" t="s">
        <v>311</v>
      </c>
      <c r="I77" s="41">
        <v>0.126</v>
      </c>
      <c r="J77" s="59">
        <v>0</v>
      </c>
      <c r="K77" s="43">
        <v>1000</v>
      </c>
      <c r="L77" s="38" t="s">
        <v>68</v>
      </c>
      <c r="M77" s="38"/>
      <c r="N77" s="44" t="s">
        <v>312</v>
      </c>
      <c r="O77" s="44" t="s">
        <v>206</v>
      </c>
    </row>
    <row r="78" spans="1:16" ht="26.45">
      <c r="A78" s="60" t="s">
        <v>313</v>
      </c>
      <c r="B78" s="39">
        <v>45419</v>
      </c>
      <c r="C78" s="39">
        <f t="shared" si="2"/>
        <v>45464</v>
      </c>
      <c r="D78" s="38" t="s">
        <v>61</v>
      </c>
      <c r="E78" s="38"/>
      <c r="F78" s="38" t="s">
        <v>33</v>
      </c>
      <c r="G78" s="38" t="s">
        <v>314</v>
      </c>
      <c r="H78" s="44" t="s">
        <v>315</v>
      </c>
      <c r="I78" s="41">
        <v>7.1999999999999995E-2</v>
      </c>
      <c r="J78" s="42">
        <v>0</v>
      </c>
      <c r="K78" s="43">
        <v>50000</v>
      </c>
      <c r="L78" s="38" t="s">
        <v>316</v>
      </c>
      <c r="M78" s="38"/>
      <c r="N78" s="44" t="s">
        <v>317</v>
      </c>
      <c r="O78" s="44" t="s">
        <v>206</v>
      </c>
    </row>
    <row r="79" spans="1:16" s="64" customFormat="1" ht="26.45">
      <c r="A79" s="60" t="s">
        <v>318</v>
      </c>
      <c r="B79" s="39">
        <v>45419</v>
      </c>
      <c r="C79" s="39">
        <f t="shared" si="2"/>
        <v>45464</v>
      </c>
      <c r="D79" s="38" t="s">
        <v>61</v>
      </c>
      <c r="E79" s="38"/>
      <c r="F79" s="38" t="s">
        <v>33</v>
      </c>
      <c r="G79" s="38" t="s">
        <v>222</v>
      </c>
      <c r="H79" s="44" t="s">
        <v>319</v>
      </c>
      <c r="I79" s="42">
        <v>0.16</v>
      </c>
      <c r="J79" s="42">
        <v>0</v>
      </c>
      <c r="K79" s="38">
        <v>120</v>
      </c>
      <c r="L79" s="38" t="s">
        <v>162</v>
      </c>
      <c r="M79" s="44" t="s">
        <v>82</v>
      </c>
      <c r="N79" s="44" t="s">
        <v>320</v>
      </c>
      <c r="O79" s="44" t="s">
        <v>206</v>
      </c>
      <c r="P79"/>
    </row>
    <row r="80" spans="1:16" ht="39.6">
      <c r="A80" s="56" t="s">
        <v>321</v>
      </c>
      <c r="B80" s="39">
        <v>45419</v>
      </c>
      <c r="C80" s="39">
        <f t="shared" si="2"/>
        <v>45464</v>
      </c>
      <c r="D80" s="38" t="s">
        <v>61</v>
      </c>
      <c r="E80" s="38"/>
      <c r="F80" s="38" t="s">
        <v>33</v>
      </c>
      <c r="G80" s="38" t="s">
        <v>322</v>
      </c>
      <c r="H80" s="44" t="s">
        <v>323</v>
      </c>
      <c r="I80" s="41">
        <v>0.108</v>
      </c>
      <c r="J80" s="42">
        <v>0</v>
      </c>
      <c r="K80" s="43">
        <v>1800</v>
      </c>
      <c r="L80" s="38" t="s">
        <v>68</v>
      </c>
      <c r="M80" s="38" t="s">
        <v>108</v>
      </c>
      <c r="N80" s="44" t="s">
        <v>324</v>
      </c>
      <c r="O80" s="44" t="s">
        <v>206</v>
      </c>
    </row>
    <row r="81" spans="1:16" ht="36">
      <c r="A81" s="56" t="s">
        <v>325</v>
      </c>
      <c r="B81" s="39">
        <v>45427</v>
      </c>
      <c r="C81" s="39">
        <f t="shared" si="2"/>
        <v>45472</v>
      </c>
      <c r="D81" s="38" t="s">
        <v>61</v>
      </c>
      <c r="E81" s="38"/>
      <c r="F81" s="38" t="s">
        <v>33</v>
      </c>
      <c r="G81" s="38" t="s">
        <v>326</v>
      </c>
      <c r="H81" s="44" t="s">
        <v>327</v>
      </c>
      <c r="I81" s="41">
        <v>0.126</v>
      </c>
      <c r="J81" s="42">
        <v>0.02</v>
      </c>
      <c r="K81" s="43">
        <v>1500000000</v>
      </c>
      <c r="L81" s="38" t="s">
        <v>68</v>
      </c>
      <c r="M81" s="38"/>
      <c r="N81" s="71" t="s">
        <v>328</v>
      </c>
      <c r="O81" s="44" t="s">
        <v>206</v>
      </c>
    </row>
    <row r="82" spans="1:16" ht="36">
      <c r="A82" s="60" t="s">
        <v>329</v>
      </c>
      <c r="B82" s="39">
        <v>45427</v>
      </c>
      <c r="C82" s="39">
        <f t="shared" si="2"/>
        <v>45472</v>
      </c>
      <c r="D82" s="38" t="s">
        <v>61</v>
      </c>
      <c r="E82" s="38"/>
      <c r="F82" s="38" t="s">
        <v>33</v>
      </c>
      <c r="G82" s="38" t="s">
        <v>330</v>
      </c>
      <c r="H82" s="44" t="s">
        <v>331</v>
      </c>
      <c r="I82" s="42">
        <v>0.2</v>
      </c>
      <c r="J82" s="42">
        <v>0</v>
      </c>
      <c r="K82" s="38"/>
      <c r="L82" s="38"/>
      <c r="M82" s="38"/>
      <c r="N82" s="44" t="s">
        <v>332</v>
      </c>
      <c r="O82" s="44" t="s">
        <v>206</v>
      </c>
    </row>
    <row r="83" spans="1:16" ht="48">
      <c r="A83" s="60" t="s">
        <v>333</v>
      </c>
      <c r="B83" s="66">
        <v>45436</v>
      </c>
      <c r="C83" s="66">
        <f t="shared" si="2"/>
        <v>45481</v>
      </c>
      <c r="D83" s="38" t="s">
        <v>61</v>
      </c>
      <c r="E83" s="67"/>
      <c r="F83" s="38" t="s">
        <v>33</v>
      </c>
      <c r="G83" s="38" t="s">
        <v>334</v>
      </c>
      <c r="H83" s="71" t="s">
        <v>335</v>
      </c>
      <c r="I83" s="42">
        <v>0.35</v>
      </c>
      <c r="J83" s="42">
        <v>0</v>
      </c>
      <c r="K83" s="43">
        <v>1000000</v>
      </c>
      <c r="L83" s="38" t="s">
        <v>336</v>
      </c>
      <c r="M83" s="38" t="s">
        <v>337</v>
      </c>
      <c r="N83" s="44" t="s">
        <v>338</v>
      </c>
      <c r="O83" s="44" t="s">
        <v>206</v>
      </c>
    </row>
    <row r="84" spans="1:16" s="54" customFormat="1" ht="52.9">
      <c r="A84" s="60" t="s">
        <v>339</v>
      </c>
      <c r="B84" s="39">
        <v>45436</v>
      </c>
      <c r="C84" s="39">
        <f t="shared" si="2"/>
        <v>45481</v>
      </c>
      <c r="D84" s="38" t="s">
        <v>61</v>
      </c>
      <c r="E84" s="38"/>
      <c r="F84" s="38" t="s">
        <v>33</v>
      </c>
      <c r="G84" s="38" t="s">
        <v>222</v>
      </c>
      <c r="H84" s="44" t="s">
        <v>340</v>
      </c>
      <c r="I84" s="42">
        <v>0.16</v>
      </c>
      <c r="J84" s="42">
        <v>0</v>
      </c>
      <c r="K84" s="38">
        <v>200</v>
      </c>
      <c r="L84" s="38" t="s">
        <v>341</v>
      </c>
      <c r="M84" s="38"/>
      <c r="N84" s="44" t="s">
        <v>320</v>
      </c>
      <c r="O84" s="44" t="s">
        <v>206</v>
      </c>
      <c r="P84"/>
    </row>
    <row r="85" spans="1:16" s="54" customFormat="1" ht="48">
      <c r="A85" s="60" t="s">
        <v>342</v>
      </c>
      <c r="B85" s="39">
        <v>45436</v>
      </c>
      <c r="C85" s="39">
        <f t="shared" si="2"/>
        <v>45481</v>
      </c>
      <c r="D85" s="38" t="s">
        <v>61</v>
      </c>
      <c r="E85" s="38"/>
      <c r="F85" s="38" t="s">
        <v>33</v>
      </c>
      <c r="G85" s="38" t="s">
        <v>222</v>
      </c>
      <c r="H85" s="44" t="s">
        <v>343</v>
      </c>
      <c r="I85" s="42">
        <v>0.16</v>
      </c>
      <c r="J85" s="42">
        <v>0</v>
      </c>
      <c r="K85" s="38">
        <v>250</v>
      </c>
      <c r="L85" s="38" t="s">
        <v>341</v>
      </c>
      <c r="M85" s="38" t="s">
        <v>82</v>
      </c>
      <c r="N85" s="44" t="s">
        <v>320</v>
      </c>
      <c r="O85" s="44" t="s">
        <v>206</v>
      </c>
      <c r="P85"/>
    </row>
    <row r="86" spans="1:16" s="54" customFormat="1" ht="48">
      <c r="A86" s="56" t="s">
        <v>344</v>
      </c>
      <c r="B86" s="39">
        <v>45436</v>
      </c>
      <c r="C86" s="39">
        <f t="shared" si="2"/>
        <v>45481</v>
      </c>
      <c r="D86" s="38" t="s">
        <v>61</v>
      </c>
      <c r="E86" s="38"/>
      <c r="F86" s="38" t="s">
        <v>33</v>
      </c>
      <c r="G86" s="38" t="s">
        <v>345</v>
      </c>
      <c r="H86" s="44" t="s">
        <v>346</v>
      </c>
      <c r="I86" s="70">
        <v>0.108</v>
      </c>
      <c r="J86" s="42">
        <v>0.02</v>
      </c>
      <c r="K86" s="38">
        <v>400</v>
      </c>
      <c r="L86" s="38" t="s">
        <v>341</v>
      </c>
      <c r="M86" s="38" t="s">
        <v>108</v>
      </c>
      <c r="N86" s="44" t="s">
        <v>347</v>
      </c>
      <c r="O86" s="44" t="s">
        <v>206</v>
      </c>
    </row>
    <row r="87" spans="1:16" s="54" customFormat="1" ht="52.9">
      <c r="A87" s="38" t="s">
        <v>348</v>
      </c>
      <c r="B87" s="68">
        <v>45448</v>
      </c>
      <c r="C87" s="39">
        <f t="shared" si="2"/>
        <v>45493</v>
      </c>
      <c r="D87" s="38" t="s">
        <v>61</v>
      </c>
      <c r="E87" s="38"/>
      <c r="F87" s="38" t="s">
        <v>33</v>
      </c>
      <c r="G87" s="38" t="s">
        <v>322</v>
      </c>
      <c r="H87" s="44" t="s">
        <v>349</v>
      </c>
      <c r="I87" s="70">
        <v>0.108</v>
      </c>
      <c r="J87" s="42">
        <v>0</v>
      </c>
      <c r="K87" s="43">
        <v>4000</v>
      </c>
      <c r="L87" s="38" t="s">
        <v>350</v>
      </c>
      <c r="M87" s="38" t="s">
        <v>351</v>
      </c>
      <c r="N87" s="44" t="s">
        <v>352</v>
      </c>
      <c r="O87" s="44" t="s">
        <v>206</v>
      </c>
    </row>
    <row r="88" spans="1:16" ht="24">
      <c r="A88" s="38" t="s">
        <v>353</v>
      </c>
      <c r="B88" s="68">
        <v>45461</v>
      </c>
      <c r="C88" s="39">
        <f>B88+45</f>
        <v>45506</v>
      </c>
      <c r="D88" s="38" t="s">
        <v>61</v>
      </c>
      <c r="E88" s="38"/>
      <c r="F88" s="38" t="s">
        <v>41</v>
      </c>
      <c r="G88" s="38" t="s">
        <v>354</v>
      </c>
      <c r="H88" s="44" t="s">
        <v>355</v>
      </c>
      <c r="I88" s="70">
        <v>0.108</v>
      </c>
      <c r="J88" s="42">
        <v>0.2</v>
      </c>
      <c r="K88" s="38"/>
      <c r="L88" s="38" t="s">
        <v>140</v>
      </c>
      <c r="M88" s="38" t="s">
        <v>108</v>
      </c>
      <c r="N88" s="44" t="s">
        <v>356</v>
      </c>
      <c r="O88" s="44" t="s">
        <v>206</v>
      </c>
    </row>
    <row r="89" spans="1:16" ht="24">
      <c r="A89" s="38" t="s">
        <v>357</v>
      </c>
      <c r="B89" s="68">
        <v>45461</v>
      </c>
      <c r="C89" s="39">
        <f>B89+45</f>
        <v>45506</v>
      </c>
      <c r="D89" s="38" t="s">
        <v>61</v>
      </c>
      <c r="E89" s="38"/>
      <c r="F89" s="38" t="s">
        <v>41</v>
      </c>
      <c r="G89" s="38" t="s">
        <v>358</v>
      </c>
      <c r="H89" s="44" t="s">
        <v>359</v>
      </c>
      <c r="I89" s="70">
        <v>0.108</v>
      </c>
      <c r="J89" s="42">
        <v>0.2</v>
      </c>
      <c r="K89" s="38"/>
      <c r="L89" s="38" t="s">
        <v>140</v>
      </c>
      <c r="M89" s="38" t="s">
        <v>108</v>
      </c>
      <c r="N89" s="44" t="s">
        <v>356</v>
      </c>
      <c r="O89" s="44" t="s">
        <v>206</v>
      </c>
    </row>
    <row r="90" spans="1:16" ht="36">
      <c r="A90" s="38" t="s">
        <v>360</v>
      </c>
      <c r="B90" s="68">
        <v>45461</v>
      </c>
      <c r="C90" s="39">
        <f>B90+45</f>
        <v>45506</v>
      </c>
      <c r="D90" s="38" t="s">
        <v>61</v>
      </c>
      <c r="E90" s="38"/>
      <c r="F90" s="38" t="s">
        <v>41</v>
      </c>
      <c r="G90" s="38" t="s">
        <v>361</v>
      </c>
      <c r="H90" s="44" t="s">
        <v>362</v>
      </c>
      <c r="I90" s="70">
        <v>0.126</v>
      </c>
      <c r="J90" s="42">
        <v>0.35</v>
      </c>
      <c r="K90" s="38"/>
      <c r="L90" s="38" t="s">
        <v>162</v>
      </c>
      <c r="M90" s="38" t="s">
        <v>146</v>
      </c>
      <c r="N90" s="44" t="s">
        <v>219</v>
      </c>
      <c r="O90" s="44" t="s">
        <v>206</v>
      </c>
    </row>
    <row r="91" spans="1:16" ht="405">
      <c r="A91" s="38" t="s">
        <v>363</v>
      </c>
      <c r="B91" s="68">
        <v>45461</v>
      </c>
      <c r="C91" s="39">
        <f>B91+45</f>
        <v>45506</v>
      </c>
      <c r="D91" s="38" t="s">
        <v>61</v>
      </c>
      <c r="E91" s="38"/>
      <c r="F91" s="38" t="s">
        <v>33</v>
      </c>
      <c r="G91" s="38" t="s">
        <v>364</v>
      </c>
      <c r="H91" s="44" t="s">
        <v>365</v>
      </c>
      <c r="I91" s="70">
        <v>0.126</v>
      </c>
      <c r="J91" s="42">
        <v>0</v>
      </c>
      <c r="K91" s="38">
        <v>36</v>
      </c>
      <c r="L91" s="38" t="s">
        <v>341</v>
      </c>
      <c r="M91" s="38" t="s">
        <v>351</v>
      </c>
      <c r="N91" s="44" t="s">
        <v>366</v>
      </c>
      <c r="O91" s="38" t="s">
        <v>89</v>
      </c>
    </row>
    <row r="92" spans="1:16" ht="166.5">
      <c r="A92" s="38" t="s">
        <v>367</v>
      </c>
      <c r="B92" s="68">
        <v>45461</v>
      </c>
      <c r="C92" s="39">
        <f>B92+45</f>
        <v>45506</v>
      </c>
      <c r="D92" s="38" t="s">
        <v>61</v>
      </c>
      <c r="E92" s="38"/>
      <c r="F92" s="38" t="s">
        <v>33</v>
      </c>
      <c r="G92" s="38" t="s">
        <v>364</v>
      </c>
      <c r="H92" s="44" t="s">
        <v>368</v>
      </c>
      <c r="I92" s="70">
        <v>0.126</v>
      </c>
      <c r="J92" s="42">
        <v>0</v>
      </c>
      <c r="K92" s="38">
        <v>36</v>
      </c>
      <c r="L92" s="38" t="s">
        <v>341</v>
      </c>
      <c r="M92" s="38" t="s">
        <v>351</v>
      </c>
      <c r="N92" s="44" t="s">
        <v>366</v>
      </c>
      <c r="O92" s="38" t="s">
        <v>89</v>
      </c>
    </row>
    <row r="93" spans="1:16" ht="405">
      <c r="A93" s="38" t="s">
        <v>369</v>
      </c>
      <c r="B93" s="68">
        <v>45461</v>
      </c>
      <c r="C93" s="39">
        <f>B93+45</f>
        <v>45506</v>
      </c>
      <c r="D93" s="38" t="s">
        <v>61</v>
      </c>
      <c r="E93" s="38"/>
      <c r="F93" s="38" t="s">
        <v>33</v>
      </c>
      <c r="G93" s="38" t="s">
        <v>364</v>
      </c>
      <c r="H93" s="44" t="s">
        <v>370</v>
      </c>
      <c r="I93" s="70">
        <v>0.126</v>
      </c>
      <c r="J93" s="42">
        <v>0</v>
      </c>
      <c r="K93" s="38">
        <v>36</v>
      </c>
      <c r="L93" s="38" t="s">
        <v>341</v>
      </c>
      <c r="M93" s="38" t="s">
        <v>351</v>
      </c>
      <c r="N93" s="44" t="s">
        <v>366</v>
      </c>
      <c r="O93" s="38" t="s">
        <v>89</v>
      </c>
    </row>
    <row r="94" spans="1:16" ht="274.5">
      <c r="A94" s="38" t="s">
        <v>371</v>
      </c>
      <c r="B94" s="68">
        <v>45461</v>
      </c>
      <c r="C94" s="39">
        <f>B94+45</f>
        <v>45506</v>
      </c>
      <c r="D94" s="38" t="s">
        <v>61</v>
      </c>
      <c r="E94" s="38"/>
      <c r="F94" s="38" t="s">
        <v>33</v>
      </c>
      <c r="G94" s="38" t="s">
        <v>364</v>
      </c>
      <c r="H94" s="44" t="s">
        <v>372</v>
      </c>
      <c r="I94" s="70">
        <v>0.126</v>
      </c>
      <c r="J94" s="42">
        <v>0</v>
      </c>
      <c r="K94" s="38">
        <v>36</v>
      </c>
      <c r="L94" s="38" t="s">
        <v>341</v>
      </c>
      <c r="M94" s="38" t="s">
        <v>351</v>
      </c>
      <c r="N94" s="44" t="s">
        <v>366</v>
      </c>
      <c r="O94" s="38" t="s">
        <v>89</v>
      </c>
    </row>
    <row r="95" spans="1:16" ht="345.75">
      <c r="A95" s="38" t="s">
        <v>373</v>
      </c>
      <c r="B95" s="68">
        <v>45461</v>
      </c>
      <c r="C95" s="39">
        <f>B95+45</f>
        <v>45506</v>
      </c>
      <c r="D95" s="38" t="s">
        <v>61</v>
      </c>
      <c r="E95" s="38"/>
      <c r="F95" s="38" t="s">
        <v>33</v>
      </c>
      <c r="G95" s="38" t="s">
        <v>364</v>
      </c>
      <c r="H95" s="44" t="s">
        <v>374</v>
      </c>
      <c r="I95" s="70">
        <v>0.126</v>
      </c>
      <c r="J95" s="42">
        <v>0</v>
      </c>
      <c r="K95" s="38">
        <v>36</v>
      </c>
      <c r="L95" s="38" t="s">
        <v>341</v>
      </c>
      <c r="M95" s="38" t="s">
        <v>351</v>
      </c>
      <c r="N95" s="44" t="s">
        <v>366</v>
      </c>
      <c r="O95" s="38" t="s">
        <v>89</v>
      </c>
    </row>
    <row r="96" spans="1:16" ht="163.5" customHeight="1">
      <c r="A96" s="38" t="s">
        <v>375</v>
      </c>
      <c r="B96" s="68">
        <v>45461</v>
      </c>
      <c r="C96" s="39">
        <f>B96+45</f>
        <v>45506</v>
      </c>
      <c r="D96" s="38" t="s">
        <v>61</v>
      </c>
      <c r="E96" s="38"/>
      <c r="F96" s="38" t="s">
        <v>33</v>
      </c>
      <c r="G96" s="38" t="s">
        <v>364</v>
      </c>
      <c r="H96" s="44" t="s">
        <v>374</v>
      </c>
      <c r="I96" s="70">
        <v>0.126</v>
      </c>
      <c r="J96" s="42">
        <v>0</v>
      </c>
      <c r="K96" s="38">
        <v>36</v>
      </c>
      <c r="L96" s="38" t="s">
        <v>341</v>
      </c>
      <c r="M96" s="38" t="s">
        <v>351</v>
      </c>
      <c r="N96" s="44" t="s">
        <v>366</v>
      </c>
      <c r="O96" s="38" t="s">
        <v>89</v>
      </c>
    </row>
    <row r="97" spans="1:16" ht="202.5">
      <c r="A97" s="38" t="s">
        <v>376</v>
      </c>
      <c r="B97" s="68">
        <v>45461</v>
      </c>
      <c r="C97" s="39">
        <f>B97+45</f>
        <v>45506</v>
      </c>
      <c r="D97" s="38" t="s">
        <v>61</v>
      </c>
      <c r="E97" s="38"/>
      <c r="F97" s="38" t="s">
        <v>33</v>
      </c>
      <c r="G97" s="38" t="s">
        <v>364</v>
      </c>
      <c r="H97" s="44" t="s">
        <v>377</v>
      </c>
      <c r="I97" s="70">
        <v>0.126</v>
      </c>
      <c r="J97" s="42">
        <v>0</v>
      </c>
      <c r="K97" s="38">
        <v>36</v>
      </c>
      <c r="L97" s="38" t="s">
        <v>341</v>
      </c>
      <c r="M97" s="38" t="s">
        <v>351</v>
      </c>
      <c r="N97" s="44" t="s">
        <v>366</v>
      </c>
      <c r="O97" s="38" t="s">
        <v>89</v>
      </c>
    </row>
    <row r="98" spans="1:16" ht="285.75">
      <c r="A98" s="38" t="s">
        <v>378</v>
      </c>
      <c r="B98" s="68">
        <v>45461</v>
      </c>
      <c r="C98" s="39">
        <f>B98+45</f>
        <v>45506</v>
      </c>
      <c r="D98" s="38" t="s">
        <v>61</v>
      </c>
      <c r="E98" s="38"/>
      <c r="F98" s="38" t="s">
        <v>33</v>
      </c>
      <c r="G98" s="38" t="s">
        <v>364</v>
      </c>
      <c r="H98" s="44" t="s">
        <v>379</v>
      </c>
      <c r="I98" s="70">
        <v>0.126</v>
      </c>
      <c r="J98" s="42">
        <v>0</v>
      </c>
      <c r="K98" s="38">
        <v>36</v>
      </c>
      <c r="L98" s="38" t="s">
        <v>341</v>
      </c>
      <c r="M98" s="38" t="s">
        <v>351</v>
      </c>
      <c r="N98" s="44" t="s">
        <v>366</v>
      </c>
      <c r="O98" s="38" t="s">
        <v>89</v>
      </c>
    </row>
    <row r="99" spans="1:16" ht="178.5">
      <c r="A99" s="38" t="s">
        <v>380</v>
      </c>
      <c r="B99" s="68">
        <v>45461</v>
      </c>
      <c r="C99" s="39">
        <f>B99+45</f>
        <v>45506</v>
      </c>
      <c r="D99" s="38" t="s">
        <v>61</v>
      </c>
      <c r="E99" s="38"/>
      <c r="F99" s="38" t="s">
        <v>33</v>
      </c>
      <c r="G99" s="38" t="s">
        <v>364</v>
      </c>
      <c r="H99" s="44" t="s">
        <v>381</v>
      </c>
      <c r="I99" s="70">
        <v>0.126</v>
      </c>
      <c r="J99" s="42">
        <v>0</v>
      </c>
      <c r="K99" s="38">
        <v>36</v>
      </c>
      <c r="L99" s="38" t="s">
        <v>341</v>
      </c>
      <c r="M99" s="38" t="s">
        <v>351</v>
      </c>
      <c r="N99" s="44" t="s">
        <v>366</v>
      </c>
      <c r="O99" s="38" t="s">
        <v>89</v>
      </c>
    </row>
    <row r="100" spans="1:16" ht="36">
      <c r="A100" s="38" t="s">
        <v>382</v>
      </c>
      <c r="B100" s="68">
        <v>45461</v>
      </c>
      <c r="C100" s="39">
        <f>B100+45</f>
        <v>45506</v>
      </c>
      <c r="D100" s="38" t="s">
        <v>61</v>
      </c>
      <c r="E100" s="38"/>
      <c r="F100" s="38" t="s">
        <v>41</v>
      </c>
      <c r="G100" s="38" t="s">
        <v>383</v>
      </c>
      <c r="H100" s="44" t="s">
        <v>384</v>
      </c>
      <c r="I100" s="70">
        <v>0.126</v>
      </c>
      <c r="J100" s="42">
        <v>0.35</v>
      </c>
      <c r="K100" s="38"/>
      <c r="L100" s="38"/>
      <c r="M100" s="38" t="s">
        <v>146</v>
      </c>
      <c r="N100" s="44" t="s">
        <v>219</v>
      </c>
      <c r="O100" s="38" t="s">
        <v>89</v>
      </c>
    </row>
    <row r="101" spans="1:16" ht="36">
      <c r="A101" s="38" t="s">
        <v>385</v>
      </c>
      <c r="B101" s="68">
        <v>45461</v>
      </c>
      <c r="C101" s="39">
        <f>B101+45</f>
        <v>45506</v>
      </c>
      <c r="D101" s="38" t="s">
        <v>61</v>
      </c>
      <c r="E101" s="38"/>
      <c r="F101" s="38" t="s">
        <v>41</v>
      </c>
      <c r="G101" s="38" t="s">
        <v>386</v>
      </c>
      <c r="H101" s="44" t="s">
        <v>387</v>
      </c>
      <c r="I101" s="70">
        <v>0.126</v>
      </c>
      <c r="J101" s="42">
        <v>0.35</v>
      </c>
      <c r="K101" s="38"/>
      <c r="L101" s="38"/>
      <c r="M101" s="38" t="s">
        <v>146</v>
      </c>
      <c r="N101" s="44" t="s">
        <v>219</v>
      </c>
      <c r="O101" s="38" t="s">
        <v>89</v>
      </c>
    </row>
    <row r="102" spans="1:16" ht="238.5">
      <c r="A102" s="51" t="s">
        <v>388</v>
      </c>
      <c r="B102" s="78">
        <v>45461</v>
      </c>
      <c r="C102" s="55">
        <f>B102+45</f>
        <v>45506</v>
      </c>
      <c r="D102" s="51" t="s">
        <v>61</v>
      </c>
      <c r="E102" s="51"/>
      <c r="F102" s="51" t="s">
        <v>33</v>
      </c>
      <c r="G102" s="51" t="s">
        <v>389</v>
      </c>
      <c r="H102" s="79" t="s">
        <v>390</v>
      </c>
      <c r="I102" s="53">
        <v>0.18</v>
      </c>
      <c r="J102" s="53">
        <v>0.02</v>
      </c>
      <c r="K102" s="51">
        <v>550</v>
      </c>
      <c r="L102" s="51" t="s">
        <v>341</v>
      </c>
      <c r="M102" s="51" t="s">
        <v>82</v>
      </c>
      <c r="N102" s="51" t="s">
        <v>269</v>
      </c>
      <c r="O102" s="51" t="s">
        <v>89</v>
      </c>
    </row>
    <row r="103" spans="1:16" ht="60">
      <c r="A103" s="81" t="s">
        <v>391</v>
      </c>
      <c r="B103" s="82">
        <v>45448</v>
      </c>
      <c r="C103" s="83">
        <f t="shared" ref="C103" si="3">B103+45</f>
        <v>45493</v>
      </c>
      <c r="D103" s="81" t="s">
        <v>61</v>
      </c>
      <c r="E103" s="84"/>
      <c r="F103" s="81" t="s">
        <v>33</v>
      </c>
      <c r="G103" s="81" t="s">
        <v>250</v>
      </c>
      <c r="H103" s="81" t="s">
        <v>392</v>
      </c>
      <c r="I103" s="85" t="s">
        <v>210</v>
      </c>
      <c r="J103" s="86">
        <v>0</v>
      </c>
      <c r="K103" s="87">
        <v>1200</v>
      </c>
      <c r="L103" s="81" t="s">
        <v>68</v>
      </c>
      <c r="M103" s="51" t="s">
        <v>82</v>
      </c>
      <c r="N103" s="81" t="s">
        <v>393</v>
      </c>
      <c r="O103" s="81" t="s">
        <v>394</v>
      </c>
      <c r="P103" s="80" t="s">
        <v>395</v>
      </c>
    </row>
    <row r="104" spans="1:16" s="129" customFormat="1" ht="48">
      <c r="A104" s="121" t="s">
        <v>396</v>
      </c>
      <c r="B104" s="122">
        <v>45471</v>
      </c>
      <c r="C104" s="122">
        <f>B104+45</f>
        <v>45516</v>
      </c>
      <c r="D104" s="123" t="s">
        <v>39</v>
      </c>
      <c r="E104" s="124"/>
      <c r="F104" s="125" t="s">
        <v>33</v>
      </c>
      <c r="G104" s="123" t="s">
        <v>397</v>
      </c>
      <c r="H104" s="126" t="s">
        <v>398</v>
      </c>
      <c r="I104" s="127">
        <v>0.35</v>
      </c>
      <c r="J104" s="127">
        <v>0.09</v>
      </c>
      <c r="K104" s="123"/>
      <c r="L104" s="123"/>
      <c r="M104" s="123"/>
      <c r="N104" s="128" t="s">
        <v>399</v>
      </c>
      <c r="O104" s="124" t="s">
        <v>89</v>
      </c>
    </row>
    <row r="105" spans="1:16" s="134" customFormat="1" ht="24">
      <c r="A105" s="124" t="s">
        <v>400</v>
      </c>
      <c r="B105" s="130">
        <v>45471</v>
      </c>
      <c r="C105" s="131">
        <f>B105+45</f>
        <v>45516</v>
      </c>
      <c r="D105" s="135" t="s">
        <v>61</v>
      </c>
      <c r="E105" s="137"/>
      <c r="F105" s="124" t="s">
        <v>41</v>
      </c>
      <c r="G105" s="121" t="s">
        <v>250</v>
      </c>
      <c r="H105" s="136" t="s">
        <v>401</v>
      </c>
      <c r="I105" s="132" t="s">
        <v>210</v>
      </c>
      <c r="J105" s="138">
        <v>0.2</v>
      </c>
      <c r="K105" s="123"/>
      <c r="L105" s="135"/>
      <c r="M105" s="123" t="s">
        <v>82</v>
      </c>
      <c r="N105" s="123" t="s">
        <v>402</v>
      </c>
      <c r="O105" s="133" t="s">
        <v>89</v>
      </c>
    </row>
    <row r="106" spans="1:16" s="134" customFormat="1" ht="69.75" customHeight="1">
      <c r="A106" s="124" t="s">
        <v>403</v>
      </c>
      <c r="B106" s="122">
        <v>45471</v>
      </c>
      <c r="C106" s="122">
        <f>B106+45</f>
        <v>45516</v>
      </c>
      <c r="D106" s="124" t="s">
        <v>39</v>
      </c>
      <c r="E106" s="124"/>
      <c r="F106" s="139" t="s">
        <v>33</v>
      </c>
      <c r="G106" s="124" t="s">
        <v>404</v>
      </c>
      <c r="H106" s="139" t="s">
        <v>405</v>
      </c>
      <c r="I106" s="140">
        <v>0</v>
      </c>
      <c r="J106" s="140">
        <v>0</v>
      </c>
      <c r="K106" s="124"/>
      <c r="L106" s="124"/>
      <c r="M106" s="124" t="s">
        <v>82</v>
      </c>
      <c r="N106" s="125" t="s">
        <v>406</v>
      </c>
      <c r="O106" s="124" t="s">
        <v>89</v>
      </c>
    </row>
    <row r="1048166" spans="15:15" ht="15.6">
      <c r="O1048166" s="5"/>
    </row>
    <row r="1048167" spans="15:15" ht="15"/>
  </sheetData>
  <autoFilter ref="A2:P106" xr:uid="{00000000-0009-0000-0000-000000000000}"/>
  <mergeCells count="1">
    <mergeCell ref="A1:O1"/>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010CE7-B2F8-4F00-AED7-AE37802301E1}"/>
</file>

<file path=customXml/itemProps2.xml><?xml version="1.0" encoding="utf-8"?>
<ds:datastoreItem xmlns:ds="http://schemas.openxmlformats.org/officeDocument/2006/customXml" ds:itemID="{45F9212E-65B1-4038-92DD-231938A4700C}"/>
</file>

<file path=customXml/itemProps3.xml><?xml version="1.0" encoding="utf-8"?>
<ds:datastoreItem xmlns:ds="http://schemas.openxmlformats.org/officeDocument/2006/customXml" ds:itemID="{2F1BB71E-9331-4A2D-9942-F6875C55C982}"/>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Caroline Leite Nascimento</cp:lastModifiedBy>
  <cp:revision/>
  <dcterms:created xsi:type="dcterms:W3CDTF">2017-03-06T19:45:51Z</dcterms:created>
  <dcterms:modified xsi:type="dcterms:W3CDTF">2024-06-28T20:54:52Z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