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mtegovbr.sharepoint.com/sites/NovaCGTT-2024/Documentos Compartilhados/General/Controle Pleitos/Letec/"/>
    </mc:Choice>
  </mc:AlternateContent>
  <xr:revisionPtr revIDLastSave="149" documentId="8_{B059F191-5BAF-4D53-96BB-8BD1D7834EA0}" xr6:coauthVersionLast="47" xr6:coauthVersionMax="47" xr10:uidLastSave="{6AE57350-9093-46D0-B9D7-1C68FB151D31}"/>
  <bookViews>
    <workbookView minimized="1" xWindow="768" yWindow="768" windowWidth="13056" windowHeight="8964" xr2:uid="{00000000-000D-0000-FFFF-FFFF00000000}"/>
  </bookViews>
  <sheets>
    <sheet name="Pleitos LETEC" sheetId="5" r:id="rId1"/>
    <sheet name="Feriados 2017" sheetId="2" state="hidden" r:id="rId2"/>
    <sheet name="Plan3" sheetId="3" state="hidden" r:id="rId3"/>
  </sheets>
  <definedNames>
    <definedName name="_xlnm._FilterDatabase" localSheetId="0" hidden="1">'Pleitos LETEC'!$A$2:$P$94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0" i="5" l="1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65" i="5"/>
  <c r="C71" i="5"/>
  <c r="C70" i="5"/>
  <c r="C69" i="5"/>
  <c r="C68" i="5"/>
  <c r="C67" i="5"/>
  <c r="C66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</calcChain>
</file>

<file path=xl/sharedStrings.xml><?xml version="1.0" encoding="utf-8"?>
<sst xmlns="http://schemas.openxmlformats.org/spreadsheetml/2006/main" count="1003" uniqueCount="396">
  <si>
    <t>Pleitos à Lista de Exceções a Tarifa Externa Comum</t>
  </si>
  <si>
    <t>Processo SEI</t>
  </si>
  <si>
    <t>Data Início Prazo de Manifestação</t>
  </si>
  <si>
    <t>Data Término Prazo de Manifestação</t>
  </si>
  <si>
    <t>Tipo do Pleito</t>
  </si>
  <si>
    <t>Data Término de vigência</t>
  </si>
  <si>
    <t>Efeito Tarifário Pretendido</t>
  </si>
  <si>
    <t>NCM</t>
  </si>
  <si>
    <t>Descrição do Produto</t>
  </si>
  <si>
    <t xml:space="preserve">TEC </t>
  </si>
  <si>
    <t>Alíquota pretendida</t>
  </si>
  <si>
    <t>Cota Pretendida</t>
  </si>
  <si>
    <t>Medida da Cota</t>
  </si>
  <si>
    <t>Prazo Pretendido</t>
  </si>
  <si>
    <t xml:space="preserve">Pleiteante </t>
  </si>
  <si>
    <t xml:space="preserve">Status </t>
  </si>
  <si>
    <t>19971.100421/2022-02</t>
  </si>
  <si>
    <t>Inclusão de Ex-tarifário</t>
  </si>
  <si>
    <t>-</t>
  </si>
  <si>
    <t>Redução</t>
  </si>
  <si>
    <t>3004.90.69</t>
  </si>
  <si>
    <t>Contendo ivacaftor</t>
  </si>
  <si>
    <t>VERTEX FARMACEUTICA DO BRASIL LTDA</t>
  </si>
  <si>
    <t>Inserido Pauta CAT</t>
  </si>
  <si>
    <t>19971.101214/2022-67</t>
  </si>
  <si>
    <t>Exclusão</t>
  </si>
  <si>
    <t>sem prazo</t>
  </si>
  <si>
    <t>Elevação</t>
  </si>
  <si>
    <t>8507.60.00</t>
  </si>
  <si>
    <t xml:space="preserve">Ex 032 (MODULOS ACUMULADORES ELÉTRICOS DE IONS)
DE LITIO
</t>
  </si>
  <si>
    <t>UNICOBA DA AMAZONIA S.A.</t>
  </si>
  <si>
    <t>Mantido Pauta CAT</t>
  </si>
  <si>
    <t>19971.101215/2022-10</t>
  </si>
  <si>
    <t>UNICOBA INDUSTRIA DE COMPONENTES ELETRONICOS E
INFORMATICA S.A</t>
  </si>
  <si>
    <t>19971.101227/2022-36</t>
  </si>
  <si>
    <t>WEG EQUIPAMENTOS ELETRICOS S/A</t>
  </si>
  <si>
    <t>19971.100067/2023-99</t>
  </si>
  <si>
    <t>9018.39.99</t>
  </si>
  <si>
    <t>Outros instrumentos semelhantes a seringas, agulhas, catéteres, etc</t>
  </si>
  <si>
    <t>BOSTON SCIENTIFIC DO BRASIL LTDA</t>
  </si>
  <si>
    <t>Indeferido 214ª Gecex</t>
  </si>
  <si>
    <t>19971.100557/2023-95</t>
  </si>
  <si>
    <t>Pleito Novo</t>
  </si>
  <si>
    <t>8516.40.00</t>
  </si>
  <si>
    <t>Ferro pressurizado a vapor de caldeira, dotado de reservatório de água separado da base do ferro com capacidade de 1,3L ou de 1,8L, bomba de pressão de 6 bar ou 6,5 bar, cabo de mangueira de 1.6 metros, constituído de um processador de controle inteligente, com sensor de temperatura e microprocessador interno (Tecnologia OptimalTEMP), de motor potente de vapor, com regulamentação automática e ideal de temperatura e do vapor, com sensor que impede queimaduras sobre as roupas</t>
  </si>
  <si>
    <t>PHILIPS Domestic Appliances do Brasil Ltda</t>
  </si>
  <si>
    <t>19971.101127/2023-91</t>
  </si>
  <si>
    <t>2907.11.00</t>
  </si>
  <si>
    <t>Fenol (hidroxibenzeno) e seus sais</t>
  </si>
  <si>
    <t>RHODIA BRASIL S.A.</t>
  </si>
  <si>
    <t>19971.101036/2023-55</t>
  </si>
  <si>
    <t>Contendo Mavacanteno</t>
  </si>
  <si>
    <t>Bristol-Myers Squibb Farmacêutica Ltda</t>
  </si>
  <si>
    <t>19971.101037/2023-08</t>
  </si>
  <si>
    <t>3004.90.49</t>
  </si>
  <si>
    <t>Contendo Pomalidomida</t>
  </si>
  <si>
    <t>19971.101204/2023-11</t>
  </si>
  <si>
    <t>2824.90.10</t>
  </si>
  <si>
    <t>Mínio (zarcão) e mínio-laranja (mine-orange)</t>
  </si>
  <si>
    <t>CAMARA DE COMERCIO, INDUSTRIA E SERVICOS DO BRASIL CISBRA</t>
  </si>
  <si>
    <t>19971.101300/2023-51</t>
  </si>
  <si>
    <t>Inclusão</t>
  </si>
  <si>
    <r>
      <t>Contendo cloridrato de </t>
    </r>
    <r>
      <rPr>
        <sz val="10"/>
        <color rgb="FF242424"/>
        <rFont val="Arial"/>
      </rPr>
      <t>valaciclovir</t>
    </r>
  </si>
  <si>
    <t>GLAXOSMITHKLINE BRASIL LTDA</t>
  </si>
  <si>
    <t>19971.100866/2023-65</t>
  </si>
  <si>
    <t>3206.11.10</t>
  </si>
  <si>
    <t>001- Pigmento do tipo rutilo, que contenha, em peso, 82% ou mais de dióxido de titânio, tratado superficialmente, a base única ou combinada, com alumina (Al2O3), pentóxido de difósforo (P2O5), óxido de potássio (K2O), sílica (SiO2) e/ou compostos orgânicos, apresentando ponto isoelétrico de pH igual ou superior a 6,5 e inferior ou igual a 8,1.</t>
  </si>
  <si>
    <t>10,8%</t>
  </si>
  <si>
    <t>Toneladas</t>
  </si>
  <si>
    <t>24 meses</t>
  </si>
  <si>
    <t>VIA IMPORTER COMERCIO EXTERIOR SA</t>
  </si>
  <si>
    <t>19971.101353/2023-71</t>
  </si>
  <si>
    <t>Manutenção</t>
  </si>
  <si>
    <t>0303.53.00</t>
  </si>
  <si>
    <t>Sardinhas (Sardina pilchardus, Sardinops spp., Sardinella spp.), anchoveta (Sprattus sprattus), congeladas</t>
  </si>
  <si>
    <t>18 meses</t>
  </si>
  <si>
    <t>Associação Brasileira das Indústrias de Pescados (ABIPESCA)</t>
  </si>
  <si>
    <t>Deferido 214ª Gecex</t>
  </si>
  <si>
    <t>19971.101436/2023-61</t>
  </si>
  <si>
    <t>003- Pigmento do tipo rutilo, que contenha, em peso, 82% ou mais de dióxido de titânio, com superfície tratada superficialmente, à base única ou combinada, com alumina (Al2O3), pentóxido de difósforo (P2O5), óxido de potássio (K2O), sílica (SiO2) e/ou compostos orgânicos, apresentando ponto isoelétrico de pH igual ou superior a 6,5 e inferior ou igual a 8,1, próprios para fabricação tintas</t>
  </si>
  <si>
    <t>19971.101565/2023-59</t>
  </si>
  <si>
    <t>4805.92.90</t>
  </si>
  <si>
    <t xml:space="preserve"> Papéis próprios para fabricação de placas de gesso acartonado, em rolo</t>
  </si>
  <si>
    <t>12 meses</t>
  </si>
  <si>
    <t>ABCLS Associação Brasileira da Construção Leve e Sustentável (ABCLS)</t>
  </si>
  <si>
    <t>19971.101429/2023-69</t>
  </si>
  <si>
    <t>Contendo darolutamida</t>
  </si>
  <si>
    <t>Unidades</t>
  </si>
  <si>
    <t>48 meses</t>
  </si>
  <si>
    <t>BAYER S.A.</t>
  </si>
  <si>
    <t>19971.101568/2023-92</t>
  </si>
  <si>
    <t>2807.00.10</t>
  </si>
  <si>
    <t>Ácido sulfúrico</t>
  </si>
  <si>
    <t>9 meses</t>
  </si>
  <si>
    <t>Tronox Pigmentos do Brasil S.A.</t>
  </si>
  <si>
    <t>Mantido Pauta Gecex</t>
  </si>
  <si>
    <t>19971.101203/2023-68</t>
  </si>
  <si>
    <t>2824.10.00</t>
  </si>
  <si>
    <t>Monóxido de chumbo (litargirio, massicote)</t>
  </si>
  <si>
    <t>Câmara de Comércio, Indústria e Serviços do Brasil (CISBRA)</t>
  </si>
  <si>
    <t>19971.101592/2023-21</t>
  </si>
  <si>
    <t>2824.90.90</t>
  </si>
  <si>
    <t>Outros óxidos de chumbo</t>
  </si>
  <si>
    <t>19971.101513/2023-82</t>
  </si>
  <si>
    <t>2902.43.00</t>
  </si>
  <si>
    <t>P-xileno</t>
  </si>
  <si>
    <t>ALPEK POLYESTER PERNAMBUCO S.A.</t>
  </si>
  <si>
    <t>19971.101405/2023-18</t>
  </si>
  <si>
    <t>3906.90.49</t>
  </si>
  <si>
    <t>Copolímeros acrílicos em forma de microesferas termoplásticos encapsulando gás inerte</t>
  </si>
  <si>
    <t>FCC - Indústria e Comércia LTDA</t>
  </si>
  <si>
    <t>19971.101609/2023-41</t>
  </si>
  <si>
    <t>2916.12.40</t>
  </si>
  <si>
    <t>Ésteres de 2-etilexila do ácido acrílico</t>
  </si>
  <si>
    <t>BASF S.A</t>
  </si>
  <si>
    <t>19971.000022/2024-04</t>
  </si>
  <si>
    <t>2917.35.00</t>
  </si>
  <si>
    <t>Anidrido ftálico</t>
  </si>
  <si>
    <t>730 dias</t>
  </si>
  <si>
    <t>PETROM PETROQUIMICA MOGI DAS CRUZES S/A</t>
  </si>
  <si>
    <t>Em análise</t>
  </si>
  <si>
    <t>19971.000087/2024-41</t>
  </si>
  <si>
    <t>2917.12.10</t>
  </si>
  <si>
    <t>Acido adípico</t>
  </si>
  <si>
    <t>3. 300</t>
  </si>
  <si>
    <t>19971.000088/2024-96</t>
  </si>
  <si>
    <t>2915.33.00</t>
  </si>
  <si>
    <t>Acetato de n-butila</t>
  </si>
  <si>
    <t>19971.000089/2024-31</t>
  </si>
  <si>
    <t>2905.12.20</t>
  </si>
  <si>
    <t>Álcool isopropílico</t>
  </si>
  <si>
    <t>19971.000099/2024-76</t>
  </si>
  <si>
    <t>Alteração</t>
  </si>
  <si>
    <t>2915.39.21</t>
  </si>
  <si>
    <t>Triacetina</t>
  </si>
  <si>
    <t>DENVER ESPECIALIDADES QUIMICAS LTDA.</t>
  </si>
  <si>
    <t>19971.101618/2023-31</t>
  </si>
  <si>
    <t>9018.90.99</t>
  </si>
  <si>
    <t>Outros instrumentos e aparelhos para medicina, cirurgia, etc</t>
  </si>
  <si>
    <t>BHIO SUPPLY INDUSTRIA E COMERCIO DE EQUIPAMENTOS MEDICOS S/A</t>
  </si>
  <si>
    <t>19971.000028/2024-73</t>
  </si>
  <si>
    <t>2902.50.00</t>
  </si>
  <si>
    <t>Estireno</t>
  </si>
  <si>
    <t>UNIGEL PARTICIPACOES S/A</t>
  </si>
  <si>
    <t>19971.000050/2024-13</t>
  </si>
  <si>
    <t>2916.14.10</t>
  </si>
  <si>
    <t>Ésteres de metila do ácido metacrílico</t>
  </si>
  <si>
    <t>19971.000051/2024-68</t>
  </si>
  <si>
    <t>3906.10.00</t>
  </si>
  <si>
    <t>Polimetacrilato de metila, em forma primária</t>
  </si>
  <si>
    <t>19971.000052/2024-11</t>
  </si>
  <si>
    <t>3903.19.00</t>
  </si>
  <si>
    <t>Outros poliestirenos em formas primárias</t>
  </si>
  <si>
    <t>19971.000109/2024-73</t>
  </si>
  <si>
    <t>3504.00.20</t>
  </si>
  <si>
    <t>Proteínas de soja em pó, com teor de proteínas superior ou igual a 90 %, em peso, em base seca</t>
  </si>
  <si>
    <t>ADM DO BRASIL LTDA</t>
  </si>
  <si>
    <t>Em Análise</t>
  </si>
  <si>
    <t>19971.000110/2024-06</t>
  </si>
  <si>
    <t>2106.10.00</t>
  </si>
  <si>
    <t>concentrados de proteína e substâncias proteicas de soja.</t>
  </si>
  <si>
    <t>19971.100862/2023-87</t>
  </si>
  <si>
    <t>2933.39.19</t>
  </si>
  <si>
    <t>Outros compostos heterocíclicos com flúor e/ou bromo, ligação covalente</t>
  </si>
  <si>
    <t>ADAMA BRASIL S/A</t>
  </si>
  <si>
    <t>19971.100864/2023-76</t>
  </si>
  <si>
    <t>2933.99.69</t>
  </si>
  <si>
    <t>Outros compostos heterocíclicos contendo ciclo triazol</t>
  </si>
  <si>
    <t>19971.101252/2023-09</t>
  </si>
  <si>
    <t>3808.91.91</t>
  </si>
  <si>
    <t>Inseticida à base de acefato ou de Bacillus thuringiensis, apresentado de outro modo</t>
  </si>
  <si>
    <t>19971.101301/2023-03</t>
  </si>
  <si>
    <t>3004.90.39</t>
  </si>
  <si>
    <t xml:space="preserve"> Contendo cloridrato de bupropiona</t>
  </si>
  <si>
    <t>Kilogramas</t>
  </si>
  <si>
    <t>GLAXOSMITHKLINE BRASIL  LTDA</t>
  </si>
  <si>
    <t>19971.000135/2024-00</t>
  </si>
  <si>
    <t>3904.61.90</t>
  </si>
  <si>
    <t>Outros politetrafluoretilenos em formas primárias</t>
  </si>
  <si>
    <t>60 meses</t>
  </si>
  <si>
    <t>FLUOROMASTERS POLIMEROS INDUSTRIA, COMERCIO, IMPORTACAO E EXPORTACAO LTDA</t>
  </si>
  <si>
    <t>19971.101302/2023-40</t>
  </si>
  <si>
    <t xml:space="preserve"> Contendo Tosilato de niraparibe monoidratado </t>
  </si>
  <si>
    <t>19971.000106/2024-30</t>
  </si>
  <si>
    <t>3912.31.11</t>
  </si>
  <si>
    <t>Carboximetilcelulose com teor&gt; =75%, em formas primárias</t>
  </si>
  <si>
    <t>DENVER ESPECIALIDADES QUIMICAS LTDA</t>
  </si>
  <si>
    <t>19971.000156/2024-17</t>
  </si>
  <si>
    <t>2309.90.90</t>
  </si>
  <si>
    <t>Preparações para alimentação de animais contendo vitamina B12 (cerca de 1% em peso), em um suporte ou diluente</t>
  </si>
  <si>
    <t>SINDICATO NACIONAL DA INDUSTRIA DE ALIMENTACAO ANIMAl</t>
  </si>
  <si>
    <t>19971.000173/2024-54</t>
  </si>
  <si>
    <t>9018.31.90</t>
  </si>
  <si>
    <t>Seringas, mesmo com agulhas, de outras matérias</t>
  </si>
  <si>
    <t>BLAU FARMACÊUTICA S.A</t>
  </si>
  <si>
    <t>19971.000212/2024-13</t>
  </si>
  <si>
    <t>3926.90.40</t>
  </si>
  <si>
    <t>Exclusivamente para utilização em seringas</t>
  </si>
  <si>
    <t>19971.000195/2024-14</t>
  </si>
  <si>
    <t>2905.16.00</t>
  </si>
  <si>
    <t>Octanol (álcool octilico) e seus isômeros</t>
  </si>
  <si>
    <t>ELEKEIROZ S/A</t>
  </si>
  <si>
    <t>19971.000141/2024-59</t>
  </si>
  <si>
    <t>2811.22.10</t>
  </si>
  <si>
    <t>Dióxido de silício obtido por precipitação química</t>
  </si>
  <si>
    <t>19971.000194/2024-70</t>
  </si>
  <si>
    <t>3903.90.90</t>
  </si>
  <si>
    <t>Outros polímeros de estireno, em formas primárias</t>
  </si>
  <si>
    <t>19971.000196/2024-69</t>
  </si>
  <si>
    <t>2905.14.10</t>
  </si>
  <si>
    <t>Álcool isobutílico (2-metil-1-propanol)</t>
  </si>
  <si>
    <t>19971.000198/2024-58</t>
  </si>
  <si>
    <t>2917.14.00</t>
  </si>
  <si>
    <t>Anidrido maleico</t>
  </si>
  <si>
    <t>19971.000216/2024-00</t>
  </si>
  <si>
    <t>2917.32.00</t>
  </si>
  <si>
    <t>Ortoftalatos de dioctila</t>
  </si>
  <si>
    <t>19971.000217/2024-46</t>
  </si>
  <si>
    <t>2917.34.00</t>
  </si>
  <si>
    <t>Outros ésteres do ácido ortoftálico</t>
  </si>
  <si>
    <t>19971.000197/2024-11</t>
  </si>
  <si>
    <t>2915.90.21</t>
  </si>
  <si>
    <t>Ácido 2-etilexanóico (acido 2-etilexóico)</t>
  </si>
  <si>
    <t>19971.000231/2024-40</t>
  </si>
  <si>
    <t>8414.30.11</t>
  </si>
  <si>
    <t>Motocompressores herméticos, com capacidade inferior a 4.700 frigorias/hora, dos tipos utilizados nos equipamentos frigoríficos</t>
  </si>
  <si>
    <t>ELETROS ASS NACIONAL DE FABR DE PRODS.ELETROELETRONICOS</t>
  </si>
  <si>
    <t>19971.000253/2024-18</t>
  </si>
  <si>
    <t>2828.90.20</t>
  </si>
  <si>
    <t>Clorito de sódio</t>
  </si>
  <si>
    <t>SABARA QUIMICOS E INGREDIENTES S/A</t>
  </si>
  <si>
    <t>19971.000350/2024-01</t>
  </si>
  <si>
    <t>4016.93.00</t>
  </si>
  <si>
    <t>RETENTOR DE BORRACHA VULCANIZADA NÃO ENDURECIDA PARA VEDAÇÃO DE ÊMBOLOS NO INTERIOR DE SERINGAS DE VIDRO USADAS NO ENVASE DE MEDICAMENTOS.</t>
  </si>
  <si>
    <t>16%</t>
  </si>
  <si>
    <t>2.500.000</t>
  </si>
  <si>
    <t>19971.000383/2024-42</t>
  </si>
  <si>
    <t>3907.99.99</t>
  </si>
  <si>
    <t>Outros poliésteres em formas primárias</t>
  </si>
  <si>
    <t>12,6%</t>
  </si>
  <si>
    <t xml:space="preserve">4.000 </t>
  </si>
  <si>
    <t>FCC - INDUSTRIA E COMERCIO LTDA</t>
  </si>
  <si>
    <t>19971.000384/2024-97</t>
  </si>
  <si>
    <t xml:space="preserve">6.000 </t>
  </si>
  <si>
    <t>19971.000391/2024-99</t>
  </si>
  <si>
    <t>8607.19.90</t>
  </si>
  <si>
    <t>Eixos, rodas e suas partes de veículos para vias férreas</t>
  </si>
  <si>
    <t>5 anos</t>
  </si>
  <si>
    <t>SIND INTERESTADUAL DA IND DE MAT E EQUIP FERROV E RODOV</t>
  </si>
  <si>
    <t>19971.100061/2023-11</t>
  </si>
  <si>
    <t>23/01/2023</t>
  </si>
  <si>
    <t>Torres de vídeo concebidas especialmente para sistemas robóticos completos de cirurgias assistidas, compostas por câmera de vídeo 3DHD, um computador que funciona como o gerenciador de dados de comunicação entre o console do cirurgião e os braços robóticos e um sistema de gravação e gerenciamento de imagem denominado DS1, também utilizadas como suporte do endoscópio durante uma laparoscopia, para visualização laparoscópica padrão e para eletrocirurgia</t>
  </si>
  <si>
    <t>0%</t>
  </si>
  <si>
    <t>Auto Suture do Brasil Ltda</t>
  </si>
  <si>
    <t>19971.000256/2024-43</t>
  </si>
  <si>
    <t>2934.99.35</t>
  </si>
  <si>
    <t>Propiconazol</t>
  </si>
  <si>
    <t>até 31/12/2028</t>
  </si>
  <si>
    <t>SYNGENTA PROTECAO DE CULTIVOS LTDA</t>
  </si>
  <si>
    <t>19971.000257/2024-98</t>
  </si>
  <si>
    <t>2933.69.13</t>
  </si>
  <si>
    <t>Atrazina</t>
  </si>
  <si>
    <t>10.8%</t>
  </si>
  <si>
    <t>19971.000244/2024-19</t>
  </si>
  <si>
    <t xml:space="preserve">2931.49.14 </t>
  </si>
  <si>
    <t>Glifosato e seu sal de monoisopropilamina</t>
  </si>
  <si>
    <t>19971.000414/2024-65</t>
  </si>
  <si>
    <t>7303.00.00</t>
  </si>
  <si>
    <t>Tubos e perfis ocos, de ferro fundido</t>
  </si>
  <si>
    <t>ASSOCIACAO BRASILEIRA DOS FABRICANTES DE MATERIAIS PARA SANEAMENTO - ASFAMAS</t>
  </si>
  <si>
    <t>19971.000427/2024-34</t>
  </si>
  <si>
    <t>3909.50.29</t>
  </si>
  <si>
    <t>Outros poliuretanos em blocos irregulares, pedaços, pós, etc</t>
  </si>
  <si>
    <t>PU - POLYMERS DO BRASIL LTDA</t>
  </si>
  <si>
    <t>19971.000447/2024-13</t>
  </si>
  <si>
    <t>8607.11.10</t>
  </si>
  <si>
    <t>Bogies de tração de veículos para vias férreas</t>
  </si>
  <si>
    <t>19971.000473/2024-33</t>
  </si>
  <si>
    <t>8903.93.00</t>
  </si>
  <si>
    <t>- Motos aquáticas (jet-skis)</t>
  </si>
  <si>
    <t>DE OFICIO</t>
  </si>
  <si>
    <t>Reinserido Pauta CAT</t>
  </si>
  <si>
    <t>19971.000478/2024-66</t>
  </si>
  <si>
    <t>3908.10.24</t>
  </si>
  <si>
    <t>Ex 003 - Poliamida-6, apresentada sob a forma de grânulos, sem carga, concebida para ser utilizada na fabricação de tripas plásticas para embutidos cozidos.</t>
  </si>
  <si>
    <t>VISCOFAN DO BRASIL SOCIEDADE COMERCIAL E INDUSTRIAL LTDA</t>
  </si>
  <si>
    <t>19971.000521/2024-93</t>
  </si>
  <si>
    <t>8705.30.00</t>
  </si>
  <si>
    <t>Veículo de combate a incêndio e resgate de aeronaves em aeródromos, preparado para operação em qualquer tipo de terreno, com 02 (dois) motores turbo diesel Euro 5 de 13 litros, 6 cilindros em linha e potência somada de 1.120 HP a 1.600 rpm, tração 6x6 integral, câmbio automático de 6 velocidades com conversor de torque e retardador como opcional, aceleração de 0 a 80km/h em até 19seg, velocidade máxima de até 135 Km/h, considerando um peso operacional de 40.000kg, dotado de: tanque de água para 12.000 litros, tanque de líquido gerador de espuma (LGE) de 1.500 litros e sistema automático de dosagem de espuma com taxas de 1%, 3% e 6%; sistema de pó químico com reservatório de 250kg e capacidade de descarga de até 5,0kg/seg; canhões de teto e de para-choque, de longo alcance, com sistemas de iluminação por LEDs integrados e capacidades máximas de descarga de agentes extintores, de até 6.500 e 1.200 litros por minuto, respectivamente; bicos aspersores sob o veículo na parte dianteira e traseira para expedição de espuma de autoproteção; dispositivos de iluminação e sinalização. 100% de acordo as normas ICAO e NFPA.</t>
  </si>
  <si>
    <t>ON-HIGHWAY BRASIL LTDA</t>
  </si>
  <si>
    <t>19971.000495/2024-01</t>
  </si>
  <si>
    <t>2905.13.00</t>
  </si>
  <si>
    <t>Butan-1-ol (álcool n-butílico)</t>
  </si>
  <si>
    <t>Elekeiroz S.A.</t>
  </si>
  <si>
    <t>19971.000524/2024-27</t>
  </si>
  <si>
    <t>Veículo de combate a incêndio e resgate de aeronaves em aeródromos, preparado para operação em qualquer tipo de terreno, com motor turbo diesel Euro 5 de 13 litros, 6 cilindros em linha e potência de 560 HP a 1.600 rpm, tração 4x4 integral, câmbio automático de 6 velocidades com conversor de torque e retardador como opcional, aceleração de 0 a 80km/h em até 25seg, velocidade máxima de 115 Km/h, considerando um peso operacional de 26.000kg, dotado de: tanque de água para 6.000 litros, tanque de líquido gerador de espuma (LGE) de 750 litros e sistema automático de dosagem de espuma com taxas de 1%, 3% e 6%; sistema de pó químico com reservatório de 250kg e capacidade de descarga de até 2,3kg/seg; canhões de teto e de para-choque, de longo alcance, com sistemas de iluminação por LEDs integrados e capacidades máximas de descarga de agentes extintores, de até 3.800 e 1.200 litros por minuto, respectivamente; bicos aspersores sob o veículo na parte dianteira e traseira para expedição de espuma de autoproteção; dispositivos de iluminação e sinalização, em conformidade com as normas ICAO e NFPA.</t>
  </si>
  <si>
    <t>19971.000443/2024-27</t>
  </si>
  <si>
    <t>8606.91.00</t>
  </si>
  <si>
    <t>Vagões cobertos e fechados, para transporte de mercadorias sobre vias férreas</t>
  </si>
  <si>
    <t>19971.000547/2024-31</t>
  </si>
  <si>
    <t>8504.40.10</t>
  </si>
  <si>
    <t>Sistema de carregamento com fios de baterias de íons de lítio de 24V para uso em motocicletas elétricas, com sistema composto por: placa controladora IoT (Internet of things), protocolo de comunicação MQTT, com a função de conectar o gabinete ao software de gerenciamento da rede de baterias; 9 compartimentos (slots) de bateria que são utilizados para guardar e carregar a bateria; 9 placas controladoras de bateria, com a função de gerenciar o carregamento da bateria, controlar o compartimento e reporta informações da bateria para a placa IoT;  9 carregadores com fio; provido de sistema de controle térmico; provido de sistema de supressão de eventos térmicos de bateria; o sistema de carregamento possui tensão de entrada de 230 V em rede monofásica ou rede trifásica, estrutura metálica, peso de 275 00 Kgs, com dimesões de 170 x 122 x 55 cm</t>
  </si>
  <si>
    <t>Vammo Ltda</t>
  </si>
  <si>
    <t>19971.000564/2024-79</t>
  </si>
  <si>
    <t>7312.10.90</t>
  </si>
  <si>
    <t>Outras cordas e cabos, de ferro ou aço, não isolados para usos elétricos</t>
  </si>
  <si>
    <t>12.6%</t>
  </si>
  <si>
    <t>SICETEL - Sindicato Nacional da Indústria de Trefilação e Laminação de Metais Ferrosos</t>
  </si>
  <si>
    <t>19971.000602/2024-93</t>
  </si>
  <si>
    <t>7217.20.10</t>
  </si>
  <si>
    <t>Fios de ferro ou aço não ligado, galvanizados, com um teor de carbono superior ou igual a 0,6 %, em peso</t>
  </si>
  <si>
    <t>19971.000598/2024-63</t>
  </si>
  <si>
    <t>7317.00.90</t>
  </si>
  <si>
    <t>Pregos, percevejos e artefatos semelhantes, de ferro fundido, ferro ou aço</t>
  </si>
  <si>
    <t>19971.000596/2024-74</t>
  </si>
  <si>
    <t>7308.40.00</t>
  </si>
  <si>
    <t>Material para andaimes, para armações ou para escoramentos, de ferro fundido, ferro ou aço</t>
  </si>
  <si>
    <t>19971.000577/2024-48</t>
  </si>
  <si>
    <t>7314.31.00</t>
  </si>
  <si>
    <t>Outras grades e redes, soldadas nos pontos de interseção, de fios de ferro ou aço, galvanizadas</t>
  </si>
  <si>
    <t>19971.000566/2024-68</t>
  </si>
  <si>
    <t>7312.10.10</t>
  </si>
  <si>
    <t>Cordas e cabos, de fios de aço revestidos de bronze ou latão, não isolados para usos elétricos</t>
  </si>
  <si>
    <t>19971.000567/2024-11</t>
  </si>
  <si>
    <t>7229.20.00</t>
  </si>
  <si>
    <t>Fios de ligas de aços silício-manganês</t>
  </si>
  <si>
    <t>19971.000568/2024-57</t>
  </si>
  <si>
    <t>7229.90.00</t>
  </si>
  <si>
    <t>Fios de outras ligas de aços</t>
  </si>
  <si>
    <t>19971.000603/2024-38</t>
  </si>
  <si>
    <t>7217.20.90</t>
  </si>
  <si>
    <t>Outros fios de ferro ou aço não ligado, galvanizados</t>
  </si>
  <si>
    <t>19971.000576/2024-01</t>
  </si>
  <si>
    <t>7217.30.10</t>
  </si>
  <si>
    <t>Fios de ferro ou aço não ligado, revestidos de outros metais comuns, com um teor de carbono superior ou igual a 0,6 %, em peso</t>
  </si>
  <si>
    <t>19971.000575/2024-59</t>
  </si>
  <si>
    <t>7217.10.90</t>
  </si>
  <si>
    <t>Outros fios de ferro ou aço não ligado, não revestidos</t>
  </si>
  <si>
    <t>19971.000672/2024-41</t>
  </si>
  <si>
    <t>2833.29.60</t>
  </si>
  <si>
    <t>Sulfatos de cromo</t>
  </si>
  <si>
    <t>Centro das Indústrias de Curtumes do Brasil</t>
  </si>
  <si>
    <t>19971.000816/2024-60</t>
  </si>
  <si>
    <t>3822.19.90</t>
  </si>
  <si>
    <t>Outros reagentes de diagnóstico ou de laboratório em qualquer suporte e reagentes de diagnóstico ou de laboratório preparados, mesmo num suporte, mesmo apresentados sob a forma de estojos, não classificados em códigos anteriores</t>
  </si>
  <si>
    <t>CAMARA BRASILEIRA DE DIAGNOSTICO LABORATORIAL-CBDL</t>
  </si>
  <si>
    <t>19971.001032/2024-59</t>
  </si>
  <si>
    <t>2925.11.00</t>
  </si>
  <si>
    <t>Sacarina e seus sais</t>
  </si>
  <si>
    <t>CHR. OLESEN NUTRITION COMERCIO DE INSUMOS ALIMENTARES LTDA</t>
  </si>
  <si>
    <t>19971.001037/2024-81</t>
  </si>
  <si>
    <t>3004.90.99</t>
  </si>
  <si>
    <t>Outros medicamentos contendo produtos para fins terapêuticos, etc, doses</t>
  </si>
  <si>
    <t>CAIXAS</t>
  </si>
  <si>
    <t>ASTRAZENECA DO BRASIL LTDA</t>
  </si>
  <si>
    <t>19971.101620/2023-19</t>
  </si>
  <si>
    <t>19971.001102/2024-79</t>
  </si>
  <si>
    <t>7606.12.90</t>
  </si>
  <si>
    <t>Outras chapas e tiras, de ligas alumínio, espessura &gt; 0.2mm</t>
  </si>
  <si>
    <t>PAPAIZ - UDINESE METAIS INDÚSTRIA E COMÉRCIO LTDA</t>
  </si>
  <si>
    <t>19971.001116/2024-92</t>
  </si>
  <si>
    <t>3701.10.29</t>
  </si>
  <si>
    <t>Outras chapas e filmes planos para raios X, sensibilizados nas duas faces, não impressionados</t>
  </si>
  <si>
    <t>ASSOCIACAO BRASILEIRA DA INDUSTRIA DE MATERIAL FOTOGRAFICO E IMAGEM</t>
  </si>
  <si>
    <t>19971.001146/2024-07</t>
  </si>
  <si>
    <t>2207.10.10</t>
  </si>
  <si>
    <t>Álcool etílico não desnaturado, com um teor alcoólico, em volume, igual ou superior a 80 % vol, com um teor de água igual ou inferior a 1 % vol</t>
  </si>
  <si>
    <t>ASSOCIACAO BRASILEIRA DOS IMPORTADORES DE COMBUSTIVEIS - ABICOM</t>
  </si>
  <si>
    <t>19971.001227/2024-07</t>
  </si>
  <si>
    <t>6307.90.90</t>
  </si>
  <si>
    <t>TRIPAS ARTIFICIAIS CONFECCIONADAS EM MATÉRIAS TÊXTEIS, EM FORMATO TUBULAR OU EM FOLHAS, IMPREGNADAS COM ESPECIARIAS PARA PRODUÇÃO DE ALIMENTOS EMBUTIDOS</t>
  </si>
  <si>
    <t>Metros</t>
  </si>
  <si>
    <t>9 anos</t>
  </si>
  <si>
    <t>L3 TRADE COMERCIAL IMPORTADORA E EXPORTADORA LTDA</t>
  </si>
  <si>
    <t>19971.001163/2024-36</t>
  </si>
  <si>
    <t>Dispositivo médico desenvolvido para tratar os sintomas urinários associados à Hiperplasia Prostática Benigna (BPH) por meio da terapia de vapor de água</t>
  </si>
  <si>
    <t>unidades</t>
  </si>
  <si>
    <t>19971.001233/2024-56</t>
  </si>
  <si>
    <t>Sistema SpaceOAR Hidrogel – Sendo componentes para a preparação de um espaçador de hidrogel absorvível sintético e um sistema introdutor embalado para uma única utilização</t>
  </si>
  <si>
    <t>19971.001265/2024-51</t>
  </si>
  <si>
    <t xml:space="preserve">8713.10.00 </t>
  </si>
  <si>
    <t>Cadeiras de rodas, etc, sem mecanismo de propulsão</t>
  </si>
  <si>
    <t>MAIS MOVIMENTO COMERCIO E IMPORTACAO DE PRODUTOS PARA REABILITACAO LTDA</t>
  </si>
  <si>
    <t>Data</t>
  </si>
  <si>
    <t>Feriado</t>
  </si>
  <si>
    <t>Reveillon</t>
  </si>
  <si>
    <t>Carnaval</t>
  </si>
  <si>
    <t>Paixão de Cristo</t>
  </si>
  <si>
    <t>Tiradentes</t>
  </si>
  <si>
    <t>Dia do Trabalho</t>
  </si>
  <si>
    <t>Corpus Christi</t>
  </si>
  <si>
    <t>Independência do Brasil</t>
  </si>
  <si>
    <t>Nossa Senhora Aparecida</t>
  </si>
  <si>
    <t>Finados</t>
  </si>
  <si>
    <t>Proclamação da República</t>
  </si>
  <si>
    <t>Natal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</si>
</sst>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416]d\-mmm\-yy;@"/>
    <numFmt numFmtId="165" formatCode="0.0%"/>
  </numFmts>
  <fonts count="19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0"/>
      <color theme="1"/>
      <name val="Arial"/>
    </font>
    <font>
      <sz val="11"/>
      <color rgb="FF000000"/>
      <name val="Aptos Narrow"/>
      <family val="2"/>
    </font>
    <font>
      <sz val="10"/>
      <name val="Arial"/>
    </font>
    <font>
      <sz val="10"/>
      <color rgb="FF242424"/>
      <name val="Arial"/>
    </font>
    <font>
      <sz val="10"/>
      <color rgb="FF000000"/>
      <name val="Arial"/>
    </font>
    <font>
      <sz val="10"/>
      <color indexed="8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0" fillId="0" borderId="0" applyNumberFormat="0" applyFill="0" applyBorder="0" applyProtection="0"/>
  </cellStyleXfs>
  <cellXfs count="106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/>
    <xf numFmtId="0" fontId="7" fillId="3" borderId="2" xfId="0" applyFont="1" applyFill="1" applyBorder="1" applyAlignment="1">
      <alignment horizontal="center" vertical="center" wrapText="1"/>
    </xf>
    <xf numFmtId="9" fontId="14" fillId="0" borderId="3" xfId="5" applyFont="1" applyFill="1" applyBorder="1" applyAlignment="1">
      <alignment horizontal="center" vertical="center" wrapText="1"/>
    </xf>
    <xf numFmtId="14" fontId="17" fillId="0" borderId="3" xfId="7" applyNumberFormat="1" applyFont="1" applyFill="1" applyBorder="1" applyAlignment="1">
      <alignment horizontal="center" vertical="center" wrapText="1"/>
    </xf>
    <xf numFmtId="49" fontId="17" fillId="0" borderId="3" xfId="7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14" fontId="14" fillId="0" borderId="11" xfId="0" applyNumberFormat="1" applyFont="1" applyFill="1" applyBorder="1" applyAlignment="1">
      <alignment horizontal="center" vertical="center"/>
    </xf>
    <xf numFmtId="14" fontId="14" fillId="0" borderId="11" xfId="0" applyNumberFormat="1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9" fontId="14" fillId="0" borderId="11" xfId="0" applyNumberFormat="1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4" fillId="0" borderId="3" xfId="0" applyNumberFormat="1" applyFont="1" applyFill="1" applyBorder="1" applyAlignment="1">
      <alignment horizontal="center" vertical="center" wrapText="1"/>
    </xf>
    <xf numFmtId="14" fontId="14" fillId="0" borderId="3" xfId="0" applyNumberFormat="1" applyFont="1" applyFill="1" applyBorder="1" applyAlignment="1">
      <alignment horizontal="center" vertical="center"/>
    </xf>
    <xf numFmtId="14" fontId="14" fillId="0" borderId="3" xfId="0" applyNumberFormat="1" applyFont="1" applyFill="1" applyBorder="1" applyAlignment="1">
      <alignment horizontal="center" vertical="center" wrapText="1"/>
    </xf>
    <xf numFmtId="9" fontId="14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165" fontId="14" fillId="0" borderId="3" xfId="5" applyNumberFormat="1" applyFont="1" applyFill="1" applyBorder="1" applyAlignment="1">
      <alignment horizontal="center" vertical="center" wrapText="1"/>
    </xf>
    <xf numFmtId="9" fontId="14" fillId="0" borderId="3" xfId="0" applyNumberFormat="1" applyFont="1" applyFill="1" applyBorder="1" applyAlignment="1">
      <alignment horizontal="center" vertical="center"/>
    </xf>
    <xf numFmtId="165" fontId="14" fillId="0" borderId="3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3" fontId="14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9" fillId="0" borderId="0" xfId="0" applyFont="1" applyFill="1"/>
    <xf numFmtId="0" fontId="12" fillId="0" borderId="3" xfId="0" applyFont="1" applyFill="1" applyBorder="1" applyAlignment="1">
      <alignment horizontal="center" vertical="center" wrapText="1"/>
    </xf>
    <xf numFmtId="9" fontId="12" fillId="0" borderId="3" xfId="0" applyNumberFormat="1" applyFont="1" applyFill="1" applyBorder="1" applyAlignment="1">
      <alignment horizontal="center" vertical="center"/>
    </xf>
    <xf numFmtId="3" fontId="12" fillId="0" borderId="3" xfId="0" applyNumberFormat="1" applyFont="1" applyFill="1" applyBorder="1" applyAlignment="1">
      <alignment horizontal="center" vertical="center"/>
    </xf>
    <xf numFmtId="3" fontId="16" fillId="0" borderId="3" xfId="0" applyNumberFormat="1" applyFont="1" applyFill="1" applyBorder="1" applyAlignment="1">
      <alignment horizontal="center" vertical="center" wrapText="1"/>
    </xf>
    <xf numFmtId="165" fontId="12" fillId="0" borderId="3" xfId="0" applyNumberFormat="1" applyFont="1" applyFill="1" applyBorder="1" applyAlignment="1">
      <alignment horizontal="center" vertical="center"/>
    </xf>
    <xf numFmtId="9" fontId="12" fillId="0" borderId="3" xfId="0" applyNumberFormat="1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horizontal="center" vertical="center"/>
    </xf>
    <xf numFmtId="3" fontId="12" fillId="0" borderId="3" xfId="0" applyNumberFormat="1" applyFont="1" applyFill="1" applyBorder="1" applyAlignment="1">
      <alignment horizontal="center" vertical="center" wrapText="1"/>
    </xf>
    <xf numFmtId="1" fontId="12" fillId="0" borderId="3" xfId="0" applyNumberFormat="1" applyFont="1" applyFill="1" applyBorder="1" applyAlignment="1">
      <alignment horizontal="center" vertical="center"/>
    </xf>
    <xf numFmtId="14" fontId="12" fillId="0" borderId="3" xfId="0" applyNumberFormat="1" applyFont="1" applyFill="1" applyBorder="1" applyAlignment="1">
      <alignment horizontal="center" vertical="center" wrapText="1"/>
    </xf>
    <xf numFmtId="165" fontId="12" fillId="0" borderId="3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Fill="1" applyAlignment="1">
      <alignment horizontal="center" vertical="center"/>
    </xf>
    <xf numFmtId="10" fontId="12" fillId="0" borderId="3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14" fontId="12" fillId="0" borderId="4" xfId="0" applyNumberFormat="1" applyFont="1" applyFill="1" applyBorder="1" applyAlignment="1">
      <alignment horizontal="center" vertical="center"/>
    </xf>
    <xf numFmtId="165" fontId="12" fillId="0" borderId="4" xfId="0" applyNumberFormat="1" applyFont="1" applyFill="1" applyBorder="1" applyAlignment="1">
      <alignment horizontal="center" vertical="center"/>
    </xf>
    <xf numFmtId="165" fontId="12" fillId="0" borderId="4" xfId="0" applyNumberFormat="1" applyFont="1" applyFill="1" applyBorder="1" applyAlignment="1">
      <alignment horizontal="center" vertical="center" wrapText="1"/>
    </xf>
    <xf numFmtId="9" fontId="12" fillId="0" borderId="4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14" fontId="12" fillId="0" borderId="5" xfId="0" applyNumberFormat="1" applyFont="1" applyFill="1" applyBorder="1" applyAlignment="1">
      <alignment horizontal="center" vertical="center"/>
    </xf>
    <xf numFmtId="165" fontId="12" fillId="0" borderId="5" xfId="0" applyNumberFormat="1" applyFont="1" applyFill="1" applyBorder="1" applyAlignment="1">
      <alignment horizontal="center" vertical="center" wrapText="1"/>
    </xf>
    <xf numFmtId="10" fontId="12" fillId="0" borderId="5" xfId="0" applyNumberFormat="1" applyFont="1" applyFill="1" applyBorder="1" applyAlignment="1">
      <alignment horizontal="center" vertical="center"/>
    </xf>
    <xf numFmtId="9" fontId="12" fillId="0" borderId="5" xfId="0" applyNumberFormat="1" applyFont="1" applyFill="1" applyBorder="1" applyAlignment="1">
      <alignment horizontal="center" vertical="center"/>
    </xf>
    <xf numFmtId="3" fontId="12" fillId="0" borderId="5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/>
    </xf>
    <xf numFmtId="14" fontId="12" fillId="0" borderId="13" xfId="0" applyNumberFormat="1" applyFont="1" applyFill="1" applyBorder="1" applyAlignment="1">
      <alignment horizontal="center" vertical="center"/>
    </xf>
    <xf numFmtId="14" fontId="12" fillId="0" borderId="12" xfId="0" applyNumberFormat="1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9" fontId="12" fillId="0" borderId="12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9" fontId="12" fillId="0" borderId="8" xfId="0" applyNumberFormat="1" applyFont="1" applyFill="1" applyBorder="1" applyAlignment="1">
      <alignment horizontal="center" vertical="center"/>
    </xf>
    <xf numFmtId="0" fontId="12" fillId="0" borderId="0" xfId="0" applyFont="1" applyFill="1"/>
    <xf numFmtId="14" fontId="12" fillId="0" borderId="8" xfId="0" applyNumberFormat="1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9" fontId="12" fillId="0" borderId="8" xfId="0" applyNumberFormat="1" applyFont="1" applyFill="1" applyBorder="1" applyAlignment="1">
      <alignment horizontal="center" vertical="center" wrapText="1"/>
    </xf>
    <xf numFmtId="9" fontId="12" fillId="0" borderId="7" xfId="0" applyNumberFormat="1" applyFont="1" applyFill="1" applyBorder="1" applyAlignment="1">
      <alignment horizontal="center" vertical="center"/>
    </xf>
    <xf numFmtId="9" fontId="12" fillId="0" borderId="5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9" fontId="12" fillId="0" borderId="7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9" fontId="12" fillId="0" borderId="9" xfId="0" applyNumberFormat="1" applyFont="1" applyFill="1" applyBorder="1" applyAlignment="1">
      <alignment horizontal="center" vertical="center"/>
    </xf>
    <xf numFmtId="0" fontId="0" fillId="0" borderId="0" xfId="0" applyFill="1"/>
    <xf numFmtId="165" fontId="12" fillId="0" borderId="8" xfId="0" applyNumberFormat="1" applyFont="1" applyFill="1" applyBorder="1" applyAlignment="1">
      <alignment horizontal="center" vertical="center" wrapText="1"/>
    </xf>
    <xf numFmtId="14" fontId="12" fillId="0" borderId="8" xfId="0" applyNumberFormat="1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9" fontId="18" fillId="0" borderId="8" xfId="0" applyNumberFormat="1" applyFont="1" applyFill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/>
    </xf>
    <xf numFmtId="9" fontId="18" fillId="0" borderId="5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10" fontId="12" fillId="0" borderId="8" xfId="0" applyNumberFormat="1" applyFont="1" applyFill="1" applyBorder="1" applyAlignment="1">
      <alignment horizontal="center" vertical="center"/>
    </xf>
    <xf numFmtId="3" fontId="12" fillId="0" borderId="8" xfId="0" applyNumberFormat="1" applyFon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9" fontId="0" fillId="0" borderId="3" xfId="0" applyNumberFormat="1" applyFill="1" applyBorder="1" applyAlignment="1">
      <alignment horizontal="center" vertical="center"/>
    </xf>
    <xf numFmtId="3" fontId="0" fillId="0" borderId="3" xfId="0" applyNumberFormat="1" applyFill="1" applyBorder="1" applyAlignment="1">
      <alignment horizontal="center" vertical="center"/>
    </xf>
    <xf numFmtId="0" fontId="0" fillId="0" borderId="3" xfId="0" applyFill="1" applyBorder="1"/>
    <xf numFmtId="0" fontId="0" fillId="0" borderId="4" xfId="0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9" fontId="0" fillId="0" borderId="4" xfId="0" applyNumberFormat="1" applyFill="1" applyBorder="1" applyAlignment="1">
      <alignment horizontal="center" vertical="center"/>
    </xf>
    <xf numFmtId="0" fontId="0" fillId="0" borderId="4" xfId="0" applyFill="1" applyBorder="1"/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horizontal="center" vertical="center"/>
    </xf>
    <xf numFmtId="10" fontId="0" fillId="0" borderId="5" xfId="0" applyNumberFormat="1" applyFill="1" applyBorder="1" applyAlignment="1">
      <alignment horizontal="center" vertical="center"/>
    </xf>
    <xf numFmtId="9" fontId="0" fillId="0" borderId="5" xfId="0" applyNumberFormat="1" applyFill="1" applyBorder="1" applyAlignment="1">
      <alignment horizontal="center" vertical="center"/>
    </xf>
    <xf numFmtId="0" fontId="0" fillId="0" borderId="5" xfId="0" applyFill="1" applyBorder="1"/>
  </cellXfs>
  <cellStyles count="8">
    <cellStyle name="Normal" xfId="0" builtinId="0"/>
    <cellStyle name="Normal 2" xfId="4" xr:uid="{00000000-0005-0000-0000-000001000000}"/>
    <cellStyle name="Normal 3" xfId="1" xr:uid="{00000000-0005-0000-0000-000002000000}"/>
    <cellStyle name="Normal 4" xfId="7" xr:uid="{00000000-0005-0000-0000-000003000000}"/>
    <cellStyle name="Porcentagem" xfId="5" builtinId="5"/>
    <cellStyle name="Porcentagem 2" xfId="2" xr:uid="{00000000-0005-0000-0000-000005000000}"/>
    <cellStyle name="Vírgula 2" xfId="3" xr:uid="{00000000-0005-0000-0000-000006000000}"/>
    <cellStyle name="Vírgula 2 2" xfId="6" xr:uid="{00000000-0005-0000-0000-000007000000}"/>
  </cellStyles>
  <dxfs count="3">
    <dxf>
      <font>
        <b val="0"/>
        <i val="0"/>
        <color theme="1" tint="0.14993743705557422"/>
      </font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0"/>
      </font>
      <fill>
        <patternFill patternType="solid">
          <fgColor theme="6"/>
          <bgColor theme="1" tint="0.34998626667073579"/>
        </patternFill>
      </fill>
      <border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ableStyleMedium2" defaultPivotStyle="PivotStyleLight16">
    <tableStyle name="Travel Expense Report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181"/>
  <sheetViews>
    <sheetView tabSelected="1" zoomScale="70" zoomScaleNormal="70" workbookViewId="0">
      <pane ySplit="2" topLeftCell="A3" activePane="bottomLeft" state="frozen"/>
      <selection pane="bottomLeft" activeCell="A101" sqref="A3:XFD101"/>
    </sheetView>
  </sheetViews>
  <sheetFormatPr defaultColWidth="8.7109375" defaultRowHeight="14.45"/>
  <cols>
    <col min="1" max="1" width="22.28515625" style="1" customWidth="1"/>
    <col min="2" max="2" width="17.5703125" style="1" customWidth="1"/>
    <col min="3" max="3" width="20" style="1" customWidth="1"/>
    <col min="4" max="4" width="14.5703125" style="1" customWidth="1"/>
    <col min="5" max="5" width="22.7109375" style="1" customWidth="1"/>
    <col min="6" max="6" width="19.28515625" style="1" customWidth="1"/>
    <col min="7" max="7" width="13.7109375" style="1" customWidth="1"/>
    <col min="8" max="8" width="44.42578125" style="1" customWidth="1"/>
    <col min="9" max="9" width="11.5703125" style="1" customWidth="1"/>
    <col min="10" max="10" width="15" style="1" customWidth="1"/>
    <col min="11" max="11" width="24.42578125" style="1" customWidth="1"/>
    <col min="12" max="12" width="13.28515625" style="1" customWidth="1"/>
    <col min="13" max="13" width="16.28515625" style="1" customWidth="1"/>
    <col min="14" max="14" width="24.42578125" style="1" customWidth="1"/>
    <col min="15" max="15" width="20.140625" style="1" bestFit="1" customWidth="1"/>
    <col min="16" max="16" width="19" hidden="1" customWidth="1"/>
  </cols>
  <sheetData>
    <row r="1" spans="1:16" ht="30.7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</row>
    <row r="2" spans="1:16" s="7" customFormat="1" ht="26.4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21" customFormat="1" ht="24">
      <c r="A3" s="13" t="s">
        <v>16</v>
      </c>
      <c r="B3" s="14">
        <v>44697</v>
      </c>
      <c r="C3" s="15">
        <v>44742</v>
      </c>
      <c r="D3" s="16" t="s">
        <v>17</v>
      </c>
      <c r="E3" s="17" t="s">
        <v>18</v>
      </c>
      <c r="F3" s="17" t="s">
        <v>19</v>
      </c>
      <c r="G3" s="16" t="s">
        <v>20</v>
      </c>
      <c r="H3" s="16" t="s">
        <v>21</v>
      </c>
      <c r="I3" s="18">
        <v>0.08</v>
      </c>
      <c r="J3" s="18">
        <v>0</v>
      </c>
      <c r="K3" s="19" t="s">
        <v>18</v>
      </c>
      <c r="L3" s="16"/>
      <c r="M3" s="17" t="s">
        <v>18</v>
      </c>
      <c r="N3" s="16" t="s">
        <v>22</v>
      </c>
      <c r="O3" s="16" t="s">
        <v>23</v>
      </c>
      <c r="P3" s="20"/>
    </row>
    <row r="4" spans="1:16" s="26" customFormat="1" ht="52.9">
      <c r="A4" s="22" t="s">
        <v>24</v>
      </c>
      <c r="B4" s="23">
        <v>44896</v>
      </c>
      <c r="C4" s="24">
        <f t="shared" ref="C4:C7" si="0">IF(B4="","",B4+45)</f>
        <v>44941</v>
      </c>
      <c r="D4" s="13" t="s">
        <v>25</v>
      </c>
      <c r="E4" s="13" t="s">
        <v>26</v>
      </c>
      <c r="F4" s="25" t="s">
        <v>27</v>
      </c>
      <c r="G4" s="13" t="s">
        <v>28</v>
      </c>
      <c r="H4" s="13" t="s">
        <v>29</v>
      </c>
      <c r="I4" s="9">
        <v>0.18</v>
      </c>
      <c r="J4" s="9">
        <v>0.18</v>
      </c>
      <c r="K4" s="17" t="s">
        <v>18</v>
      </c>
      <c r="L4" s="17"/>
      <c r="M4" s="17" t="s">
        <v>18</v>
      </c>
      <c r="N4" s="13" t="s">
        <v>30</v>
      </c>
      <c r="O4" s="13" t="s">
        <v>31</v>
      </c>
    </row>
    <row r="5" spans="1:16" s="26" customFormat="1" ht="52.9">
      <c r="A5" s="22" t="s">
        <v>32</v>
      </c>
      <c r="B5" s="23">
        <v>44896</v>
      </c>
      <c r="C5" s="24">
        <f t="shared" si="0"/>
        <v>44941</v>
      </c>
      <c r="D5" s="13" t="s">
        <v>25</v>
      </c>
      <c r="E5" s="13" t="s">
        <v>26</v>
      </c>
      <c r="F5" s="25" t="s">
        <v>27</v>
      </c>
      <c r="G5" s="13" t="s">
        <v>28</v>
      </c>
      <c r="H5" s="13" t="s">
        <v>29</v>
      </c>
      <c r="I5" s="9">
        <v>0.18</v>
      </c>
      <c r="J5" s="9">
        <v>0.18</v>
      </c>
      <c r="K5" s="17" t="s">
        <v>18</v>
      </c>
      <c r="L5" s="17"/>
      <c r="M5" s="17" t="s">
        <v>18</v>
      </c>
      <c r="N5" s="13" t="s">
        <v>33</v>
      </c>
      <c r="O5" s="13" t="s">
        <v>31</v>
      </c>
    </row>
    <row r="6" spans="1:16" s="26" customFormat="1" ht="52.9">
      <c r="A6" s="22" t="s">
        <v>34</v>
      </c>
      <c r="B6" s="23">
        <v>44896</v>
      </c>
      <c r="C6" s="24">
        <f t="shared" si="0"/>
        <v>44941</v>
      </c>
      <c r="D6" s="13" t="s">
        <v>25</v>
      </c>
      <c r="E6" s="13" t="s">
        <v>26</v>
      </c>
      <c r="F6" s="25" t="s">
        <v>27</v>
      </c>
      <c r="G6" s="13" t="s">
        <v>28</v>
      </c>
      <c r="H6" s="13" t="s">
        <v>29</v>
      </c>
      <c r="I6" s="9">
        <v>0.18</v>
      </c>
      <c r="J6" s="9">
        <v>0.18</v>
      </c>
      <c r="K6" s="17" t="s">
        <v>18</v>
      </c>
      <c r="L6" s="17"/>
      <c r="M6" s="17" t="s">
        <v>18</v>
      </c>
      <c r="N6" s="13" t="s">
        <v>35</v>
      </c>
      <c r="O6" s="13" t="s">
        <v>31</v>
      </c>
    </row>
    <row r="7" spans="1:16" s="26" customFormat="1" ht="43.5" customHeight="1">
      <c r="A7" s="13" t="s">
        <v>36</v>
      </c>
      <c r="B7" s="23">
        <v>44958</v>
      </c>
      <c r="C7" s="24">
        <f t="shared" si="0"/>
        <v>45003</v>
      </c>
      <c r="D7" s="13" t="s">
        <v>17</v>
      </c>
      <c r="E7" s="13" t="s">
        <v>18</v>
      </c>
      <c r="F7" s="25" t="s">
        <v>19</v>
      </c>
      <c r="G7" s="13" t="s">
        <v>37</v>
      </c>
      <c r="H7" s="13" t="s">
        <v>38</v>
      </c>
      <c r="I7" s="27">
        <v>0.128</v>
      </c>
      <c r="J7" s="9">
        <v>0</v>
      </c>
      <c r="K7" s="17" t="s">
        <v>18</v>
      </c>
      <c r="L7" s="17"/>
      <c r="M7" s="17" t="s">
        <v>18</v>
      </c>
      <c r="N7" s="13" t="s">
        <v>39</v>
      </c>
      <c r="O7" s="13" t="s">
        <v>40</v>
      </c>
    </row>
    <row r="8" spans="1:16" s="26" customFormat="1" ht="127.5">
      <c r="A8" s="17" t="s">
        <v>41</v>
      </c>
      <c r="B8" s="24">
        <v>45349</v>
      </c>
      <c r="C8" s="24">
        <f t="shared" ref="C8:C11" si="1">B8+45</f>
        <v>45394</v>
      </c>
      <c r="D8" s="13" t="s">
        <v>42</v>
      </c>
      <c r="E8" s="17" t="s">
        <v>18</v>
      </c>
      <c r="F8" s="17" t="s">
        <v>19</v>
      </c>
      <c r="G8" s="17" t="s">
        <v>43</v>
      </c>
      <c r="H8" s="13" t="s">
        <v>44</v>
      </c>
      <c r="I8" s="28">
        <v>0.2</v>
      </c>
      <c r="J8" s="28">
        <v>0</v>
      </c>
      <c r="K8" s="17" t="s">
        <v>18</v>
      </c>
      <c r="L8" s="17"/>
      <c r="M8" s="17" t="s">
        <v>18</v>
      </c>
      <c r="N8" s="13" t="s">
        <v>45</v>
      </c>
      <c r="O8" s="13" t="s">
        <v>40</v>
      </c>
    </row>
    <row r="9" spans="1:16" s="26" customFormat="1" ht="39.75" customHeight="1">
      <c r="A9" s="17" t="s">
        <v>46</v>
      </c>
      <c r="B9" s="23">
        <v>45183</v>
      </c>
      <c r="C9" s="23">
        <f t="shared" si="1"/>
        <v>45228</v>
      </c>
      <c r="D9" s="17" t="s">
        <v>42</v>
      </c>
      <c r="E9" s="17" t="s">
        <v>18</v>
      </c>
      <c r="F9" s="17" t="s">
        <v>27</v>
      </c>
      <c r="G9" s="17" t="s">
        <v>47</v>
      </c>
      <c r="H9" s="13" t="s">
        <v>48</v>
      </c>
      <c r="I9" s="29">
        <v>7.1999999999999995E-2</v>
      </c>
      <c r="J9" s="28">
        <v>0.2</v>
      </c>
      <c r="K9" s="17" t="s">
        <v>18</v>
      </c>
      <c r="L9" s="17"/>
      <c r="M9" s="17" t="s">
        <v>18</v>
      </c>
      <c r="N9" s="13" t="s">
        <v>49</v>
      </c>
      <c r="O9" s="17" t="s">
        <v>31</v>
      </c>
    </row>
    <row r="10" spans="1:16" s="26" customFormat="1" ht="44.25" customHeight="1">
      <c r="A10" s="17" t="s">
        <v>50</v>
      </c>
      <c r="B10" s="23">
        <v>45183</v>
      </c>
      <c r="C10" s="23">
        <f t="shared" si="1"/>
        <v>45228</v>
      </c>
      <c r="D10" s="17" t="s">
        <v>42</v>
      </c>
      <c r="E10" s="17" t="s">
        <v>18</v>
      </c>
      <c r="F10" s="17" t="s">
        <v>19</v>
      </c>
      <c r="G10" s="17" t="s">
        <v>20</v>
      </c>
      <c r="H10" s="17" t="s">
        <v>51</v>
      </c>
      <c r="I10" s="29">
        <v>7.1999999999999995E-2</v>
      </c>
      <c r="J10" s="28">
        <v>0</v>
      </c>
      <c r="K10" s="17" t="s">
        <v>18</v>
      </c>
      <c r="L10" s="17"/>
      <c r="M10" s="17" t="s">
        <v>18</v>
      </c>
      <c r="N10" s="13" t="s">
        <v>52</v>
      </c>
      <c r="O10" s="17" t="s">
        <v>31</v>
      </c>
    </row>
    <row r="11" spans="1:16" s="26" customFormat="1" ht="37.5" customHeight="1">
      <c r="A11" s="17" t="s">
        <v>53</v>
      </c>
      <c r="B11" s="23">
        <v>45183</v>
      </c>
      <c r="C11" s="23">
        <f t="shared" si="1"/>
        <v>45228</v>
      </c>
      <c r="D11" s="17" t="s">
        <v>42</v>
      </c>
      <c r="E11" s="17" t="s">
        <v>18</v>
      </c>
      <c r="F11" s="17" t="s">
        <v>19</v>
      </c>
      <c r="G11" s="17" t="s">
        <v>54</v>
      </c>
      <c r="H11" s="13" t="s">
        <v>55</v>
      </c>
      <c r="I11" s="29">
        <v>7.1999999999999995E-2</v>
      </c>
      <c r="J11" s="28">
        <v>0</v>
      </c>
      <c r="K11" s="17" t="s">
        <v>18</v>
      </c>
      <c r="L11" s="17"/>
      <c r="M11" s="17" t="s">
        <v>18</v>
      </c>
      <c r="N11" s="13" t="s">
        <v>52</v>
      </c>
      <c r="O11" s="17" t="s">
        <v>31</v>
      </c>
    </row>
    <row r="12" spans="1:16" s="26" customFormat="1" ht="39.6">
      <c r="A12" s="17" t="s">
        <v>56</v>
      </c>
      <c r="B12" s="23">
        <v>45222</v>
      </c>
      <c r="C12" s="23">
        <f t="shared" ref="C12:C43" si="2">B12+45</f>
        <v>45267</v>
      </c>
      <c r="D12" s="17" t="s">
        <v>42</v>
      </c>
      <c r="E12" s="17" t="s">
        <v>18</v>
      </c>
      <c r="F12" s="17" t="s">
        <v>27</v>
      </c>
      <c r="G12" s="17" t="s">
        <v>57</v>
      </c>
      <c r="H12" s="17" t="s">
        <v>58</v>
      </c>
      <c r="I12" s="28">
        <v>0</v>
      </c>
      <c r="J12" s="28">
        <v>0.18</v>
      </c>
      <c r="K12" s="17" t="s">
        <v>18</v>
      </c>
      <c r="L12" s="17"/>
      <c r="M12" s="17" t="s">
        <v>18</v>
      </c>
      <c r="N12" s="13" t="s">
        <v>59</v>
      </c>
      <c r="O12" s="17" t="s">
        <v>31</v>
      </c>
    </row>
    <row r="13" spans="1:16" s="26" customFormat="1" ht="42.75" customHeight="1">
      <c r="A13" s="17" t="s">
        <v>60</v>
      </c>
      <c r="B13" s="23">
        <v>45233</v>
      </c>
      <c r="C13" s="23">
        <f t="shared" si="2"/>
        <v>45278</v>
      </c>
      <c r="D13" s="17" t="s">
        <v>61</v>
      </c>
      <c r="E13" s="17" t="s">
        <v>18</v>
      </c>
      <c r="F13" s="17" t="s">
        <v>19</v>
      </c>
      <c r="G13" s="17" t="s">
        <v>20</v>
      </c>
      <c r="H13" s="17" t="s">
        <v>62</v>
      </c>
      <c r="I13" s="29">
        <v>7.1999999999999995E-2</v>
      </c>
      <c r="J13" s="28">
        <v>0</v>
      </c>
      <c r="K13" s="17" t="s">
        <v>18</v>
      </c>
      <c r="L13" s="17"/>
      <c r="M13" s="17" t="s">
        <v>18</v>
      </c>
      <c r="N13" s="13" t="s">
        <v>63</v>
      </c>
      <c r="O13" s="13" t="s">
        <v>31</v>
      </c>
    </row>
    <row r="14" spans="1:16" s="34" customFormat="1" ht="108" customHeight="1">
      <c r="A14" s="30" t="s">
        <v>64</v>
      </c>
      <c r="B14" s="23">
        <v>45233</v>
      </c>
      <c r="C14" s="23">
        <f t="shared" si="2"/>
        <v>45278</v>
      </c>
      <c r="D14" s="17" t="s">
        <v>61</v>
      </c>
      <c r="E14" s="17" t="s">
        <v>18</v>
      </c>
      <c r="F14" s="17" t="s">
        <v>19</v>
      </c>
      <c r="G14" s="30" t="s">
        <v>65</v>
      </c>
      <c r="H14" s="31" t="s">
        <v>66</v>
      </c>
      <c r="I14" s="17" t="s">
        <v>67</v>
      </c>
      <c r="J14" s="28">
        <v>0</v>
      </c>
      <c r="K14" s="32">
        <v>5760</v>
      </c>
      <c r="L14" s="17" t="s">
        <v>68</v>
      </c>
      <c r="M14" s="33" t="s">
        <v>69</v>
      </c>
      <c r="N14" s="13" t="s">
        <v>70</v>
      </c>
      <c r="O14" s="17" t="s">
        <v>23</v>
      </c>
    </row>
    <row r="15" spans="1:16" s="34" customFormat="1" ht="39.6">
      <c r="A15" s="33" t="s">
        <v>71</v>
      </c>
      <c r="B15" s="23">
        <v>45246</v>
      </c>
      <c r="C15" s="23">
        <f t="shared" si="2"/>
        <v>45291</v>
      </c>
      <c r="D15" s="17" t="s">
        <v>72</v>
      </c>
      <c r="E15" s="23">
        <v>45473</v>
      </c>
      <c r="F15" s="33" t="s">
        <v>19</v>
      </c>
      <c r="G15" s="33" t="s">
        <v>73</v>
      </c>
      <c r="H15" s="35" t="s">
        <v>74</v>
      </c>
      <c r="I15" s="36">
        <v>0.09</v>
      </c>
      <c r="J15" s="36">
        <v>0</v>
      </c>
      <c r="K15" s="37">
        <v>180000</v>
      </c>
      <c r="L15" s="33" t="s">
        <v>68</v>
      </c>
      <c r="M15" s="33" t="s">
        <v>75</v>
      </c>
      <c r="N15" s="13" t="s">
        <v>76</v>
      </c>
      <c r="O15" s="33" t="s">
        <v>77</v>
      </c>
    </row>
    <row r="16" spans="1:16" s="34" customFormat="1" ht="118.9">
      <c r="A16" s="33" t="s">
        <v>78</v>
      </c>
      <c r="B16" s="23">
        <v>45253</v>
      </c>
      <c r="C16" s="23">
        <f t="shared" si="2"/>
        <v>45298</v>
      </c>
      <c r="D16" s="17" t="s">
        <v>61</v>
      </c>
      <c r="E16" s="17" t="s">
        <v>18</v>
      </c>
      <c r="F16" s="33" t="s">
        <v>19</v>
      </c>
      <c r="G16" s="33" t="s">
        <v>65</v>
      </c>
      <c r="H16" s="35" t="s">
        <v>79</v>
      </c>
      <c r="I16" s="17" t="s">
        <v>67</v>
      </c>
      <c r="J16" s="36">
        <v>0</v>
      </c>
      <c r="K16" s="37">
        <v>5760</v>
      </c>
      <c r="L16" s="33" t="s">
        <v>68</v>
      </c>
      <c r="M16" s="33" t="s">
        <v>69</v>
      </c>
      <c r="N16" s="13" t="s">
        <v>70</v>
      </c>
      <c r="O16" s="33" t="s">
        <v>23</v>
      </c>
    </row>
    <row r="17" spans="1:15" s="34" customFormat="1" ht="52.9">
      <c r="A17" s="38" t="s">
        <v>24</v>
      </c>
      <c r="B17" s="23">
        <v>45267</v>
      </c>
      <c r="C17" s="23">
        <f t="shared" si="2"/>
        <v>45312</v>
      </c>
      <c r="D17" s="13" t="s">
        <v>25</v>
      </c>
      <c r="E17" s="13" t="s">
        <v>26</v>
      </c>
      <c r="F17" s="25" t="s">
        <v>27</v>
      </c>
      <c r="G17" s="13" t="s">
        <v>28</v>
      </c>
      <c r="H17" s="13" t="s">
        <v>29</v>
      </c>
      <c r="I17" s="9">
        <v>0.18</v>
      </c>
      <c r="J17" s="9">
        <v>0.18</v>
      </c>
      <c r="K17" s="17" t="s">
        <v>18</v>
      </c>
      <c r="L17" s="17"/>
      <c r="M17" s="17" t="s">
        <v>18</v>
      </c>
      <c r="N17" s="13" t="s">
        <v>30</v>
      </c>
      <c r="O17" s="13" t="s">
        <v>31</v>
      </c>
    </row>
    <row r="18" spans="1:15" s="34" customFormat="1" ht="52.9">
      <c r="A18" s="38" t="s">
        <v>32</v>
      </c>
      <c r="B18" s="23">
        <v>45267</v>
      </c>
      <c r="C18" s="23">
        <f t="shared" si="2"/>
        <v>45312</v>
      </c>
      <c r="D18" s="13" t="s">
        <v>25</v>
      </c>
      <c r="E18" s="13" t="s">
        <v>26</v>
      </c>
      <c r="F18" s="25" t="s">
        <v>27</v>
      </c>
      <c r="G18" s="13" t="s">
        <v>28</v>
      </c>
      <c r="H18" s="13" t="s">
        <v>29</v>
      </c>
      <c r="I18" s="9">
        <v>0.18</v>
      </c>
      <c r="J18" s="9">
        <v>0.18</v>
      </c>
      <c r="K18" s="17" t="s">
        <v>18</v>
      </c>
      <c r="L18" s="17"/>
      <c r="M18" s="17" t="s">
        <v>18</v>
      </c>
      <c r="N18" s="13" t="s">
        <v>33</v>
      </c>
      <c r="O18" s="13" t="s">
        <v>31</v>
      </c>
    </row>
    <row r="19" spans="1:15" s="34" customFormat="1" ht="52.9">
      <c r="A19" s="38" t="s">
        <v>34</v>
      </c>
      <c r="B19" s="23">
        <v>45267</v>
      </c>
      <c r="C19" s="23">
        <f t="shared" si="2"/>
        <v>45312</v>
      </c>
      <c r="D19" s="13" t="s">
        <v>25</v>
      </c>
      <c r="E19" s="13" t="s">
        <v>26</v>
      </c>
      <c r="F19" s="25" t="s">
        <v>27</v>
      </c>
      <c r="G19" s="13" t="s">
        <v>28</v>
      </c>
      <c r="H19" s="13" t="s">
        <v>29</v>
      </c>
      <c r="I19" s="9">
        <v>0.18</v>
      </c>
      <c r="J19" s="9">
        <v>0.18</v>
      </c>
      <c r="K19" s="17" t="s">
        <v>18</v>
      </c>
      <c r="L19" s="17"/>
      <c r="M19" s="17" t="s">
        <v>18</v>
      </c>
      <c r="N19" s="13" t="s">
        <v>35</v>
      </c>
      <c r="O19" s="13" t="s">
        <v>31</v>
      </c>
    </row>
    <row r="20" spans="1:15" s="34" customFormat="1" ht="39.6">
      <c r="A20" s="33" t="s">
        <v>80</v>
      </c>
      <c r="B20" s="23">
        <v>45275</v>
      </c>
      <c r="C20" s="23">
        <f t="shared" si="2"/>
        <v>45320</v>
      </c>
      <c r="D20" s="13" t="s">
        <v>72</v>
      </c>
      <c r="E20" s="33" t="s">
        <v>18</v>
      </c>
      <c r="F20" s="33" t="s">
        <v>19</v>
      </c>
      <c r="G20" s="33" t="s">
        <v>81</v>
      </c>
      <c r="H20" s="35" t="s">
        <v>82</v>
      </c>
      <c r="I20" s="39">
        <v>0.108</v>
      </c>
      <c r="J20" s="36">
        <v>0.02</v>
      </c>
      <c r="K20" s="37">
        <v>39960</v>
      </c>
      <c r="L20" s="33" t="s">
        <v>68</v>
      </c>
      <c r="M20" s="33" t="s">
        <v>83</v>
      </c>
      <c r="N20" s="13" t="s">
        <v>84</v>
      </c>
      <c r="O20" s="33" t="s">
        <v>23</v>
      </c>
    </row>
    <row r="21" spans="1:15" s="34" customFormat="1" ht="48.75" customHeight="1">
      <c r="A21" s="33" t="s">
        <v>85</v>
      </c>
      <c r="B21" s="23">
        <v>45275</v>
      </c>
      <c r="C21" s="23">
        <f t="shared" si="2"/>
        <v>45320</v>
      </c>
      <c r="D21" s="13" t="s">
        <v>72</v>
      </c>
      <c r="E21" s="33" t="s">
        <v>18</v>
      </c>
      <c r="F21" s="33" t="s">
        <v>19</v>
      </c>
      <c r="G21" s="33" t="s">
        <v>20</v>
      </c>
      <c r="H21" s="33" t="s">
        <v>86</v>
      </c>
      <c r="I21" s="39">
        <v>7.1999999999999995E-2</v>
      </c>
      <c r="J21" s="36">
        <v>0</v>
      </c>
      <c r="K21" s="37">
        <v>190000</v>
      </c>
      <c r="L21" s="40" t="s">
        <v>87</v>
      </c>
      <c r="M21" s="33" t="s">
        <v>88</v>
      </c>
      <c r="N21" s="13" t="s">
        <v>89</v>
      </c>
      <c r="O21" s="13" t="s">
        <v>31</v>
      </c>
    </row>
    <row r="22" spans="1:15" s="34" customFormat="1" ht="39.75" customHeight="1">
      <c r="A22" s="33" t="s">
        <v>90</v>
      </c>
      <c r="B22" s="23">
        <v>45295</v>
      </c>
      <c r="C22" s="23">
        <f t="shared" si="2"/>
        <v>45340</v>
      </c>
      <c r="D22" s="13" t="s">
        <v>72</v>
      </c>
      <c r="E22" s="33" t="s">
        <v>18</v>
      </c>
      <c r="F22" s="33" t="s">
        <v>19</v>
      </c>
      <c r="G22" s="33" t="s">
        <v>91</v>
      </c>
      <c r="H22" s="33" t="s">
        <v>92</v>
      </c>
      <c r="I22" s="39">
        <v>3.5999999999999997E-2</v>
      </c>
      <c r="J22" s="36">
        <v>0</v>
      </c>
      <c r="K22" s="37">
        <v>600000</v>
      </c>
      <c r="L22" s="33" t="s">
        <v>68</v>
      </c>
      <c r="M22" s="33" t="s">
        <v>93</v>
      </c>
      <c r="N22" s="13" t="s">
        <v>94</v>
      </c>
      <c r="O22" s="33" t="s">
        <v>95</v>
      </c>
    </row>
    <row r="23" spans="1:15" s="34" customFormat="1" ht="39.6">
      <c r="A23" s="33" t="s">
        <v>96</v>
      </c>
      <c r="B23" s="23">
        <v>45295</v>
      </c>
      <c r="C23" s="23">
        <f t="shared" si="2"/>
        <v>45340</v>
      </c>
      <c r="D23" s="13" t="s">
        <v>61</v>
      </c>
      <c r="E23" s="33" t="s">
        <v>18</v>
      </c>
      <c r="F23" s="33" t="s">
        <v>27</v>
      </c>
      <c r="G23" s="33" t="s">
        <v>97</v>
      </c>
      <c r="H23" s="33" t="s">
        <v>98</v>
      </c>
      <c r="I23" s="36">
        <v>0</v>
      </c>
      <c r="J23" s="36">
        <v>0.18</v>
      </c>
      <c r="K23" s="33" t="s">
        <v>18</v>
      </c>
      <c r="L23" s="33"/>
      <c r="M23" s="33" t="s">
        <v>18</v>
      </c>
      <c r="N23" s="13" t="s">
        <v>99</v>
      </c>
      <c r="O23" s="33" t="s">
        <v>31</v>
      </c>
    </row>
    <row r="24" spans="1:15" s="34" customFormat="1" ht="39.6">
      <c r="A24" s="33" t="s">
        <v>100</v>
      </c>
      <c r="B24" s="23">
        <v>45295</v>
      </c>
      <c r="C24" s="23">
        <f t="shared" si="2"/>
        <v>45340</v>
      </c>
      <c r="D24" s="13" t="s">
        <v>61</v>
      </c>
      <c r="E24" s="33" t="s">
        <v>18</v>
      </c>
      <c r="F24" s="33" t="s">
        <v>27</v>
      </c>
      <c r="G24" s="33" t="s">
        <v>101</v>
      </c>
      <c r="H24" s="33" t="s">
        <v>102</v>
      </c>
      <c r="I24" s="36">
        <v>0</v>
      </c>
      <c r="J24" s="36">
        <v>0.18</v>
      </c>
      <c r="K24" s="33" t="s">
        <v>18</v>
      </c>
      <c r="L24" s="33"/>
      <c r="M24" s="33" t="s">
        <v>18</v>
      </c>
      <c r="N24" s="13" t="s">
        <v>99</v>
      </c>
      <c r="O24" s="33" t="s">
        <v>31</v>
      </c>
    </row>
    <row r="25" spans="1:15" s="34" customFormat="1" ht="33" customHeight="1">
      <c r="A25" s="33" t="s">
        <v>103</v>
      </c>
      <c r="B25" s="23">
        <v>45295</v>
      </c>
      <c r="C25" s="23">
        <f t="shared" si="2"/>
        <v>45340</v>
      </c>
      <c r="D25" s="13" t="s">
        <v>72</v>
      </c>
      <c r="E25" s="41">
        <v>45351</v>
      </c>
      <c r="F25" s="33" t="s">
        <v>19</v>
      </c>
      <c r="G25" s="33" t="s">
        <v>104</v>
      </c>
      <c r="H25" s="33" t="s">
        <v>105</v>
      </c>
      <c r="I25" s="39">
        <v>3.5999999999999997E-2</v>
      </c>
      <c r="J25" s="36">
        <v>0</v>
      </c>
      <c r="K25" s="37">
        <v>300000</v>
      </c>
      <c r="L25" s="33" t="s">
        <v>68</v>
      </c>
      <c r="M25" s="33" t="s">
        <v>83</v>
      </c>
      <c r="N25" s="13" t="s">
        <v>106</v>
      </c>
      <c r="O25" s="33" t="s">
        <v>95</v>
      </c>
    </row>
    <row r="26" spans="1:15" s="34" customFormat="1" ht="26.45">
      <c r="A26" s="33" t="s">
        <v>107</v>
      </c>
      <c r="B26" s="23">
        <v>45295</v>
      </c>
      <c r="C26" s="23">
        <f t="shared" si="2"/>
        <v>45340</v>
      </c>
      <c r="D26" s="13" t="s">
        <v>61</v>
      </c>
      <c r="E26" s="33" t="s">
        <v>18</v>
      </c>
      <c r="F26" s="33" t="s">
        <v>19</v>
      </c>
      <c r="G26" s="33" t="s">
        <v>108</v>
      </c>
      <c r="H26" s="35" t="s">
        <v>109</v>
      </c>
      <c r="I26" s="39">
        <v>0.126</v>
      </c>
      <c r="J26" s="36">
        <v>0</v>
      </c>
      <c r="K26" s="37">
        <v>5000</v>
      </c>
      <c r="L26" s="33" t="s">
        <v>68</v>
      </c>
      <c r="M26" s="33" t="s">
        <v>69</v>
      </c>
      <c r="N26" s="13" t="s">
        <v>110</v>
      </c>
      <c r="O26" s="33" t="s">
        <v>23</v>
      </c>
    </row>
    <row r="27" spans="1:15" s="34" customFormat="1" ht="35.25" customHeight="1">
      <c r="A27" s="33" t="s">
        <v>111</v>
      </c>
      <c r="B27" s="23">
        <v>45307</v>
      </c>
      <c r="C27" s="23">
        <f t="shared" si="2"/>
        <v>45352</v>
      </c>
      <c r="D27" s="13" t="s">
        <v>61</v>
      </c>
      <c r="E27" s="17" t="s">
        <v>18</v>
      </c>
      <c r="F27" s="17" t="s">
        <v>27</v>
      </c>
      <c r="G27" s="33" t="s">
        <v>112</v>
      </c>
      <c r="H27" s="33" t="s">
        <v>113</v>
      </c>
      <c r="I27" s="36">
        <v>0</v>
      </c>
      <c r="J27" s="36">
        <v>0.11</v>
      </c>
      <c r="K27" s="33" t="s">
        <v>18</v>
      </c>
      <c r="L27" s="33"/>
      <c r="M27" s="33" t="s">
        <v>18</v>
      </c>
      <c r="N27" s="13" t="s">
        <v>114</v>
      </c>
      <c r="O27" s="17" t="s">
        <v>31</v>
      </c>
    </row>
    <row r="28" spans="1:15" s="34" customFormat="1" ht="26.45">
      <c r="A28" s="33" t="s">
        <v>115</v>
      </c>
      <c r="B28" s="23">
        <v>45329</v>
      </c>
      <c r="C28" s="23">
        <f t="shared" si="2"/>
        <v>45374</v>
      </c>
      <c r="D28" s="13" t="s">
        <v>61</v>
      </c>
      <c r="E28" s="33" t="s">
        <v>18</v>
      </c>
      <c r="F28" s="17" t="s">
        <v>27</v>
      </c>
      <c r="G28" s="33" t="s">
        <v>116</v>
      </c>
      <c r="H28" s="35" t="s">
        <v>117</v>
      </c>
      <c r="I28" s="39">
        <v>0.108</v>
      </c>
      <c r="J28" s="36">
        <v>0.2</v>
      </c>
      <c r="K28" s="36" t="s">
        <v>18</v>
      </c>
      <c r="L28" s="36"/>
      <c r="M28" s="17" t="s">
        <v>118</v>
      </c>
      <c r="N28" s="13" t="s">
        <v>119</v>
      </c>
      <c r="O28" s="17" t="s">
        <v>120</v>
      </c>
    </row>
    <row r="29" spans="1:15" s="34" customFormat="1" ht="24.75" customHeight="1">
      <c r="A29" s="33" t="s">
        <v>121</v>
      </c>
      <c r="B29" s="23">
        <v>45329</v>
      </c>
      <c r="C29" s="23">
        <f t="shared" si="2"/>
        <v>45374</v>
      </c>
      <c r="D29" s="13" t="s">
        <v>61</v>
      </c>
      <c r="E29" s="33" t="s">
        <v>18</v>
      </c>
      <c r="F29" s="17" t="s">
        <v>27</v>
      </c>
      <c r="G29" s="35" t="s">
        <v>122</v>
      </c>
      <c r="H29" s="35" t="s">
        <v>123</v>
      </c>
      <c r="I29" s="39">
        <v>0.09</v>
      </c>
      <c r="J29" s="36">
        <v>0.2</v>
      </c>
      <c r="K29" s="35" t="s">
        <v>124</v>
      </c>
      <c r="L29" s="33" t="s">
        <v>68</v>
      </c>
      <c r="M29" s="17" t="s">
        <v>118</v>
      </c>
      <c r="N29" s="13" t="s">
        <v>49</v>
      </c>
      <c r="O29" s="17" t="s">
        <v>120</v>
      </c>
    </row>
    <row r="30" spans="1:15" s="34" customFormat="1" ht="25.5" customHeight="1">
      <c r="A30" s="33" t="s">
        <v>125</v>
      </c>
      <c r="B30" s="23">
        <v>45329</v>
      </c>
      <c r="C30" s="23">
        <f t="shared" si="2"/>
        <v>45374</v>
      </c>
      <c r="D30" s="13" t="s">
        <v>61</v>
      </c>
      <c r="E30" s="33" t="s">
        <v>18</v>
      </c>
      <c r="F30" s="17" t="s">
        <v>27</v>
      </c>
      <c r="G30" s="35" t="s">
        <v>126</v>
      </c>
      <c r="H30" s="35" t="s">
        <v>127</v>
      </c>
      <c r="I30" s="39">
        <v>0.108</v>
      </c>
      <c r="J30" s="36">
        <v>0.2</v>
      </c>
      <c r="K30" s="42">
        <v>7900</v>
      </c>
      <c r="L30" s="33" t="s">
        <v>68</v>
      </c>
      <c r="M30" s="17" t="s">
        <v>118</v>
      </c>
      <c r="N30" s="13" t="s">
        <v>49</v>
      </c>
      <c r="O30" s="17" t="s">
        <v>120</v>
      </c>
    </row>
    <row r="31" spans="1:15" s="34" customFormat="1" ht="27" customHeight="1">
      <c r="A31" s="33" t="s">
        <v>128</v>
      </c>
      <c r="B31" s="23">
        <v>45329</v>
      </c>
      <c r="C31" s="23">
        <f t="shared" si="2"/>
        <v>45374</v>
      </c>
      <c r="D31" s="13" t="s">
        <v>61</v>
      </c>
      <c r="E31" s="33" t="s">
        <v>18</v>
      </c>
      <c r="F31" s="17" t="s">
        <v>27</v>
      </c>
      <c r="G31" s="35" t="s">
        <v>129</v>
      </c>
      <c r="H31" s="35" t="s">
        <v>130</v>
      </c>
      <c r="I31" s="39">
        <v>0.108</v>
      </c>
      <c r="J31" s="36">
        <v>0.2</v>
      </c>
      <c r="K31" s="42">
        <v>18400</v>
      </c>
      <c r="L31" s="33" t="s">
        <v>68</v>
      </c>
      <c r="M31" s="17" t="s">
        <v>118</v>
      </c>
      <c r="N31" s="13" t="s">
        <v>49</v>
      </c>
      <c r="O31" s="17" t="s">
        <v>23</v>
      </c>
    </row>
    <row r="32" spans="1:15" s="34" customFormat="1" ht="39.6">
      <c r="A32" s="33" t="s">
        <v>131</v>
      </c>
      <c r="B32" s="23">
        <v>45329</v>
      </c>
      <c r="C32" s="23">
        <f t="shared" si="2"/>
        <v>45374</v>
      </c>
      <c r="D32" s="13" t="s">
        <v>132</v>
      </c>
      <c r="E32" s="33" t="s">
        <v>18</v>
      </c>
      <c r="F32" s="17" t="s">
        <v>27</v>
      </c>
      <c r="G32" s="35" t="s">
        <v>133</v>
      </c>
      <c r="H32" s="35" t="s">
        <v>134</v>
      </c>
      <c r="I32" s="39">
        <v>0.108</v>
      </c>
      <c r="J32" s="36">
        <v>0.2</v>
      </c>
      <c r="K32" s="35" t="s">
        <v>18</v>
      </c>
      <c r="L32" s="35"/>
      <c r="M32" s="17" t="s">
        <v>118</v>
      </c>
      <c r="N32" s="13" t="s">
        <v>135</v>
      </c>
      <c r="O32" s="17" t="s">
        <v>120</v>
      </c>
    </row>
    <row r="33" spans="1:15" s="34" customFormat="1" ht="52.9">
      <c r="A33" s="35" t="s">
        <v>136</v>
      </c>
      <c r="B33" s="23">
        <v>45337</v>
      </c>
      <c r="C33" s="23">
        <f t="shared" si="2"/>
        <v>45382</v>
      </c>
      <c r="D33" s="13" t="s">
        <v>61</v>
      </c>
      <c r="E33" s="33" t="s">
        <v>18</v>
      </c>
      <c r="F33" s="17" t="s">
        <v>19</v>
      </c>
      <c r="G33" s="35" t="s">
        <v>137</v>
      </c>
      <c r="H33" s="35" t="s">
        <v>138</v>
      </c>
      <c r="I33" s="36">
        <v>0.16</v>
      </c>
      <c r="J33" s="36">
        <v>0</v>
      </c>
      <c r="K33" s="32">
        <v>36000</v>
      </c>
      <c r="L33" s="40" t="s">
        <v>87</v>
      </c>
      <c r="M33" s="17" t="s">
        <v>69</v>
      </c>
      <c r="N33" s="13" t="s">
        <v>139</v>
      </c>
      <c r="O33" s="17" t="s">
        <v>23</v>
      </c>
    </row>
    <row r="34" spans="1:15" s="34" customFormat="1" ht="26.45">
      <c r="A34" s="35" t="s">
        <v>140</v>
      </c>
      <c r="B34" s="23">
        <v>45337</v>
      </c>
      <c r="C34" s="23">
        <f t="shared" si="2"/>
        <v>45382</v>
      </c>
      <c r="D34" s="13" t="s">
        <v>61</v>
      </c>
      <c r="E34" s="33" t="s">
        <v>18</v>
      </c>
      <c r="F34" s="17" t="s">
        <v>27</v>
      </c>
      <c r="G34" s="35" t="s">
        <v>141</v>
      </c>
      <c r="H34" s="35" t="s">
        <v>142</v>
      </c>
      <c r="I34" s="36">
        <v>0.09</v>
      </c>
      <c r="J34" s="36">
        <v>0.18</v>
      </c>
      <c r="K34" s="17"/>
      <c r="L34" s="33"/>
      <c r="M34" s="17" t="s">
        <v>69</v>
      </c>
      <c r="N34" s="13" t="s">
        <v>143</v>
      </c>
      <c r="O34" s="17" t="s">
        <v>120</v>
      </c>
    </row>
    <row r="35" spans="1:15" s="34" customFormat="1" ht="26.45">
      <c r="A35" s="35" t="s">
        <v>144</v>
      </c>
      <c r="B35" s="23">
        <v>45337</v>
      </c>
      <c r="C35" s="23">
        <f t="shared" si="2"/>
        <v>45382</v>
      </c>
      <c r="D35" s="13" t="s">
        <v>61</v>
      </c>
      <c r="E35" s="33" t="s">
        <v>18</v>
      </c>
      <c r="F35" s="17" t="s">
        <v>27</v>
      </c>
      <c r="G35" s="35" t="s">
        <v>145</v>
      </c>
      <c r="H35" s="35" t="s">
        <v>146</v>
      </c>
      <c r="I35" s="36">
        <v>0.108</v>
      </c>
      <c r="J35" s="36">
        <v>0.2</v>
      </c>
      <c r="K35" s="35" t="s">
        <v>18</v>
      </c>
      <c r="L35" s="35"/>
      <c r="M35" s="17" t="s">
        <v>69</v>
      </c>
      <c r="N35" s="13" t="s">
        <v>143</v>
      </c>
      <c r="O35" s="17" t="s">
        <v>120</v>
      </c>
    </row>
    <row r="36" spans="1:15" s="34" customFormat="1" ht="26.45">
      <c r="A36" s="35" t="s">
        <v>147</v>
      </c>
      <c r="B36" s="23">
        <v>45337</v>
      </c>
      <c r="C36" s="23">
        <f t="shared" si="2"/>
        <v>45382</v>
      </c>
      <c r="D36" s="13" t="s">
        <v>61</v>
      </c>
      <c r="E36" s="33" t="s">
        <v>18</v>
      </c>
      <c r="F36" s="17" t="s">
        <v>27</v>
      </c>
      <c r="G36" s="35" t="s">
        <v>148</v>
      </c>
      <c r="H36" s="35" t="s">
        <v>149</v>
      </c>
      <c r="I36" s="36">
        <v>0.126</v>
      </c>
      <c r="J36" s="36">
        <v>0.2</v>
      </c>
      <c r="K36" s="35" t="s">
        <v>18</v>
      </c>
      <c r="L36" s="35"/>
      <c r="M36" s="17" t="s">
        <v>69</v>
      </c>
      <c r="N36" s="13" t="s">
        <v>143</v>
      </c>
      <c r="O36" s="17" t="s">
        <v>120</v>
      </c>
    </row>
    <row r="37" spans="1:15" s="34" customFormat="1" ht="26.45">
      <c r="A37" s="35" t="s">
        <v>150</v>
      </c>
      <c r="B37" s="23">
        <v>45337</v>
      </c>
      <c r="C37" s="23">
        <f t="shared" si="2"/>
        <v>45382</v>
      </c>
      <c r="D37" s="13" t="s">
        <v>61</v>
      </c>
      <c r="E37" s="33" t="s">
        <v>18</v>
      </c>
      <c r="F37" s="17" t="s">
        <v>27</v>
      </c>
      <c r="G37" s="35" t="s">
        <v>151</v>
      </c>
      <c r="H37" s="35" t="s">
        <v>152</v>
      </c>
      <c r="I37" s="36">
        <v>0.126</v>
      </c>
      <c r="J37" s="36">
        <v>0.2</v>
      </c>
      <c r="K37" s="35" t="s">
        <v>18</v>
      </c>
      <c r="L37" s="35"/>
      <c r="M37" s="17" t="s">
        <v>69</v>
      </c>
      <c r="N37" s="13" t="s">
        <v>143</v>
      </c>
      <c r="O37" s="17" t="s">
        <v>120</v>
      </c>
    </row>
    <row r="38" spans="1:15" s="34" customFormat="1" ht="26.45">
      <c r="A38" s="35" t="s">
        <v>153</v>
      </c>
      <c r="B38" s="23">
        <v>45337</v>
      </c>
      <c r="C38" s="23">
        <f t="shared" si="2"/>
        <v>45382</v>
      </c>
      <c r="D38" s="13" t="s">
        <v>61</v>
      </c>
      <c r="E38" s="33" t="s">
        <v>18</v>
      </c>
      <c r="F38" s="17" t="s">
        <v>27</v>
      </c>
      <c r="G38" s="35" t="s">
        <v>154</v>
      </c>
      <c r="H38" s="35" t="s">
        <v>155</v>
      </c>
      <c r="I38" s="36">
        <v>0.126</v>
      </c>
      <c r="J38" s="36">
        <v>0.2</v>
      </c>
      <c r="K38" s="35" t="s">
        <v>18</v>
      </c>
      <c r="L38" s="35"/>
      <c r="M38" s="17" t="s">
        <v>69</v>
      </c>
      <c r="N38" s="13" t="s">
        <v>156</v>
      </c>
      <c r="O38" s="17" t="s">
        <v>157</v>
      </c>
    </row>
    <row r="39" spans="1:15" s="34" customFormat="1" ht="26.45">
      <c r="A39" s="35" t="s">
        <v>158</v>
      </c>
      <c r="B39" s="23">
        <v>45337</v>
      </c>
      <c r="C39" s="23">
        <f t="shared" si="2"/>
        <v>45382</v>
      </c>
      <c r="D39" s="13" t="s">
        <v>61</v>
      </c>
      <c r="E39" s="33" t="s">
        <v>18</v>
      </c>
      <c r="F39" s="17" t="s">
        <v>27</v>
      </c>
      <c r="G39" s="35" t="s">
        <v>159</v>
      </c>
      <c r="H39" s="35" t="s">
        <v>160</v>
      </c>
      <c r="I39" s="36">
        <v>0.126</v>
      </c>
      <c r="J39" s="36">
        <v>0.2</v>
      </c>
      <c r="K39" s="35" t="s">
        <v>18</v>
      </c>
      <c r="L39" s="35"/>
      <c r="M39" s="17" t="s">
        <v>69</v>
      </c>
      <c r="N39" s="13" t="s">
        <v>156</v>
      </c>
      <c r="O39" s="17" t="s">
        <v>157</v>
      </c>
    </row>
    <row r="40" spans="1:15" s="34" customFormat="1" ht="26.45">
      <c r="A40" s="35" t="s">
        <v>161</v>
      </c>
      <c r="B40" s="23">
        <v>45337</v>
      </c>
      <c r="C40" s="23">
        <f t="shared" si="2"/>
        <v>45382</v>
      </c>
      <c r="D40" s="13" t="s">
        <v>61</v>
      </c>
      <c r="E40" s="33" t="s">
        <v>18</v>
      </c>
      <c r="F40" s="17" t="s">
        <v>27</v>
      </c>
      <c r="G40" s="35" t="s">
        <v>162</v>
      </c>
      <c r="H40" s="35" t="s">
        <v>163</v>
      </c>
      <c r="I40" s="36">
        <v>0</v>
      </c>
      <c r="J40" s="36">
        <v>0.14000000000000001</v>
      </c>
      <c r="K40" s="35" t="s">
        <v>18</v>
      </c>
      <c r="L40" s="35"/>
      <c r="M40" s="17" t="s">
        <v>69</v>
      </c>
      <c r="N40" s="13" t="s">
        <v>164</v>
      </c>
      <c r="O40" s="17" t="s">
        <v>157</v>
      </c>
    </row>
    <row r="41" spans="1:15" s="34" customFormat="1" ht="26.45">
      <c r="A41" s="35" t="s">
        <v>165</v>
      </c>
      <c r="B41" s="23">
        <v>45337</v>
      </c>
      <c r="C41" s="23">
        <f t="shared" si="2"/>
        <v>45382</v>
      </c>
      <c r="D41" s="13" t="s">
        <v>61</v>
      </c>
      <c r="E41" s="33" t="s">
        <v>18</v>
      </c>
      <c r="F41" s="17" t="s">
        <v>27</v>
      </c>
      <c r="G41" s="35" t="s">
        <v>166</v>
      </c>
      <c r="H41" s="35" t="s">
        <v>167</v>
      </c>
      <c r="I41" s="36">
        <v>0</v>
      </c>
      <c r="J41" s="36">
        <v>0.14000000000000001</v>
      </c>
      <c r="K41" s="35" t="s">
        <v>18</v>
      </c>
      <c r="L41" s="35"/>
      <c r="M41" s="17" t="s">
        <v>69</v>
      </c>
      <c r="N41" s="13" t="s">
        <v>164</v>
      </c>
      <c r="O41" s="17" t="s">
        <v>157</v>
      </c>
    </row>
    <row r="42" spans="1:15" s="34" customFormat="1" ht="26.45">
      <c r="A42" s="35" t="s">
        <v>168</v>
      </c>
      <c r="B42" s="23">
        <v>45337</v>
      </c>
      <c r="C42" s="23">
        <f t="shared" si="2"/>
        <v>45382</v>
      </c>
      <c r="D42" s="13" t="s">
        <v>61</v>
      </c>
      <c r="E42" s="33" t="s">
        <v>18</v>
      </c>
      <c r="F42" s="17" t="s">
        <v>19</v>
      </c>
      <c r="G42" s="35" t="s">
        <v>169</v>
      </c>
      <c r="H42" s="35" t="s">
        <v>170</v>
      </c>
      <c r="I42" s="36">
        <v>0.14000000000000001</v>
      </c>
      <c r="J42" s="36">
        <v>0</v>
      </c>
      <c r="K42" s="35" t="s">
        <v>18</v>
      </c>
      <c r="L42" s="35"/>
      <c r="M42" s="17" t="s">
        <v>69</v>
      </c>
      <c r="N42" s="13" t="s">
        <v>164</v>
      </c>
      <c r="O42" s="17" t="s">
        <v>157</v>
      </c>
    </row>
    <row r="43" spans="1:15" s="34" customFormat="1" ht="26.45">
      <c r="A43" s="35" t="s">
        <v>171</v>
      </c>
      <c r="B43" s="23">
        <v>45337</v>
      </c>
      <c r="C43" s="23">
        <f t="shared" si="2"/>
        <v>45382</v>
      </c>
      <c r="D43" s="13" t="s">
        <v>61</v>
      </c>
      <c r="E43" s="33" t="s">
        <v>18</v>
      </c>
      <c r="F43" s="17" t="s">
        <v>19</v>
      </c>
      <c r="G43" s="35" t="s">
        <v>172</v>
      </c>
      <c r="H43" s="35" t="s">
        <v>173</v>
      </c>
      <c r="I43" s="36">
        <v>7.1999999999999995E-2</v>
      </c>
      <c r="J43" s="36">
        <v>0</v>
      </c>
      <c r="K43" s="43">
        <v>5089</v>
      </c>
      <c r="L43" s="36" t="s">
        <v>174</v>
      </c>
      <c r="M43" s="17" t="s">
        <v>69</v>
      </c>
      <c r="N43" s="13" t="s">
        <v>175</v>
      </c>
      <c r="O43" s="17" t="s">
        <v>157</v>
      </c>
    </row>
    <row r="44" spans="1:15" s="34" customFormat="1" ht="52.9">
      <c r="A44" s="35" t="s">
        <v>176</v>
      </c>
      <c r="B44" s="44">
        <v>45345</v>
      </c>
      <c r="C44" s="44">
        <f>B44+45</f>
        <v>45390</v>
      </c>
      <c r="D44" s="35" t="s">
        <v>61</v>
      </c>
      <c r="E44" s="35"/>
      <c r="F44" s="17" t="s">
        <v>27</v>
      </c>
      <c r="G44" s="35" t="s">
        <v>177</v>
      </c>
      <c r="H44" s="35" t="s">
        <v>178</v>
      </c>
      <c r="I44" s="35">
        <v>0</v>
      </c>
      <c r="J44" s="36">
        <v>0.14000000000000001</v>
      </c>
      <c r="K44" s="42">
        <v>100000000000</v>
      </c>
      <c r="L44" s="33" t="s">
        <v>68</v>
      </c>
      <c r="M44" s="17" t="s">
        <v>179</v>
      </c>
      <c r="N44" s="13" t="s">
        <v>180</v>
      </c>
      <c r="O44" s="17" t="s">
        <v>157</v>
      </c>
    </row>
    <row r="45" spans="1:15" s="34" customFormat="1" ht="26.45">
      <c r="A45" s="35" t="s">
        <v>181</v>
      </c>
      <c r="B45" s="44">
        <v>45345</v>
      </c>
      <c r="C45" s="44">
        <f>B45+45</f>
        <v>45390</v>
      </c>
      <c r="D45" s="13" t="s">
        <v>61</v>
      </c>
      <c r="E45" s="33" t="s">
        <v>18</v>
      </c>
      <c r="F45" s="17" t="s">
        <v>19</v>
      </c>
      <c r="G45" s="35" t="s">
        <v>20</v>
      </c>
      <c r="H45" s="35" t="s">
        <v>182</v>
      </c>
      <c r="I45" s="36">
        <v>7.1999999999999995E-2</v>
      </c>
      <c r="J45" s="36">
        <v>0</v>
      </c>
      <c r="K45" s="43">
        <v>18000</v>
      </c>
      <c r="L45" s="36" t="s">
        <v>174</v>
      </c>
      <c r="M45" s="17" t="s">
        <v>69</v>
      </c>
      <c r="N45" s="13" t="s">
        <v>175</v>
      </c>
      <c r="O45" s="17" t="s">
        <v>157</v>
      </c>
    </row>
    <row r="46" spans="1:15" s="34" customFormat="1" ht="39.6">
      <c r="A46" s="35" t="s">
        <v>183</v>
      </c>
      <c r="B46" s="44">
        <v>45345</v>
      </c>
      <c r="C46" s="44">
        <f t="shared" ref="C46:C47" si="3">B46+45</f>
        <v>45390</v>
      </c>
      <c r="D46" s="13" t="s">
        <v>61</v>
      </c>
      <c r="E46" s="33" t="s">
        <v>18</v>
      </c>
      <c r="F46" s="17" t="s">
        <v>27</v>
      </c>
      <c r="G46" s="35" t="s">
        <v>184</v>
      </c>
      <c r="H46" s="35" t="s">
        <v>185</v>
      </c>
      <c r="I46" s="36">
        <v>0.126</v>
      </c>
      <c r="J46" s="36">
        <v>0.2</v>
      </c>
      <c r="K46" s="35" t="s">
        <v>18</v>
      </c>
      <c r="L46" s="35"/>
      <c r="M46" s="17" t="s">
        <v>83</v>
      </c>
      <c r="N46" s="13" t="s">
        <v>186</v>
      </c>
      <c r="O46" s="17" t="s">
        <v>120</v>
      </c>
    </row>
    <row r="47" spans="1:15" s="34" customFormat="1" ht="39.6">
      <c r="A47" s="35" t="s">
        <v>187</v>
      </c>
      <c r="B47" s="44">
        <v>45345</v>
      </c>
      <c r="C47" s="44">
        <f t="shared" si="3"/>
        <v>45390</v>
      </c>
      <c r="D47" s="13" t="s">
        <v>61</v>
      </c>
      <c r="E47" s="33" t="s">
        <v>18</v>
      </c>
      <c r="F47" s="35" t="s">
        <v>19</v>
      </c>
      <c r="G47" s="35" t="s">
        <v>188</v>
      </c>
      <c r="H47" s="35" t="s">
        <v>189</v>
      </c>
      <c r="I47" s="36">
        <v>7.1999999999999995E-2</v>
      </c>
      <c r="J47" s="36">
        <v>0</v>
      </c>
      <c r="K47" s="42">
        <v>3000</v>
      </c>
      <c r="L47" s="33" t="s">
        <v>68</v>
      </c>
      <c r="M47" s="35" t="s">
        <v>69</v>
      </c>
      <c r="N47" s="13" t="s">
        <v>190</v>
      </c>
      <c r="O47" s="17" t="s">
        <v>157</v>
      </c>
    </row>
    <row r="48" spans="1:15" s="34" customFormat="1" ht="24.75" customHeight="1">
      <c r="A48" s="35" t="s">
        <v>191</v>
      </c>
      <c r="B48" s="44">
        <v>45345</v>
      </c>
      <c r="C48" s="44">
        <f>B48+45</f>
        <v>45390</v>
      </c>
      <c r="D48" s="13" t="s">
        <v>61</v>
      </c>
      <c r="E48" s="33" t="s">
        <v>18</v>
      </c>
      <c r="F48" s="35" t="s">
        <v>19</v>
      </c>
      <c r="G48" s="35" t="s">
        <v>192</v>
      </c>
      <c r="H48" s="35" t="s">
        <v>193</v>
      </c>
      <c r="I48" s="36">
        <v>0.16</v>
      </c>
      <c r="J48" s="36">
        <v>0</v>
      </c>
      <c r="K48" s="32">
        <v>25000000</v>
      </c>
      <c r="L48" s="40" t="s">
        <v>87</v>
      </c>
      <c r="M48" s="35" t="s">
        <v>88</v>
      </c>
      <c r="N48" s="13" t="s">
        <v>194</v>
      </c>
      <c r="O48" s="17" t="s">
        <v>157</v>
      </c>
    </row>
    <row r="49" spans="1:15" s="34" customFormat="1" ht="24.75" customHeight="1">
      <c r="A49" s="35" t="s">
        <v>195</v>
      </c>
      <c r="B49" s="44">
        <v>45355</v>
      </c>
      <c r="C49" s="44">
        <f t="shared" ref="C49:C63" si="4">B49+45</f>
        <v>45400</v>
      </c>
      <c r="D49" s="13" t="s">
        <v>61</v>
      </c>
      <c r="E49" s="33" t="s">
        <v>18</v>
      </c>
      <c r="F49" s="35" t="s">
        <v>19</v>
      </c>
      <c r="G49" s="35" t="s">
        <v>196</v>
      </c>
      <c r="H49" s="35" t="s">
        <v>197</v>
      </c>
      <c r="I49" s="36">
        <v>0.18</v>
      </c>
      <c r="J49" s="36">
        <v>0</v>
      </c>
      <c r="K49" s="32">
        <v>25000000</v>
      </c>
      <c r="L49" s="40" t="s">
        <v>87</v>
      </c>
      <c r="M49" s="35" t="s">
        <v>88</v>
      </c>
      <c r="N49" s="35" t="s">
        <v>194</v>
      </c>
      <c r="O49" s="17" t="s">
        <v>157</v>
      </c>
    </row>
    <row r="50" spans="1:15" s="34" customFormat="1" ht="24.75" customHeight="1">
      <c r="A50" s="35" t="s">
        <v>198</v>
      </c>
      <c r="B50" s="44">
        <v>45355</v>
      </c>
      <c r="C50" s="44">
        <f t="shared" si="4"/>
        <v>45400</v>
      </c>
      <c r="D50" s="13" t="s">
        <v>61</v>
      </c>
      <c r="E50" s="33" t="s">
        <v>18</v>
      </c>
      <c r="F50" s="35" t="s">
        <v>27</v>
      </c>
      <c r="G50" s="35" t="s">
        <v>199</v>
      </c>
      <c r="H50" s="35" t="s">
        <v>200</v>
      </c>
      <c r="I50" s="36">
        <v>0.108</v>
      </c>
      <c r="J50" s="36">
        <v>0.2</v>
      </c>
      <c r="K50" s="33" t="s">
        <v>18</v>
      </c>
      <c r="L50" s="33"/>
      <c r="M50" s="35" t="s">
        <v>88</v>
      </c>
      <c r="N50" s="35" t="s">
        <v>201</v>
      </c>
      <c r="O50" s="17" t="s">
        <v>120</v>
      </c>
    </row>
    <row r="51" spans="1:15" s="34" customFormat="1" ht="24.75" customHeight="1">
      <c r="A51" s="35" t="s">
        <v>202</v>
      </c>
      <c r="B51" s="44">
        <v>45355</v>
      </c>
      <c r="C51" s="44">
        <f t="shared" si="4"/>
        <v>45400</v>
      </c>
      <c r="D51" s="13" t="s">
        <v>61</v>
      </c>
      <c r="E51" s="33" t="s">
        <v>18</v>
      </c>
      <c r="F51" s="35" t="s">
        <v>27</v>
      </c>
      <c r="G51" s="35" t="s">
        <v>203</v>
      </c>
      <c r="H51" s="35" t="s">
        <v>204</v>
      </c>
      <c r="I51" s="36">
        <v>0.09</v>
      </c>
      <c r="J51" s="36">
        <v>0.17</v>
      </c>
      <c r="K51" s="42">
        <v>35000</v>
      </c>
      <c r="L51" s="33" t="s">
        <v>68</v>
      </c>
      <c r="M51" s="35" t="s">
        <v>88</v>
      </c>
      <c r="N51" s="35" t="s">
        <v>49</v>
      </c>
      <c r="O51" s="17" t="s">
        <v>120</v>
      </c>
    </row>
    <row r="52" spans="1:15" s="34" customFormat="1" ht="24.75" customHeight="1">
      <c r="A52" s="35" t="s">
        <v>205</v>
      </c>
      <c r="B52" s="44">
        <v>45355</v>
      </c>
      <c r="C52" s="44">
        <f t="shared" si="4"/>
        <v>45400</v>
      </c>
      <c r="D52" s="13" t="s">
        <v>61</v>
      </c>
      <c r="E52" s="33" t="s">
        <v>18</v>
      </c>
      <c r="F52" s="35" t="s">
        <v>27</v>
      </c>
      <c r="G52" s="35" t="s">
        <v>206</v>
      </c>
      <c r="H52" s="35" t="s">
        <v>207</v>
      </c>
      <c r="I52" s="36">
        <v>0.126</v>
      </c>
      <c r="J52" s="36">
        <v>0.2</v>
      </c>
      <c r="K52" s="42"/>
      <c r="L52" s="40"/>
      <c r="M52" s="35" t="s">
        <v>69</v>
      </c>
      <c r="N52" s="35" t="s">
        <v>143</v>
      </c>
      <c r="O52" s="17" t="s">
        <v>120</v>
      </c>
    </row>
    <row r="53" spans="1:15" s="34" customFormat="1" ht="24.75" customHeight="1">
      <c r="A53" s="35" t="s">
        <v>208</v>
      </c>
      <c r="B53" s="44">
        <v>45355</v>
      </c>
      <c r="C53" s="44">
        <f t="shared" si="4"/>
        <v>45400</v>
      </c>
      <c r="D53" s="13" t="s">
        <v>61</v>
      </c>
      <c r="E53" s="33" t="s">
        <v>18</v>
      </c>
      <c r="F53" s="35" t="s">
        <v>27</v>
      </c>
      <c r="G53" s="35" t="s">
        <v>209</v>
      </c>
      <c r="H53" s="35" t="s">
        <v>210</v>
      </c>
      <c r="I53" s="36">
        <v>0.108</v>
      </c>
      <c r="J53" s="36">
        <v>0.2</v>
      </c>
      <c r="K53" s="42">
        <v>10000</v>
      </c>
      <c r="L53" s="33" t="s">
        <v>68</v>
      </c>
      <c r="M53" s="35" t="s">
        <v>69</v>
      </c>
      <c r="N53" s="35" t="s">
        <v>201</v>
      </c>
      <c r="O53" s="17" t="s">
        <v>120</v>
      </c>
    </row>
    <row r="54" spans="1:15" s="34" customFormat="1" ht="24.75" customHeight="1">
      <c r="A54" s="35" t="s">
        <v>211</v>
      </c>
      <c r="B54" s="44">
        <v>45355</v>
      </c>
      <c r="C54" s="44">
        <f t="shared" si="4"/>
        <v>45400</v>
      </c>
      <c r="D54" s="13" t="s">
        <v>61</v>
      </c>
      <c r="E54" s="33" t="s">
        <v>18</v>
      </c>
      <c r="F54" s="35" t="s">
        <v>27</v>
      </c>
      <c r="G54" s="35" t="s">
        <v>212</v>
      </c>
      <c r="H54" s="35" t="s">
        <v>213</v>
      </c>
      <c r="I54" s="36">
        <v>0.108</v>
      </c>
      <c r="J54" s="36">
        <v>0.2</v>
      </c>
      <c r="K54" s="42">
        <v>30000</v>
      </c>
      <c r="L54" s="33" t="s">
        <v>68</v>
      </c>
      <c r="M54" s="35" t="s">
        <v>69</v>
      </c>
      <c r="N54" s="35" t="s">
        <v>201</v>
      </c>
      <c r="O54" s="17" t="s">
        <v>120</v>
      </c>
    </row>
    <row r="55" spans="1:15" s="34" customFormat="1" ht="24.75" customHeight="1">
      <c r="A55" s="35" t="s">
        <v>214</v>
      </c>
      <c r="B55" s="44">
        <v>45355</v>
      </c>
      <c r="C55" s="44">
        <f t="shared" si="4"/>
        <v>45400</v>
      </c>
      <c r="D55" s="13" t="s">
        <v>61</v>
      </c>
      <c r="E55" s="33" t="s">
        <v>18</v>
      </c>
      <c r="F55" s="35" t="s">
        <v>27</v>
      </c>
      <c r="G55" s="35" t="s">
        <v>215</v>
      </c>
      <c r="H55" s="35" t="s">
        <v>216</v>
      </c>
      <c r="I55" s="36">
        <v>0.108</v>
      </c>
      <c r="J55" s="36">
        <v>0.2</v>
      </c>
      <c r="K55" s="42">
        <v>20000</v>
      </c>
      <c r="L55" s="33" t="s">
        <v>68</v>
      </c>
      <c r="M55" s="35" t="s">
        <v>69</v>
      </c>
      <c r="N55" s="35" t="s">
        <v>201</v>
      </c>
      <c r="O55" s="17" t="s">
        <v>120</v>
      </c>
    </row>
    <row r="56" spans="1:15" s="34" customFormat="1" ht="24.75" customHeight="1">
      <c r="A56" s="35" t="s">
        <v>217</v>
      </c>
      <c r="B56" s="44">
        <v>45355</v>
      </c>
      <c r="C56" s="44">
        <f t="shared" si="4"/>
        <v>45400</v>
      </c>
      <c r="D56" s="13" t="s">
        <v>61</v>
      </c>
      <c r="E56" s="33" t="s">
        <v>18</v>
      </c>
      <c r="F56" s="35" t="s">
        <v>27</v>
      </c>
      <c r="G56" s="35" t="s">
        <v>218</v>
      </c>
      <c r="H56" s="35" t="s">
        <v>219</v>
      </c>
      <c r="I56" s="36">
        <v>0.108</v>
      </c>
      <c r="J56" s="36">
        <v>0.2</v>
      </c>
      <c r="K56" s="42">
        <v>20000</v>
      </c>
      <c r="L56" s="33" t="s">
        <v>68</v>
      </c>
      <c r="M56" s="35" t="s">
        <v>69</v>
      </c>
      <c r="N56" s="35" t="s">
        <v>201</v>
      </c>
      <c r="O56" s="17" t="s">
        <v>120</v>
      </c>
    </row>
    <row r="57" spans="1:15" s="34" customFormat="1" ht="24.75" customHeight="1">
      <c r="A57" s="35" t="s">
        <v>220</v>
      </c>
      <c r="B57" s="44">
        <v>45355</v>
      </c>
      <c r="C57" s="44">
        <f t="shared" si="4"/>
        <v>45400</v>
      </c>
      <c r="D57" s="13" t="s">
        <v>61</v>
      </c>
      <c r="E57" s="33" t="s">
        <v>18</v>
      </c>
      <c r="F57" s="35" t="s">
        <v>27</v>
      </c>
      <c r="G57" s="35" t="s">
        <v>221</v>
      </c>
      <c r="H57" s="35" t="s">
        <v>222</v>
      </c>
      <c r="I57" s="36">
        <v>0.108</v>
      </c>
      <c r="J57" s="36">
        <v>0.2</v>
      </c>
      <c r="K57" s="42">
        <v>2000</v>
      </c>
      <c r="L57" s="33" t="s">
        <v>68</v>
      </c>
      <c r="M57" s="35" t="s">
        <v>69</v>
      </c>
      <c r="N57" s="35" t="s">
        <v>201</v>
      </c>
      <c r="O57" s="17" t="s">
        <v>120</v>
      </c>
    </row>
    <row r="58" spans="1:15" s="34" customFormat="1" ht="52.9">
      <c r="A58" s="35" t="s">
        <v>223</v>
      </c>
      <c r="B58" s="44">
        <v>45355</v>
      </c>
      <c r="C58" s="44">
        <f t="shared" si="4"/>
        <v>45400</v>
      </c>
      <c r="D58" s="13" t="s">
        <v>61</v>
      </c>
      <c r="E58" s="33" t="s">
        <v>18</v>
      </c>
      <c r="F58" s="35" t="s">
        <v>19</v>
      </c>
      <c r="G58" s="35" t="s">
        <v>224</v>
      </c>
      <c r="H58" s="35" t="s">
        <v>225</v>
      </c>
      <c r="I58" s="36">
        <v>0.18</v>
      </c>
      <c r="J58" s="36">
        <v>7.0000000000000007E-2</v>
      </c>
      <c r="K58" s="42">
        <v>1450000</v>
      </c>
      <c r="L58" s="40" t="s">
        <v>87</v>
      </c>
      <c r="M58" s="35" t="s">
        <v>83</v>
      </c>
      <c r="N58" s="35" t="s">
        <v>226</v>
      </c>
      <c r="O58" s="17" t="s">
        <v>157</v>
      </c>
    </row>
    <row r="59" spans="1:15" s="34" customFormat="1" ht="26.45">
      <c r="A59" s="35" t="s">
        <v>227</v>
      </c>
      <c r="B59" s="10">
        <v>45362</v>
      </c>
      <c r="C59" s="44">
        <f t="shared" si="4"/>
        <v>45407</v>
      </c>
      <c r="D59" s="13" t="s">
        <v>61</v>
      </c>
      <c r="E59" s="11" t="s">
        <v>18</v>
      </c>
      <c r="F59" s="35" t="s">
        <v>27</v>
      </c>
      <c r="G59" s="35" t="s">
        <v>228</v>
      </c>
      <c r="H59" s="35" t="s">
        <v>229</v>
      </c>
      <c r="I59" s="36">
        <v>0.09</v>
      </c>
      <c r="J59" s="36">
        <v>0.16</v>
      </c>
      <c r="K59" s="42"/>
      <c r="L59" s="33"/>
      <c r="M59" s="35" t="s">
        <v>83</v>
      </c>
      <c r="N59" s="35" t="s">
        <v>230</v>
      </c>
      <c r="O59" s="17" t="s">
        <v>157</v>
      </c>
    </row>
    <row r="60" spans="1:15" s="34" customFormat="1" ht="52.9">
      <c r="A60" s="35" t="s">
        <v>231</v>
      </c>
      <c r="B60" s="10">
        <v>45371</v>
      </c>
      <c r="C60" s="44">
        <f t="shared" si="4"/>
        <v>45416</v>
      </c>
      <c r="D60" s="13" t="s">
        <v>61</v>
      </c>
      <c r="E60" s="11"/>
      <c r="F60" s="11" t="s">
        <v>19</v>
      </c>
      <c r="G60" s="11" t="s">
        <v>232</v>
      </c>
      <c r="H60" s="35" t="s">
        <v>233</v>
      </c>
      <c r="I60" s="11" t="s">
        <v>234</v>
      </c>
      <c r="J60" s="36">
        <v>0</v>
      </c>
      <c r="K60" s="11" t="s">
        <v>235</v>
      </c>
      <c r="L60" s="40" t="s">
        <v>87</v>
      </c>
      <c r="M60" s="11" t="s">
        <v>88</v>
      </c>
      <c r="N60" s="11" t="s">
        <v>194</v>
      </c>
      <c r="O60" s="11" t="s">
        <v>157</v>
      </c>
    </row>
    <row r="61" spans="1:15" s="34" customFormat="1" ht="26.45">
      <c r="A61" s="35" t="s">
        <v>236</v>
      </c>
      <c r="B61" s="10">
        <v>45371</v>
      </c>
      <c r="C61" s="44">
        <f t="shared" si="4"/>
        <v>45416</v>
      </c>
      <c r="D61" s="13" t="s">
        <v>61</v>
      </c>
      <c r="E61" s="11"/>
      <c r="F61" s="11" t="s">
        <v>19</v>
      </c>
      <c r="G61" s="11" t="s">
        <v>237</v>
      </c>
      <c r="H61" s="35" t="s">
        <v>238</v>
      </c>
      <c r="I61" s="11" t="s">
        <v>239</v>
      </c>
      <c r="J61" s="36">
        <v>0</v>
      </c>
      <c r="K61" s="11" t="s">
        <v>240</v>
      </c>
      <c r="L61" s="33" t="s">
        <v>68</v>
      </c>
      <c r="M61" s="11" t="s">
        <v>69</v>
      </c>
      <c r="N61" s="35" t="s">
        <v>241</v>
      </c>
      <c r="O61" s="11" t="s">
        <v>157</v>
      </c>
    </row>
    <row r="62" spans="1:15" s="34" customFormat="1" ht="26.45">
      <c r="A62" s="35" t="s">
        <v>242</v>
      </c>
      <c r="B62" s="10">
        <v>45371</v>
      </c>
      <c r="C62" s="44">
        <f t="shared" si="4"/>
        <v>45416</v>
      </c>
      <c r="D62" s="13" t="s">
        <v>61</v>
      </c>
      <c r="E62" s="11"/>
      <c r="F62" s="11" t="s">
        <v>19</v>
      </c>
      <c r="G62" s="11" t="s">
        <v>206</v>
      </c>
      <c r="H62" s="35" t="s">
        <v>207</v>
      </c>
      <c r="I62" s="11" t="s">
        <v>239</v>
      </c>
      <c r="J62" s="36">
        <v>0</v>
      </c>
      <c r="K62" s="11" t="s">
        <v>243</v>
      </c>
      <c r="L62" s="33" t="s">
        <v>68</v>
      </c>
      <c r="M62" s="11" t="s">
        <v>69</v>
      </c>
      <c r="N62" s="35" t="s">
        <v>241</v>
      </c>
      <c r="O62" s="11" t="s">
        <v>157</v>
      </c>
    </row>
    <row r="63" spans="1:15" s="34" customFormat="1" ht="39.6">
      <c r="A63" s="35" t="s">
        <v>244</v>
      </c>
      <c r="B63" s="10">
        <v>45371</v>
      </c>
      <c r="C63" s="44">
        <f t="shared" si="4"/>
        <v>45416</v>
      </c>
      <c r="D63" s="13" t="s">
        <v>61</v>
      </c>
      <c r="E63" s="11"/>
      <c r="F63" s="35" t="s">
        <v>27</v>
      </c>
      <c r="G63" s="11" t="s">
        <v>245</v>
      </c>
      <c r="H63" s="35" t="s">
        <v>246</v>
      </c>
      <c r="I63" s="11" t="s">
        <v>239</v>
      </c>
      <c r="J63" s="36">
        <v>0.35</v>
      </c>
      <c r="K63" s="11"/>
      <c r="L63" s="40" t="s">
        <v>87</v>
      </c>
      <c r="M63" s="11" t="s">
        <v>247</v>
      </c>
      <c r="N63" s="35" t="s">
        <v>248</v>
      </c>
      <c r="O63" s="11" t="s">
        <v>157</v>
      </c>
    </row>
    <row r="64" spans="1:15" s="46" customFormat="1" ht="145.15">
      <c r="A64" s="39" t="s">
        <v>249</v>
      </c>
      <c r="B64" s="39" t="s">
        <v>250</v>
      </c>
      <c r="C64" s="24">
        <f t="shared" ref="C64" si="5">IF(B64="","",B64+45)</f>
        <v>44994</v>
      </c>
      <c r="D64" s="39" t="s">
        <v>61</v>
      </c>
      <c r="E64" s="33" t="s">
        <v>18</v>
      </c>
      <c r="F64" s="39" t="s">
        <v>19</v>
      </c>
      <c r="G64" s="39" t="s">
        <v>137</v>
      </c>
      <c r="H64" s="45" t="s">
        <v>251</v>
      </c>
      <c r="I64" s="39" t="s">
        <v>234</v>
      </c>
      <c r="J64" s="39" t="s">
        <v>252</v>
      </c>
      <c r="K64" s="39" t="s">
        <v>18</v>
      </c>
      <c r="L64" s="39"/>
      <c r="M64" s="39"/>
      <c r="N64" s="39" t="s">
        <v>253</v>
      </c>
      <c r="O64" s="13" t="s">
        <v>31</v>
      </c>
    </row>
    <row r="65" spans="1:15" s="34" customFormat="1" ht="26.45">
      <c r="A65" s="39" t="s">
        <v>254</v>
      </c>
      <c r="B65" s="10">
        <v>45384</v>
      </c>
      <c r="C65" s="24">
        <f t="shared" ref="C65:C71" si="6">B65+45</f>
        <v>45429</v>
      </c>
      <c r="D65" s="39" t="s">
        <v>61</v>
      </c>
      <c r="E65" s="33" t="s">
        <v>18</v>
      </c>
      <c r="F65" s="39" t="s">
        <v>19</v>
      </c>
      <c r="G65" s="39" t="s">
        <v>255</v>
      </c>
      <c r="H65" s="45" t="s">
        <v>256</v>
      </c>
      <c r="I65" s="39">
        <v>0.126</v>
      </c>
      <c r="J65" s="39">
        <v>0</v>
      </c>
      <c r="K65" s="37">
        <v>1280</v>
      </c>
      <c r="L65" s="33" t="s">
        <v>87</v>
      </c>
      <c r="M65" s="39" t="s">
        <v>257</v>
      </c>
      <c r="N65" s="35" t="s">
        <v>258</v>
      </c>
      <c r="O65" s="13" t="s">
        <v>120</v>
      </c>
    </row>
    <row r="66" spans="1:15" s="34" customFormat="1" ht="26.45">
      <c r="A66" s="39" t="s">
        <v>259</v>
      </c>
      <c r="B66" s="10">
        <v>45384</v>
      </c>
      <c r="C66" s="24">
        <f t="shared" si="6"/>
        <v>45429</v>
      </c>
      <c r="D66" s="39" t="s">
        <v>61</v>
      </c>
      <c r="E66" s="33" t="s">
        <v>18</v>
      </c>
      <c r="F66" s="39" t="s">
        <v>19</v>
      </c>
      <c r="G66" s="39" t="s">
        <v>260</v>
      </c>
      <c r="H66" s="45" t="s">
        <v>261</v>
      </c>
      <c r="I66" s="39" t="s">
        <v>262</v>
      </c>
      <c r="J66" s="39">
        <v>0</v>
      </c>
      <c r="K66" s="37">
        <v>15000</v>
      </c>
      <c r="L66" s="33" t="s">
        <v>68</v>
      </c>
      <c r="M66" s="39" t="s">
        <v>257</v>
      </c>
      <c r="N66" s="35" t="s">
        <v>258</v>
      </c>
      <c r="O66" s="13" t="s">
        <v>120</v>
      </c>
    </row>
    <row r="67" spans="1:15" s="34" customFormat="1" ht="26.45">
      <c r="A67" s="39" t="s">
        <v>263</v>
      </c>
      <c r="B67" s="10">
        <v>45384</v>
      </c>
      <c r="C67" s="24">
        <f t="shared" si="6"/>
        <v>45429</v>
      </c>
      <c r="D67" s="39" t="s">
        <v>72</v>
      </c>
      <c r="E67" s="41">
        <v>45508</v>
      </c>
      <c r="F67" s="39" t="s">
        <v>19</v>
      </c>
      <c r="G67" s="39" t="s">
        <v>264</v>
      </c>
      <c r="H67" s="45" t="s">
        <v>265</v>
      </c>
      <c r="I67" s="39" t="s">
        <v>262</v>
      </c>
      <c r="J67" s="39">
        <v>0</v>
      </c>
      <c r="K67" s="37">
        <v>55649</v>
      </c>
      <c r="L67" s="33" t="s">
        <v>68</v>
      </c>
      <c r="M67" s="39" t="s">
        <v>257</v>
      </c>
      <c r="N67" s="35" t="s">
        <v>258</v>
      </c>
      <c r="O67" s="13" t="s">
        <v>120</v>
      </c>
    </row>
    <row r="68" spans="1:15" s="34" customFormat="1" ht="66">
      <c r="A68" s="39" t="s">
        <v>266</v>
      </c>
      <c r="B68" s="10">
        <v>45384</v>
      </c>
      <c r="C68" s="24">
        <f t="shared" si="6"/>
        <v>45429</v>
      </c>
      <c r="D68" s="39" t="s">
        <v>61</v>
      </c>
      <c r="E68" s="33" t="s">
        <v>18</v>
      </c>
      <c r="F68" s="39" t="s">
        <v>27</v>
      </c>
      <c r="G68" s="39" t="s">
        <v>267</v>
      </c>
      <c r="H68" s="45" t="s">
        <v>268</v>
      </c>
      <c r="I68" s="39" t="s">
        <v>262</v>
      </c>
      <c r="J68" s="39">
        <v>0.35</v>
      </c>
      <c r="K68" s="33"/>
      <c r="L68" s="33"/>
      <c r="M68" s="33" t="s">
        <v>83</v>
      </c>
      <c r="N68" s="35" t="s">
        <v>269</v>
      </c>
      <c r="O68" s="13" t="s">
        <v>120</v>
      </c>
    </row>
    <row r="69" spans="1:15" s="34" customFormat="1" ht="26.45">
      <c r="A69" s="39" t="s">
        <v>270</v>
      </c>
      <c r="B69" s="10">
        <v>45384</v>
      </c>
      <c r="C69" s="24">
        <f t="shared" si="6"/>
        <v>45429</v>
      </c>
      <c r="D69" s="39" t="s">
        <v>61</v>
      </c>
      <c r="E69" s="33" t="s">
        <v>18</v>
      </c>
      <c r="F69" s="39" t="s">
        <v>27</v>
      </c>
      <c r="G69" s="39" t="s">
        <v>271</v>
      </c>
      <c r="H69" s="45" t="s">
        <v>272</v>
      </c>
      <c r="I69" s="39">
        <v>0.14000000000000001</v>
      </c>
      <c r="J69" s="39">
        <v>0.25</v>
      </c>
      <c r="K69" s="37">
        <v>6000</v>
      </c>
      <c r="L69" s="33" t="s">
        <v>68</v>
      </c>
      <c r="M69" s="33" t="s">
        <v>69</v>
      </c>
      <c r="N69" s="35" t="s">
        <v>273</v>
      </c>
      <c r="O69" s="13" t="s">
        <v>120</v>
      </c>
    </row>
    <row r="70" spans="1:15" s="34" customFormat="1" ht="39.6">
      <c r="A70" s="39" t="s">
        <v>274</v>
      </c>
      <c r="B70" s="10">
        <v>45384</v>
      </c>
      <c r="C70" s="24">
        <f t="shared" si="6"/>
        <v>45429</v>
      </c>
      <c r="D70" s="39" t="s">
        <v>61</v>
      </c>
      <c r="E70" s="33" t="s">
        <v>18</v>
      </c>
      <c r="F70" s="39" t="s">
        <v>27</v>
      </c>
      <c r="G70" s="39" t="s">
        <v>275</v>
      </c>
      <c r="H70" s="45" t="s">
        <v>276</v>
      </c>
      <c r="I70" s="39">
        <v>0.126</v>
      </c>
      <c r="J70" s="39">
        <v>0.35</v>
      </c>
      <c r="K70" s="37"/>
      <c r="L70" s="33" t="s">
        <v>87</v>
      </c>
      <c r="M70" s="33" t="s">
        <v>247</v>
      </c>
      <c r="N70" s="35" t="s">
        <v>248</v>
      </c>
      <c r="O70" s="13" t="s">
        <v>120</v>
      </c>
    </row>
    <row r="71" spans="1:15" s="34" customFormat="1" ht="27.75" customHeight="1">
      <c r="A71" s="39" t="s">
        <v>277</v>
      </c>
      <c r="B71" s="10">
        <v>45384</v>
      </c>
      <c r="C71" s="24">
        <f t="shared" si="6"/>
        <v>45429</v>
      </c>
      <c r="D71" s="39" t="s">
        <v>25</v>
      </c>
      <c r="E71" s="33" t="s">
        <v>18</v>
      </c>
      <c r="F71" s="39" t="s">
        <v>27</v>
      </c>
      <c r="G71" s="39" t="s">
        <v>278</v>
      </c>
      <c r="H71" s="45" t="s">
        <v>279</v>
      </c>
      <c r="I71" s="39">
        <v>0.2</v>
      </c>
      <c r="J71" s="39">
        <v>0.18</v>
      </c>
      <c r="K71" s="37"/>
      <c r="L71" s="37"/>
      <c r="M71" s="37"/>
      <c r="N71" s="35" t="s">
        <v>280</v>
      </c>
      <c r="O71" s="13" t="s">
        <v>281</v>
      </c>
    </row>
    <row r="72" spans="1:15" s="34" customFormat="1" ht="52.9">
      <c r="A72" s="39" t="s">
        <v>282</v>
      </c>
      <c r="B72" s="10">
        <v>45387</v>
      </c>
      <c r="C72" s="41">
        <f t="shared" ref="C72:C89" si="7">B72+45</f>
        <v>45432</v>
      </c>
      <c r="D72" s="39" t="s">
        <v>72</v>
      </c>
      <c r="E72" s="41">
        <v>45504</v>
      </c>
      <c r="F72" s="39" t="s">
        <v>19</v>
      </c>
      <c r="G72" s="33" t="s">
        <v>283</v>
      </c>
      <c r="H72" s="45" t="s">
        <v>284</v>
      </c>
      <c r="I72" s="39">
        <v>0.126</v>
      </c>
      <c r="J72" s="36">
        <v>0</v>
      </c>
      <c r="K72" s="37">
        <v>1200</v>
      </c>
      <c r="L72" s="33" t="s">
        <v>68</v>
      </c>
      <c r="M72" s="33" t="s">
        <v>83</v>
      </c>
      <c r="N72" s="35" t="s">
        <v>285</v>
      </c>
      <c r="O72" s="13" t="s">
        <v>120</v>
      </c>
    </row>
    <row r="73" spans="1:15" s="34" customFormat="1" ht="278.25">
      <c r="A73" s="33" t="s">
        <v>286</v>
      </c>
      <c r="B73" s="10">
        <v>45387</v>
      </c>
      <c r="C73" s="41">
        <f t="shared" si="7"/>
        <v>45432</v>
      </c>
      <c r="D73" s="33" t="s">
        <v>61</v>
      </c>
      <c r="E73" s="33" t="s">
        <v>18</v>
      </c>
      <c r="F73" s="39" t="s">
        <v>19</v>
      </c>
      <c r="G73" s="33" t="s">
        <v>287</v>
      </c>
      <c r="H73" s="45" t="s">
        <v>288</v>
      </c>
      <c r="I73" s="39">
        <v>0.2</v>
      </c>
      <c r="J73" s="36">
        <v>0</v>
      </c>
      <c r="K73" s="33">
        <v>60</v>
      </c>
      <c r="L73" s="33" t="s">
        <v>87</v>
      </c>
      <c r="M73" s="33" t="s">
        <v>83</v>
      </c>
      <c r="N73" s="33" t="s">
        <v>289</v>
      </c>
      <c r="O73" s="13" t="s">
        <v>120</v>
      </c>
    </row>
    <row r="74" spans="1:15" s="34" customFormat="1" ht="35.25" customHeight="1">
      <c r="A74" s="33" t="s">
        <v>290</v>
      </c>
      <c r="B74" s="41">
        <v>45391</v>
      </c>
      <c r="C74" s="41">
        <f t="shared" si="7"/>
        <v>45436</v>
      </c>
      <c r="D74" s="33" t="s">
        <v>61</v>
      </c>
      <c r="E74" s="33" t="s">
        <v>18</v>
      </c>
      <c r="F74" s="33" t="s">
        <v>27</v>
      </c>
      <c r="G74" s="33" t="s">
        <v>291</v>
      </c>
      <c r="H74" s="33" t="s">
        <v>292</v>
      </c>
      <c r="I74" s="47">
        <v>0.108</v>
      </c>
      <c r="J74" s="36">
        <v>0.2</v>
      </c>
      <c r="K74" s="33"/>
      <c r="L74" s="33"/>
      <c r="M74" s="33"/>
      <c r="N74" s="33" t="s">
        <v>293</v>
      </c>
      <c r="O74" s="33" t="s">
        <v>157</v>
      </c>
    </row>
    <row r="75" spans="1:15" s="34" customFormat="1" ht="316.89999999999998">
      <c r="A75" s="48" t="s">
        <v>294</v>
      </c>
      <c r="B75" s="49">
        <v>45391</v>
      </c>
      <c r="C75" s="49">
        <f t="shared" si="7"/>
        <v>45436</v>
      </c>
      <c r="D75" s="48" t="s">
        <v>61</v>
      </c>
      <c r="E75" s="48" t="s">
        <v>18</v>
      </c>
      <c r="F75" s="50" t="s">
        <v>19</v>
      </c>
      <c r="G75" s="48" t="s">
        <v>287</v>
      </c>
      <c r="H75" s="51" t="s">
        <v>295</v>
      </c>
      <c r="I75" s="50">
        <v>0.2</v>
      </c>
      <c r="J75" s="52">
        <v>0</v>
      </c>
      <c r="K75" s="48">
        <v>60</v>
      </c>
      <c r="L75" s="48" t="s">
        <v>87</v>
      </c>
      <c r="M75" s="48" t="s">
        <v>83</v>
      </c>
      <c r="N75" s="48" t="s">
        <v>289</v>
      </c>
      <c r="O75" s="48" t="s">
        <v>157</v>
      </c>
    </row>
    <row r="76" spans="1:15" s="34" customFormat="1" ht="39.6">
      <c r="A76" s="53" t="s">
        <v>296</v>
      </c>
      <c r="B76" s="54">
        <v>45407</v>
      </c>
      <c r="C76" s="54">
        <f t="shared" si="7"/>
        <v>45452</v>
      </c>
      <c r="D76" s="53" t="s">
        <v>61</v>
      </c>
      <c r="E76" s="53"/>
      <c r="F76" s="53" t="s">
        <v>27</v>
      </c>
      <c r="G76" s="53" t="s">
        <v>297</v>
      </c>
      <c r="H76" s="55" t="s">
        <v>298</v>
      </c>
      <c r="I76" s="56">
        <v>0.126</v>
      </c>
      <c r="J76" s="57">
        <v>0.35</v>
      </c>
      <c r="K76" s="58"/>
      <c r="L76" s="53" t="s">
        <v>87</v>
      </c>
      <c r="M76" s="53" t="s">
        <v>247</v>
      </c>
      <c r="N76" s="59" t="s">
        <v>248</v>
      </c>
      <c r="O76" s="53" t="s">
        <v>157</v>
      </c>
    </row>
    <row r="77" spans="1:15" s="34" customFormat="1" ht="237.6">
      <c r="A77" s="53" t="s">
        <v>299</v>
      </c>
      <c r="B77" s="54">
        <v>45407</v>
      </c>
      <c r="C77" s="54">
        <f t="shared" si="7"/>
        <v>45452</v>
      </c>
      <c r="D77" s="53" t="s">
        <v>61</v>
      </c>
      <c r="E77" s="53"/>
      <c r="F77" s="53" t="s">
        <v>19</v>
      </c>
      <c r="G77" s="53" t="s">
        <v>300</v>
      </c>
      <c r="H77" s="55" t="s">
        <v>301</v>
      </c>
      <c r="I77" s="57">
        <v>0.18</v>
      </c>
      <c r="J77" s="57">
        <v>0</v>
      </c>
      <c r="K77" s="53">
        <v>550</v>
      </c>
      <c r="L77" s="53" t="s">
        <v>87</v>
      </c>
      <c r="M77" s="53" t="s">
        <v>83</v>
      </c>
      <c r="N77" s="53" t="s">
        <v>302</v>
      </c>
      <c r="O77" s="53" t="s">
        <v>157</v>
      </c>
    </row>
    <row r="78" spans="1:15" s="65" customFormat="1" ht="52.9">
      <c r="A78" s="60" t="s">
        <v>303</v>
      </c>
      <c r="B78" s="61">
        <v>45407</v>
      </c>
      <c r="C78" s="62">
        <f t="shared" si="7"/>
        <v>45452</v>
      </c>
      <c r="D78" s="60" t="s">
        <v>61</v>
      </c>
      <c r="E78" s="60" t="s">
        <v>18</v>
      </c>
      <c r="F78" s="60" t="s">
        <v>27</v>
      </c>
      <c r="G78" s="60" t="s">
        <v>304</v>
      </c>
      <c r="H78" s="63" t="s">
        <v>305</v>
      </c>
      <c r="I78" s="60" t="s">
        <v>306</v>
      </c>
      <c r="J78" s="64">
        <v>0.25</v>
      </c>
      <c r="K78" s="60" t="s">
        <v>18</v>
      </c>
      <c r="L78" s="60" t="s">
        <v>18</v>
      </c>
      <c r="M78" s="60" t="s">
        <v>83</v>
      </c>
      <c r="N78" s="63" t="s">
        <v>307</v>
      </c>
      <c r="O78" s="60" t="s">
        <v>157</v>
      </c>
    </row>
    <row r="79" spans="1:15" s="69" customFormat="1" ht="52.9">
      <c r="A79" s="66" t="s">
        <v>308</v>
      </c>
      <c r="B79" s="41">
        <v>45407</v>
      </c>
      <c r="C79" s="54">
        <f t="shared" si="7"/>
        <v>45452</v>
      </c>
      <c r="D79" s="53" t="s">
        <v>61</v>
      </c>
      <c r="E79" s="53" t="s">
        <v>18</v>
      </c>
      <c r="F79" s="53" t="s">
        <v>27</v>
      </c>
      <c r="G79" s="66" t="s">
        <v>309</v>
      </c>
      <c r="H79" s="67" t="s">
        <v>310</v>
      </c>
      <c r="I79" s="68">
        <v>0.12</v>
      </c>
      <c r="J79" s="57">
        <v>0.25</v>
      </c>
      <c r="K79" s="53" t="s">
        <v>18</v>
      </c>
      <c r="L79" s="53" t="s">
        <v>18</v>
      </c>
      <c r="M79" s="53" t="s">
        <v>83</v>
      </c>
      <c r="N79" s="59" t="s">
        <v>307</v>
      </c>
      <c r="O79" s="53" t="s">
        <v>157</v>
      </c>
    </row>
    <row r="80" spans="1:15" s="34" customFormat="1" ht="52.9">
      <c r="A80" s="66" t="s">
        <v>311</v>
      </c>
      <c r="B80" s="41">
        <v>45407</v>
      </c>
      <c r="C80" s="70">
        <f t="shared" si="7"/>
        <v>45452</v>
      </c>
      <c r="D80" s="66" t="s">
        <v>61</v>
      </c>
      <c r="E80" s="66" t="s">
        <v>18</v>
      </c>
      <c r="F80" s="71" t="s">
        <v>27</v>
      </c>
      <c r="G80" s="67" t="s">
        <v>312</v>
      </c>
      <c r="H80" s="67" t="s">
        <v>313</v>
      </c>
      <c r="I80" s="72">
        <v>0.14000000000000001</v>
      </c>
      <c r="J80" s="73">
        <v>0.25</v>
      </c>
      <c r="K80" s="53" t="s">
        <v>18</v>
      </c>
      <c r="L80" s="53" t="s">
        <v>18</v>
      </c>
      <c r="M80" s="53" t="s">
        <v>83</v>
      </c>
      <c r="N80" s="59" t="s">
        <v>307</v>
      </c>
      <c r="O80" s="53" t="s">
        <v>157</v>
      </c>
    </row>
    <row r="81" spans="1:15" s="34" customFormat="1" ht="52.9">
      <c r="A81" s="66" t="s">
        <v>314</v>
      </c>
      <c r="B81" s="41">
        <v>45407</v>
      </c>
      <c r="C81" s="54">
        <f t="shared" si="7"/>
        <v>45452</v>
      </c>
      <c r="D81" s="53" t="s">
        <v>61</v>
      </c>
      <c r="E81" s="53" t="s">
        <v>18</v>
      </c>
      <c r="F81" s="53" t="s">
        <v>27</v>
      </c>
      <c r="G81" s="66" t="s">
        <v>315</v>
      </c>
      <c r="H81" s="67" t="s">
        <v>316</v>
      </c>
      <c r="I81" s="74">
        <v>0.14000000000000001</v>
      </c>
      <c r="J81" s="73">
        <v>0.25</v>
      </c>
      <c r="K81" s="53" t="s">
        <v>18</v>
      </c>
      <c r="L81" s="53" t="s">
        <v>18</v>
      </c>
      <c r="M81" s="53" t="s">
        <v>83</v>
      </c>
      <c r="N81" s="59" t="s">
        <v>307</v>
      </c>
      <c r="O81" s="53" t="s">
        <v>157</v>
      </c>
    </row>
    <row r="82" spans="1:15" s="34" customFormat="1" ht="52.9">
      <c r="A82" s="66" t="s">
        <v>317</v>
      </c>
      <c r="B82" s="41">
        <v>45407</v>
      </c>
      <c r="C82" s="54">
        <f t="shared" si="7"/>
        <v>45452</v>
      </c>
      <c r="D82" s="53" t="s">
        <v>61</v>
      </c>
      <c r="E82" s="53" t="s">
        <v>18</v>
      </c>
      <c r="F82" s="75" t="s">
        <v>27</v>
      </c>
      <c r="G82" s="67" t="s">
        <v>318</v>
      </c>
      <c r="H82" s="67" t="s">
        <v>319</v>
      </c>
      <c r="I82" s="76" t="s">
        <v>306</v>
      </c>
      <c r="J82" s="57">
        <v>0.25</v>
      </c>
      <c r="K82" s="53" t="s">
        <v>18</v>
      </c>
      <c r="L82" s="53" t="s">
        <v>18</v>
      </c>
      <c r="M82" s="53" t="s">
        <v>83</v>
      </c>
      <c r="N82" s="59" t="s">
        <v>307</v>
      </c>
      <c r="O82" s="53" t="s">
        <v>157</v>
      </c>
    </row>
    <row r="83" spans="1:15" s="34" customFormat="1" ht="52.9">
      <c r="A83" s="66" t="s">
        <v>320</v>
      </c>
      <c r="B83" s="41">
        <v>45407</v>
      </c>
      <c r="C83" s="54">
        <f t="shared" si="7"/>
        <v>45452</v>
      </c>
      <c r="D83" s="53" t="s">
        <v>61</v>
      </c>
      <c r="E83" s="53" t="s">
        <v>18</v>
      </c>
      <c r="F83" s="75" t="s">
        <v>27</v>
      </c>
      <c r="G83" s="67" t="s">
        <v>321</v>
      </c>
      <c r="H83" s="67" t="s">
        <v>322</v>
      </c>
      <c r="I83" s="76" t="s">
        <v>306</v>
      </c>
      <c r="J83" s="57">
        <v>0.25</v>
      </c>
      <c r="K83" s="53" t="s">
        <v>18</v>
      </c>
      <c r="L83" s="53" t="s">
        <v>18</v>
      </c>
      <c r="M83" s="53" t="s">
        <v>83</v>
      </c>
      <c r="N83" s="59" t="s">
        <v>307</v>
      </c>
      <c r="O83" s="53" t="s">
        <v>157</v>
      </c>
    </row>
    <row r="84" spans="1:15" s="34" customFormat="1" ht="52.9">
      <c r="A84" s="66" t="s">
        <v>323</v>
      </c>
      <c r="B84" s="41">
        <v>45407</v>
      </c>
      <c r="C84" s="54">
        <f t="shared" si="7"/>
        <v>45452</v>
      </c>
      <c r="D84" s="53" t="s">
        <v>61</v>
      </c>
      <c r="E84" s="53" t="s">
        <v>18</v>
      </c>
      <c r="F84" s="75" t="s">
        <v>27</v>
      </c>
      <c r="G84" s="66" t="s">
        <v>324</v>
      </c>
      <c r="H84" s="66" t="s">
        <v>325</v>
      </c>
      <c r="I84" s="77">
        <v>0.14000000000000001</v>
      </c>
      <c r="J84" s="73">
        <v>0.25</v>
      </c>
      <c r="K84" s="53" t="s">
        <v>18</v>
      </c>
      <c r="L84" s="53" t="s">
        <v>18</v>
      </c>
      <c r="M84" s="53" t="s">
        <v>83</v>
      </c>
      <c r="N84" s="59" t="s">
        <v>307</v>
      </c>
      <c r="O84" s="53" t="s">
        <v>157</v>
      </c>
    </row>
    <row r="85" spans="1:15" s="34" customFormat="1" ht="52.9">
      <c r="A85" s="53" t="s">
        <v>326</v>
      </c>
      <c r="B85" s="41">
        <v>45407</v>
      </c>
      <c r="C85" s="54">
        <f t="shared" si="7"/>
        <v>45452</v>
      </c>
      <c r="D85" s="53" t="s">
        <v>61</v>
      </c>
      <c r="E85" s="53" t="s">
        <v>18</v>
      </c>
      <c r="F85" s="75" t="s">
        <v>27</v>
      </c>
      <c r="G85" s="66" t="s">
        <v>327</v>
      </c>
      <c r="H85" s="66" t="s">
        <v>328</v>
      </c>
      <c r="I85" s="76" t="s">
        <v>306</v>
      </c>
      <c r="J85" s="57">
        <v>0.25</v>
      </c>
      <c r="K85" s="53" t="s">
        <v>18</v>
      </c>
      <c r="L85" s="53" t="s">
        <v>18</v>
      </c>
      <c r="M85" s="53" t="s">
        <v>83</v>
      </c>
      <c r="N85" s="59" t="s">
        <v>307</v>
      </c>
      <c r="O85" s="53" t="s">
        <v>157</v>
      </c>
    </row>
    <row r="86" spans="1:15" s="80" customFormat="1" ht="52.9">
      <c r="A86" s="78" t="s">
        <v>329</v>
      </c>
      <c r="B86" s="41">
        <v>45407</v>
      </c>
      <c r="C86" s="54">
        <f t="shared" si="7"/>
        <v>45452</v>
      </c>
      <c r="D86" s="53" t="s">
        <v>61</v>
      </c>
      <c r="E86" s="53" t="s">
        <v>18</v>
      </c>
      <c r="F86" s="75" t="s">
        <v>27</v>
      </c>
      <c r="G86" s="67" t="s">
        <v>330</v>
      </c>
      <c r="H86" s="67" t="s">
        <v>331</v>
      </c>
      <c r="I86" s="79">
        <v>0.12</v>
      </c>
      <c r="J86" s="57">
        <v>0.25</v>
      </c>
      <c r="K86" s="53" t="s">
        <v>18</v>
      </c>
      <c r="L86" s="53" t="s">
        <v>18</v>
      </c>
      <c r="M86" s="53" t="s">
        <v>83</v>
      </c>
      <c r="N86" s="59" t="s">
        <v>307</v>
      </c>
      <c r="O86" s="53" t="s">
        <v>157</v>
      </c>
    </row>
    <row r="87" spans="1:15" s="80" customFormat="1" ht="52.9">
      <c r="A87" s="66" t="s">
        <v>332</v>
      </c>
      <c r="B87" s="41">
        <v>45407</v>
      </c>
      <c r="C87" s="70">
        <f t="shared" si="7"/>
        <v>45452</v>
      </c>
      <c r="D87" s="66" t="s">
        <v>61</v>
      </c>
      <c r="E87" s="66" t="s">
        <v>18</v>
      </c>
      <c r="F87" s="71" t="s">
        <v>27</v>
      </c>
      <c r="G87" s="67" t="s">
        <v>333</v>
      </c>
      <c r="H87" s="67" t="s">
        <v>334</v>
      </c>
      <c r="I87" s="81">
        <v>0.108</v>
      </c>
      <c r="J87" s="73">
        <v>0.25</v>
      </c>
      <c r="K87" s="53" t="s">
        <v>18</v>
      </c>
      <c r="L87" s="53" t="s">
        <v>18</v>
      </c>
      <c r="M87" s="53" t="s">
        <v>83</v>
      </c>
      <c r="N87" s="59" t="s">
        <v>307</v>
      </c>
      <c r="O87" s="53" t="s">
        <v>157</v>
      </c>
    </row>
    <row r="88" spans="1:15" s="80" customFormat="1" ht="52.9">
      <c r="A88" s="66" t="s">
        <v>335</v>
      </c>
      <c r="B88" s="41">
        <v>45407</v>
      </c>
      <c r="C88" s="70">
        <f t="shared" si="7"/>
        <v>45452</v>
      </c>
      <c r="D88" s="66" t="s">
        <v>61</v>
      </c>
      <c r="E88" s="66" t="s">
        <v>18</v>
      </c>
      <c r="F88" s="66" t="s">
        <v>27</v>
      </c>
      <c r="G88" s="67" t="s">
        <v>336</v>
      </c>
      <c r="H88" s="67" t="s">
        <v>337</v>
      </c>
      <c r="I88" s="68">
        <v>0.12</v>
      </c>
      <c r="J88" s="79">
        <v>0.25</v>
      </c>
      <c r="K88" s="66" t="s">
        <v>18</v>
      </c>
      <c r="L88" s="66" t="s">
        <v>18</v>
      </c>
      <c r="M88" s="66" t="s">
        <v>83</v>
      </c>
      <c r="N88" s="67" t="s">
        <v>307</v>
      </c>
      <c r="O88" s="66" t="s">
        <v>157</v>
      </c>
    </row>
    <row r="89" spans="1:15" s="80" customFormat="1" ht="27.6">
      <c r="A89" s="48" t="s">
        <v>338</v>
      </c>
      <c r="B89" s="49">
        <v>45407</v>
      </c>
      <c r="C89" s="82">
        <f t="shared" si="7"/>
        <v>45452</v>
      </c>
      <c r="D89" s="83" t="s">
        <v>72</v>
      </c>
      <c r="E89" s="67" t="s">
        <v>18</v>
      </c>
      <c r="F89" s="67" t="s">
        <v>19</v>
      </c>
      <c r="G89" s="83" t="s">
        <v>339</v>
      </c>
      <c r="H89" s="83" t="s">
        <v>340</v>
      </c>
      <c r="I89" s="84">
        <v>0.09</v>
      </c>
      <c r="J89" s="84">
        <v>0.02</v>
      </c>
      <c r="K89" s="85">
        <v>40000</v>
      </c>
      <c r="L89" s="83" t="s">
        <v>68</v>
      </c>
      <c r="M89" s="67" t="s">
        <v>83</v>
      </c>
      <c r="N89" s="83" t="s">
        <v>341</v>
      </c>
      <c r="O89" s="67" t="s">
        <v>157</v>
      </c>
    </row>
    <row r="90" spans="1:15" s="80" customFormat="1" ht="58.5">
      <c r="A90" s="53" t="s">
        <v>342</v>
      </c>
      <c r="B90" s="54">
        <v>45412</v>
      </c>
      <c r="C90" s="54">
        <f t="shared" ref="C90:C97" si="8">B90+45</f>
        <v>45457</v>
      </c>
      <c r="D90" s="53" t="s">
        <v>61</v>
      </c>
      <c r="E90" s="86"/>
      <c r="F90" s="59" t="s">
        <v>19</v>
      </c>
      <c r="G90" s="59" t="s">
        <v>343</v>
      </c>
      <c r="H90" s="59" t="s">
        <v>344</v>
      </c>
      <c r="I90" s="87">
        <v>0.126</v>
      </c>
      <c r="J90" s="87">
        <v>0</v>
      </c>
      <c r="K90" s="86"/>
      <c r="L90" s="86"/>
      <c r="M90" s="59"/>
      <c r="N90" s="88" t="s">
        <v>345</v>
      </c>
      <c r="O90" s="59" t="s">
        <v>95</v>
      </c>
    </row>
    <row r="91" spans="1:15" s="80" customFormat="1" ht="65.45" customHeight="1">
      <c r="A91" s="53" t="s">
        <v>346</v>
      </c>
      <c r="B91" s="54">
        <v>45419</v>
      </c>
      <c r="C91" s="54">
        <f t="shared" si="8"/>
        <v>45464</v>
      </c>
      <c r="D91" s="53" t="s">
        <v>61</v>
      </c>
      <c r="E91" s="86"/>
      <c r="F91" s="59" t="s">
        <v>19</v>
      </c>
      <c r="G91" s="53" t="s">
        <v>347</v>
      </c>
      <c r="H91" s="53" t="s">
        <v>348</v>
      </c>
      <c r="I91" s="56">
        <v>0.126</v>
      </c>
      <c r="J91" s="74">
        <v>0</v>
      </c>
      <c r="K91" s="58">
        <v>1000</v>
      </c>
      <c r="L91" s="53" t="s">
        <v>68</v>
      </c>
      <c r="M91" s="53"/>
      <c r="N91" s="59" t="s">
        <v>349</v>
      </c>
      <c r="O91" s="59" t="s">
        <v>157</v>
      </c>
    </row>
    <row r="92" spans="1:15" s="80" customFormat="1" ht="26.45">
      <c r="A92" s="53" t="s">
        <v>350</v>
      </c>
      <c r="B92" s="54">
        <v>45419</v>
      </c>
      <c r="C92" s="54">
        <f t="shared" si="8"/>
        <v>45464</v>
      </c>
      <c r="D92" s="53" t="s">
        <v>61</v>
      </c>
      <c r="E92" s="53"/>
      <c r="F92" s="53" t="s">
        <v>19</v>
      </c>
      <c r="G92" s="53" t="s">
        <v>351</v>
      </c>
      <c r="H92" s="59" t="s">
        <v>352</v>
      </c>
      <c r="I92" s="56">
        <v>7.1999999999999995E-2</v>
      </c>
      <c r="J92" s="57">
        <v>0</v>
      </c>
      <c r="K92" s="58">
        <v>50000</v>
      </c>
      <c r="L92" s="53" t="s">
        <v>353</v>
      </c>
      <c r="M92" s="53"/>
      <c r="N92" s="59" t="s">
        <v>354</v>
      </c>
      <c r="O92" s="59" t="s">
        <v>157</v>
      </c>
    </row>
    <row r="93" spans="1:15" s="80" customFormat="1" ht="26.45">
      <c r="A93" s="53" t="s">
        <v>355</v>
      </c>
      <c r="B93" s="54">
        <v>45419</v>
      </c>
      <c r="C93" s="54">
        <f t="shared" si="8"/>
        <v>45464</v>
      </c>
      <c r="D93" s="53" t="s">
        <v>61</v>
      </c>
      <c r="E93" s="53"/>
      <c r="F93" s="53" t="s">
        <v>19</v>
      </c>
      <c r="G93" s="53" t="s">
        <v>137</v>
      </c>
      <c r="H93" s="59" t="s">
        <v>138</v>
      </c>
      <c r="I93" s="57">
        <v>0.16</v>
      </c>
      <c r="J93" s="57">
        <v>0</v>
      </c>
      <c r="K93" s="53">
        <v>120</v>
      </c>
      <c r="L93" s="53" t="s">
        <v>87</v>
      </c>
      <c r="M93" s="59" t="s">
        <v>83</v>
      </c>
      <c r="N93" s="59" t="s">
        <v>39</v>
      </c>
      <c r="O93" s="59" t="s">
        <v>157</v>
      </c>
    </row>
    <row r="94" spans="1:15" s="80" customFormat="1" ht="39.6">
      <c r="A94" s="66" t="s">
        <v>356</v>
      </c>
      <c r="B94" s="70">
        <v>45419</v>
      </c>
      <c r="C94" s="70">
        <f t="shared" si="8"/>
        <v>45464</v>
      </c>
      <c r="D94" s="66" t="s">
        <v>61</v>
      </c>
      <c r="E94" s="66"/>
      <c r="F94" s="66" t="s">
        <v>19</v>
      </c>
      <c r="G94" s="66" t="s">
        <v>357</v>
      </c>
      <c r="H94" s="67" t="s">
        <v>358</v>
      </c>
      <c r="I94" s="89">
        <v>0.108</v>
      </c>
      <c r="J94" s="68">
        <v>0</v>
      </c>
      <c r="K94" s="90">
        <v>1800</v>
      </c>
      <c r="L94" s="66" t="s">
        <v>68</v>
      </c>
      <c r="M94" s="66" t="s">
        <v>69</v>
      </c>
      <c r="N94" s="67" t="s">
        <v>359</v>
      </c>
      <c r="O94" s="67" t="s">
        <v>157</v>
      </c>
    </row>
    <row r="95" spans="1:15" s="80" customFormat="1" ht="71.25" customHeight="1">
      <c r="A95" s="53" t="s">
        <v>360</v>
      </c>
      <c r="B95" s="54">
        <v>45427</v>
      </c>
      <c r="C95" s="54">
        <f t="shared" si="8"/>
        <v>45472</v>
      </c>
      <c r="D95" s="53" t="s">
        <v>61</v>
      </c>
      <c r="E95" s="53"/>
      <c r="F95" s="53" t="s">
        <v>19</v>
      </c>
      <c r="G95" s="53" t="s">
        <v>361</v>
      </c>
      <c r="H95" s="59" t="s">
        <v>362</v>
      </c>
      <c r="I95" s="56">
        <v>0.126</v>
      </c>
      <c r="J95" s="57">
        <v>0.02</v>
      </c>
      <c r="K95" s="58">
        <v>1500000000</v>
      </c>
      <c r="L95" s="53" t="s">
        <v>68</v>
      </c>
      <c r="M95" s="53"/>
      <c r="N95" s="59" t="s">
        <v>363</v>
      </c>
      <c r="O95" s="59" t="s">
        <v>157</v>
      </c>
    </row>
    <row r="96" spans="1:15" s="80" customFormat="1" ht="52.9">
      <c r="A96" s="66" t="s">
        <v>364</v>
      </c>
      <c r="B96" s="70">
        <v>45427</v>
      </c>
      <c r="C96" s="70">
        <f t="shared" si="8"/>
        <v>45472</v>
      </c>
      <c r="D96" s="66" t="s">
        <v>61</v>
      </c>
      <c r="E96" s="66"/>
      <c r="F96" s="66" t="s">
        <v>19</v>
      </c>
      <c r="G96" s="66" t="s">
        <v>365</v>
      </c>
      <c r="H96" s="67" t="s">
        <v>366</v>
      </c>
      <c r="I96" s="68">
        <v>0.2</v>
      </c>
      <c r="J96" s="68">
        <v>0</v>
      </c>
      <c r="K96" s="66"/>
      <c r="L96" s="66"/>
      <c r="M96" s="66"/>
      <c r="N96" s="67" t="s">
        <v>367</v>
      </c>
      <c r="O96" s="67" t="s">
        <v>157</v>
      </c>
    </row>
    <row r="97" spans="1:15" s="95" customFormat="1" ht="52.9">
      <c r="A97" s="33" t="s">
        <v>368</v>
      </c>
      <c r="B97" s="91">
        <v>45436</v>
      </c>
      <c r="C97" s="91">
        <f>B97+45</f>
        <v>45481</v>
      </c>
      <c r="D97" s="33" t="s">
        <v>61</v>
      </c>
      <c r="E97" s="92"/>
      <c r="F97" s="33" t="s">
        <v>19</v>
      </c>
      <c r="G97" s="92" t="s">
        <v>369</v>
      </c>
      <c r="H97" s="35" t="s">
        <v>370</v>
      </c>
      <c r="I97" s="93">
        <v>0.35</v>
      </c>
      <c r="J97" s="93">
        <v>0</v>
      </c>
      <c r="K97" s="94">
        <v>1000000</v>
      </c>
      <c r="L97" s="92" t="s">
        <v>371</v>
      </c>
      <c r="M97" s="92" t="s">
        <v>372</v>
      </c>
      <c r="N97" s="35" t="s">
        <v>373</v>
      </c>
      <c r="O97" s="35" t="s">
        <v>157</v>
      </c>
    </row>
    <row r="98" spans="1:15" s="95" customFormat="1" ht="52.9">
      <c r="A98" s="92" t="s">
        <v>374</v>
      </c>
      <c r="B98" s="91">
        <v>45436</v>
      </c>
      <c r="C98" s="91">
        <f>B98+45</f>
        <v>45481</v>
      </c>
      <c r="D98" s="33" t="s">
        <v>61</v>
      </c>
      <c r="E98" s="92"/>
      <c r="F98" s="33" t="s">
        <v>19</v>
      </c>
      <c r="G98" s="92" t="s">
        <v>137</v>
      </c>
      <c r="H98" s="35" t="s">
        <v>375</v>
      </c>
      <c r="I98" s="93">
        <v>0.16</v>
      </c>
      <c r="J98" s="93">
        <v>0</v>
      </c>
      <c r="K98" s="92">
        <v>200</v>
      </c>
      <c r="L98" s="92" t="s">
        <v>376</v>
      </c>
      <c r="M98" s="92"/>
      <c r="N98" s="35" t="s">
        <v>39</v>
      </c>
      <c r="O98" s="35" t="s">
        <v>157</v>
      </c>
    </row>
    <row r="99" spans="1:15" s="100" customFormat="1" ht="66.599999999999994" customHeight="1">
      <c r="A99" s="96" t="s">
        <v>377</v>
      </c>
      <c r="B99" s="97">
        <v>45436</v>
      </c>
      <c r="C99" s="97">
        <f>B99+45</f>
        <v>45481</v>
      </c>
      <c r="D99" s="48" t="s">
        <v>61</v>
      </c>
      <c r="E99" s="96"/>
      <c r="F99" s="48" t="s">
        <v>19</v>
      </c>
      <c r="G99" s="96" t="s">
        <v>137</v>
      </c>
      <c r="H99" s="98" t="s">
        <v>378</v>
      </c>
      <c r="I99" s="99">
        <v>0.16</v>
      </c>
      <c r="J99" s="99">
        <v>0</v>
      </c>
      <c r="K99" s="96">
        <v>250</v>
      </c>
      <c r="L99" s="96" t="s">
        <v>376</v>
      </c>
      <c r="M99" s="96" t="s">
        <v>83</v>
      </c>
      <c r="N99" s="98" t="s">
        <v>39</v>
      </c>
      <c r="O99" s="98" t="s">
        <v>157</v>
      </c>
    </row>
    <row r="100" spans="1:15" s="105" customFormat="1" ht="62.25" customHeight="1">
      <c r="A100" s="101" t="s">
        <v>379</v>
      </c>
      <c r="B100" s="102">
        <v>45436</v>
      </c>
      <c r="C100" s="102">
        <f>B100+45</f>
        <v>45481</v>
      </c>
      <c r="D100" s="53" t="s">
        <v>61</v>
      </c>
      <c r="E100" s="101"/>
      <c r="F100" s="53" t="s">
        <v>19</v>
      </c>
      <c r="G100" s="101" t="s">
        <v>380</v>
      </c>
      <c r="H100" s="59" t="s">
        <v>381</v>
      </c>
      <c r="I100" s="103">
        <v>0.108</v>
      </c>
      <c r="J100" s="104">
        <v>0.02</v>
      </c>
      <c r="K100" s="101">
        <v>400</v>
      </c>
      <c r="L100" s="101" t="s">
        <v>376</v>
      </c>
      <c r="M100" s="101" t="s">
        <v>69</v>
      </c>
      <c r="N100" s="59" t="s">
        <v>382</v>
      </c>
      <c r="O100" s="59" t="s">
        <v>157</v>
      </c>
    </row>
    <row r="101" spans="1:15" s="80" customForma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</row>
    <row r="1048181" spans="15:15" ht="15.6">
      <c r="O1048181" s="5"/>
    </row>
  </sheetData>
  <autoFilter ref="A2:P100" xr:uid="{00000000-0009-0000-0000-000000000000}"/>
  <mergeCells count="1">
    <mergeCell ref="A1:O1"/>
  </mergeCells>
  <phoneticPr fontId="6" type="noConversion"/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H16"/>
  <sheetViews>
    <sheetView workbookViewId="0">
      <selection activeCell="C3" sqref="C3"/>
    </sheetView>
  </sheetViews>
  <sheetFormatPr defaultColWidth="8.7109375" defaultRowHeight="14.45"/>
  <cols>
    <col min="1" max="2" width="6.42578125" customWidth="1"/>
    <col min="3" max="3" width="19.7109375" customWidth="1"/>
    <col min="4" max="4" width="10.7109375" customWidth="1"/>
  </cols>
  <sheetData>
    <row r="3" spans="3:8">
      <c r="C3" s="4" t="s">
        <v>383</v>
      </c>
      <c r="D3" t="s">
        <v>384</v>
      </c>
    </row>
    <row r="4" spans="3:8">
      <c r="C4" s="2">
        <v>42736</v>
      </c>
      <c r="D4" t="s">
        <v>385</v>
      </c>
      <c r="H4" s="3"/>
    </row>
    <row r="5" spans="3:8">
      <c r="C5" s="2">
        <v>42793</v>
      </c>
      <c r="D5" t="s">
        <v>386</v>
      </c>
    </row>
    <row r="6" spans="3:8">
      <c r="C6" s="2">
        <v>42794</v>
      </c>
      <c r="D6" t="s">
        <v>386</v>
      </c>
    </row>
    <row r="7" spans="3:8">
      <c r="C7" s="2">
        <v>42795</v>
      </c>
      <c r="D7" t="s">
        <v>386</v>
      </c>
    </row>
    <row r="8" spans="3:8">
      <c r="C8" s="2">
        <v>42839</v>
      </c>
      <c r="D8" t="s">
        <v>387</v>
      </c>
    </row>
    <row r="9" spans="3:8">
      <c r="C9" s="2">
        <v>42846</v>
      </c>
      <c r="D9" t="s">
        <v>388</v>
      </c>
    </row>
    <row r="10" spans="3:8">
      <c r="C10" s="2">
        <v>42856</v>
      </c>
      <c r="D10" t="s">
        <v>389</v>
      </c>
    </row>
    <row r="11" spans="3:8">
      <c r="C11" s="2">
        <v>42901</v>
      </c>
      <c r="D11" t="s">
        <v>390</v>
      </c>
    </row>
    <row r="12" spans="3:8">
      <c r="C12" s="2">
        <v>42985</v>
      </c>
      <c r="D12" t="s">
        <v>391</v>
      </c>
    </row>
    <row r="13" spans="3:8">
      <c r="C13" s="2">
        <v>43020</v>
      </c>
      <c r="D13" t="s">
        <v>392</v>
      </c>
    </row>
    <row r="14" spans="3:8">
      <c r="C14" s="2">
        <v>43041</v>
      </c>
      <c r="D14" t="s">
        <v>393</v>
      </c>
    </row>
    <row r="15" spans="3:8">
      <c r="C15" s="2">
        <v>43054</v>
      </c>
      <c r="D15" t="s">
        <v>394</v>
      </c>
    </row>
    <row r="16" spans="3:8">
      <c r="C16" s="2">
        <v>43094</v>
      </c>
      <c r="D16" t="s">
        <v>395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4.4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F9212E-65B1-4038-92DD-231938A4700C}"/>
</file>

<file path=customXml/itemProps2.xml><?xml version="1.0" encoding="utf-8"?>
<ds:datastoreItem xmlns:ds="http://schemas.openxmlformats.org/officeDocument/2006/customXml" ds:itemID="{2F1BB71E-9331-4A2D-9942-F6875C55C982}"/>
</file>

<file path=customXml/itemProps3.xml><?xml version="1.0" encoding="utf-8"?>
<ds:datastoreItem xmlns:ds="http://schemas.openxmlformats.org/officeDocument/2006/customXml" ds:itemID="{2C010CE7-B2F8-4F00-AED7-AE37802301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Ministério das Relações Exteriores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Caroline Leite Nascimento</cp:lastModifiedBy>
  <cp:revision/>
  <dcterms:created xsi:type="dcterms:W3CDTF">2017-03-06T19:45:51Z</dcterms:created>
  <dcterms:modified xsi:type="dcterms:W3CDTF">2024-05-24T20:39:24Z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