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D415BAD7-FA60-4258-9F3A-13ED9CA301CE}" xr6:coauthVersionLast="47" xr6:coauthVersionMax="47" xr10:uidLastSave="{00000000-0000-0000-0000-000000000000}"/>
  <bookViews>
    <workbookView xWindow="-110" yWindow="-110" windowWidth="19420" windowHeight="10300" xr2:uid="{00000000-000D-0000-FFFF-FFFF00000000}"/>
  </bookViews>
  <sheets>
    <sheet name="Resolução GMC 49-19" sheetId="1" r:id="rId1"/>
  </sheets>
  <definedNames>
    <definedName name="_xlnm._FilterDatabase" localSheetId="0" hidden="1">'Resolução GMC 49-19'!$A$2:$P$145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 l="1"/>
  <c r="G144" i="1"/>
  <c r="G143" i="1"/>
  <c r="G142" i="1"/>
  <c r="G141"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G140" i="1"/>
  <c r="G139" i="1"/>
  <c r="G138" i="1"/>
  <c r="G137" i="1"/>
  <c r="G136" i="1"/>
  <c r="G135" i="1"/>
  <c r="G134" i="1"/>
  <c r="G133" i="1"/>
  <c r="G132" i="1"/>
  <c r="G131" i="1"/>
  <c r="G130" i="1"/>
  <c r="G129" i="1"/>
  <c r="G128" i="1"/>
  <c r="G127" i="1"/>
  <c r="G126" i="1"/>
  <c r="G125" i="1"/>
  <c r="G124" i="1"/>
  <c r="G123" i="1"/>
  <c r="G122" i="1"/>
  <c r="G121" i="1"/>
  <c r="G120" i="1"/>
  <c r="G119" i="1"/>
  <c r="G118" i="1"/>
  <c r="G117" i="1"/>
  <c r="G115" i="1"/>
  <c r="G114" i="1"/>
  <c r="G113" i="1"/>
  <c r="G112" i="1"/>
  <c r="G111" i="1"/>
  <c r="G110" i="1"/>
  <c r="G109" i="1"/>
  <c r="G108" i="1"/>
  <c r="G107" i="1"/>
  <c r="G106" i="1"/>
  <c r="G105" i="1"/>
  <c r="G104" i="1"/>
  <c r="G103" i="1"/>
  <c r="G102" i="1"/>
  <c r="G101" i="1"/>
  <c r="G100" i="1"/>
  <c r="G99" i="1"/>
  <c r="G98"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1" i="1"/>
</calcChain>
</file>

<file path=xl/sharedStrings.xml><?xml version="1.0" encoding="utf-8"?>
<sst xmlns="http://schemas.openxmlformats.org/spreadsheetml/2006/main" count="1700" uniqueCount="705">
  <si>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</si>
  <si>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</si>
  <si>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</si>
  <si>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</si>
  <si>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</si>
  <si>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</si>
  <si>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</si>
  <si>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</si>
  <si>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</si>
  <si>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</si>
  <si>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</si>
  <si>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</si>
  <si>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</si>
  <si>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</si>
  <si>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</si>
  <si>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</si>
  <si>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</si>
  <si>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</si>
  <si>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19971.100971/2022-13</t>
  </si>
  <si>
    <t>-</t>
  </si>
  <si>
    <t>7403.29.00</t>
  </si>
  <si>
    <t>Liga de cobre-chumbo na forma de pó fino e esférico</t>
  </si>
  <si>
    <t>Sim</t>
  </si>
  <si>
    <t>MAHLE METAL LEVE S.A.</t>
  </si>
  <si>
    <t>Indústria</t>
  </si>
  <si>
    <t>De 6% para 0%</t>
  </si>
  <si>
    <t>1.680 toneladas</t>
  </si>
  <si>
    <t>365 dias</t>
  </si>
  <si>
    <t>Em análise CCM</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</si>
  <si>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</si>
  <si>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</si>
  <si>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</si>
  <si>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</si>
  <si>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</si>
  <si>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</si>
  <si>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</si>
  <si>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</si>
  <si>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</si>
  <si>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</si>
  <si>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</si>
  <si>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</si>
  <si>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</si>
  <si>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</si>
  <si>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De 16% para 0%</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</si>
  <si>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</si>
  <si>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</si>
  <si>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</si>
  <si>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</si>
  <si>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</si>
  <si>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</si>
  <si>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</si>
  <si>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</si>
  <si>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</si>
  <si>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</si>
  <si>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</si>
  <si>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</si>
  <si>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</si>
  <si>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</si>
  <si>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</si>
  <si>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</si>
  <si>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</si>
  <si>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</si>
  <si>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</si>
  <si>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</si>
  <si>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</si>
  <si>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</si>
  <si>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</si>
  <si>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</si>
  <si>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</si>
  <si>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</si>
  <si>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</si>
  <si>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</si>
  <si>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</si>
  <si>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</si>
  <si>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</si>
  <si>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</si>
  <si>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</si>
  <si>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</si>
  <si>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</si>
  <si>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</si>
  <si>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</si>
  <si>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</si>
  <si>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 xml:space="preserve">19971.101190/2022-46 </t>
  </si>
  <si>
    <t>08/05/2023</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</si>
  <si>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</si>
  <si>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</si>
  <si>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001</t>
  </si>
  <si>
    <t>Aeris Indústria e Comércio de Equipamentos para a Geração de Energia S.A.</t>
  </si>
  <si>
    <t>De 14% para 0%</t>
  </si>
  <si>
    <t>5.060 toneladas</t>
  </si>
  <si>
    <t>19971.100021/2023-70</t>
  </si>
  <si>
    <t>2309.90.90</t>
  </si>
  <si>
    <t>Preparações para alimentação de animais contendo vitamina B12 (cerca de 1% em peso), em um suporte ou diluente</t>
  </si>
  <si>
    <t>SINDICATO NACIONAL DA INDUSTRIA DE ALIMENTACAO ANIMAL</t>
  </si>
  <si>
    <t>De 7,2% para 0%</t>
  </si>
  <si>
    <t>2.000 toneladas</t>
  </si>
  <si>
    <t xml:space="preserve">Suspenso CCM </t>
  </si>
  <si>
    <t>19971.100181/2023-19 </t>
  </si>
  <si>
    <t>8483.10.90</t>
  </si>
  <si>
    <t>Eixos fabricados em aço forjado ASTM A668, com massa igual ou superior a 25ton, para acoplamento dos polos geradores de compensadores síncronos.</t>
  </si>
  <si>
    <t>GE ENERGIAS RENOVAVEIS LTDA</t>
  </si>
  <si>
    <t>30 unidades</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</si>
  <si>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</si>
  <si>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</si>
  <si>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</si>
  <si>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</si>
  <si>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</si>
  <si>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Indústria / Saúde</t>
  </si>
  <si>
    <t>400 unidades</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</si>
  <si>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</si>
  <si>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</si>
  <si>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</si>
  <si>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Auto Suture do Brasil Ltda</t>
  </si>
  <si>
    <t>Saúde</t>
  </si>
  <si>
    <t>Em análise</t>
  </si>
  <si>
    <t>19971.100090/2023-83  </t>
  </si>
  <si>
    <t>8516.71.00</t>
  </si>
  <si>
    <t>Aparelhos eletrotérmicos de uso doméstico para preparação instantânea de bebidas, em doses individuais, a partir de cápsulas ou grãos de café torrado</t>
  </si>
  <si>
    <t>MARQUES E PUPO SOCIEDADE DE ADVOGADOS</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</si>
  <si>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</si>
  <si>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</si>
  <si>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</si>
  <si>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</si>
  <si>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</si>
  <si>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LM WIND POWER DO BRASIL S.A.</t>
  </si>
  <si>
    <t>De 11,2% para 0%</t>
  </si>
  <si>
    <t>3.000 toneladas</t>
  </si>
  <si>
    <t>19971.100435/2023-07</t>
  </si>
  <si>
    <t>Nestlé Brasil LTDA</t>
  </si>
  <si>
    <t>2.100.000 unidades</t>
  </si>
  <si>
    <t>19971.100437/2023-98</t>
  </si>
  <si>
    <t> 4014.10.00</t>
  </si>
  <si>
    <t>Preservativo masculino de poliisopreno com óleo de silicone</t>
  </si>
  <si>
    <t>Fábrica de Artefatos de Látex Blowtex LTDA</t>
  </si>
  <si>
    <t>De 9% para 0%</t>
  </si>
  <si>
    <t>157 toneladas</t>
  </si>
  <si>
    <t xml:space="preserve">
Aprovado Diretriz CCM 2/24</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</si>
  <si>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</si>
  <si>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</si>
  <si>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</si>
  <si>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DANONE LTDA</t>
  </si>
  <si>
    <t>47.500.000 unidades</t>
  </si>
  <si>
    <t xml:space="preserve"> Em análise CCM</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</si>
  <si>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</si>
  <si>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</si>
  <si>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</si>
  <si>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</si>
  <si>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</si>
  <si>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</si>
  <si>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</si>
  <si>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</si>
  <si>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 xml:space="preserve">Mantido em Pauta GECEX 
</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</si>
  <si>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</si>
  <si>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</si>
  <si>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</si>
  <si>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</si>
  <si>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</si>
  <si>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</si>
  <si>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</si>
  <si>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</si>
  <si>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</si>
  <si>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</si>
  <si>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</si>
  <si>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</si>
  <si>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</si>
  <si>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</si>
  <si>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19971.100209/2023-18</t>
  </si>
  <si>
    <t>7606.12.90</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</si>
  <si>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</si>
  <si>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</si>
  <si>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</si>
  <si>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</si>
  <si>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Mantido em pauta</t>
  </si>
  <si>
    <t>19971.100208/2023-73</t>
  </si>
  <si>
    <t>8544.60.00</t>
  </si>
  <si>
    <t xml:space="preserve">Outros condutores elétricos para tensão &gt; 1000 v (bucha condesiva) </t>
  </si>
  <si>
    <t>WEG EQUIPAMENTOS ELETRICOS S/A</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</si>
  <si>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</si>
  <si>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</si>
  <si>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</si>
  <si>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</si>
  <si>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</si>
  <si>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</si>
  <si>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</si>
  <si>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Não</t>
  </si>
  <si>
    <t>LIEBHERR BRASIL LTDA</t>
  </si>
  <si>
    <t>De 12,6% para 0%</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</si>
  <si>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</si>
  <si>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</si>
  <si>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</si>
  <si>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</si>
  <si>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</si>
  <si>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</si>
  <si>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</si>
  <si>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</si>
  <si>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</si>
  <si>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</si>
  <si>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</si>
  <si>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</si>
  <si>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</si>
  <si>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</si>
  <si>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</si>
  <si>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</si>
  <si>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 xml:space="preserve">
Aprovado Diretriz CCM 1/24</t>
  </si>
  <si>
    <t>19971.100607/2023-34</t>
  </si>
  <si>
    <t xml:space="preserve">2840.19.00 </t>
  </si>
  <si>
    <t>Outros tetraboratos dissódicos (borax refinado)</t>
  </si>
  <si>
    <t>15.000 toneladas</t>
  </si>
  <si>
    <t>19971.100676/2023-48</t>
  </si>
  <si>
    <t>Enraminicina</t>
  </si>
  <si>
    <t>FARMABASE SAUDE ANIMAL LTDA</t>
  </si>
  <si>
    <t>1.750 toneladas</t>
  </si>
  <si>
    <t xml:space="preserve">
Publicada Resolução GECEX 551/2023</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</si>
  <si>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</si>
  <si>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</si>
  <si>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</si>
  <si>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</si>
  <si>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</si>
  <si>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GRID SOLUTIONS TRANSMISSAO DE ENERGIA LTDA</t>
  </si>
  <si>
    <t>250 unidades</t>
  </si>
  <si>
    <t>3901.20.29</t>
  </si>
  <si>
    <t>Plásticos e suas obras - Polímeros de etileno, em formas primárias - Polietileno de densidade igual ou superior a 0,94 - Sem carga – Outros</t>
  </si>
  <si>
    <t>Acome do Brasil Ltda</t>
  </si>
  <si>
    <t>Pleito arquivado</t>
  </si>
  <si>
    <t>19971.100675/2023-01</t>
  </si>
  <si>
    <t>8517.71.90</t>
  </si>
  <si>
    <t>Outras antenas exceto para telefones celulares</t>
  </si>
  <si>
    <t>ERICSSON TELECOMUNICAÇÕES S.A.</t>
  </si>
  <si>
    <t>65.000 unidades</t>
  </si>
  <si>
    <t>19971.100773/2023-31</t>
  </si>
  <si>
    <t>5402.20.90</t>
  </si>
  <si>
    <t>Fios de multifilamento de alta tenacidade, de poliésteres, com titulagem inferior ou igual a 950 decitex ou superior a 2.450 decitex, já considerando toda e qualquer margem de tolerância do título</t>
  </si>
  <si>
    <t>BMD TEXTEIS LTDA</t>
  </si>
  <si>
    <t>De 18% para 0%</t>
  </si>
  <si>
    <t>16.000 toneladas</t>
  </si>
  <si>
    <t>Arquivado</t>
  </si>
  <si>
    <t>19971.100860/2023-98</t>
  </si>
  <si>
    <t>9506.99.00</t>
  </si>
  <si>
    <t>Raquetes de Beach Tennis</t>
  </si>
  <si>
    <t>ASSOCIACAO PELA INDUSTRIA E COMERCIO ESPORTIVO- APICE</t>
  </si>
  <si>
    <t>500.000 unidades</t>
  </si>
  <si>
    <t>Indeferido conforme 211ª Reunião do Gecex</t>
  </si>
  <si>
    <t>Exclusão</t>
  </si>
  <si>
    <t>19971.100828/2023-11</t>
  </si>
  <si>
    <t xml:space="preserve">
8/4/2024 </t>
  </si>
  <si>
    <t>4811.90.90</t>
  </si>
  <si>
    <t>Outros papéis, cartões, pasta (ouate) de celulose e mantas de fibras de
celulose</t>
  </si>
  <si>
    <t>OJI PAPEIS ESPECIAIS LTDA</t>
  </si>
  <si>
    <t>De 2% para 9,6%</t>
  </si>
  <si>
    <t xml:space="preserve"> -</t>
  </si>
  <si>
    <t>Deferido 209 Reunião GECEX</t>
  </si>
  <si>
    <t>Novo</t>
  </si>
  <si>
    <t>19971.100706/2023-16</t>
  </si>
  <si>
    <t>2008.19.00</t>
  </si>
  <si>
    <t>Amêndoas e avelãs granuladas e torradas, in natura ou em pasta</t>
  </si>
  <si>
    <t>Chocolates Garoto Ltda </t>
  </si>
  <si>
    <t>336 toneladas</t>
  </si>
  <si>
    <t>19971.101008/2023-38</t>
  </si>
  <si>
    <t>3215.11.00</t>
  </si>
  <si>
    <t>Tintas de impressão pretas, utilizadas na impressão digital de livros, apresentada em galões.</t>
  </si>
  <si>
    <t>CANON DO BRASIL INDÚSTRIA E COMÉRCIO LTDA</t>
  </si>
  <si>
    <t>65 Toneladas</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</si>
  <si>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</si>
  <si>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</si>
  <si>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</si>
  <si>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000</t>
  </si>
  <si>
    <t>WERNER FABRICA DE TECIDOS S.A</t>
  </si>
  <si>
    <t>325 Toneladas</t>
  </si>
  <si>
    <t xml:space="preserve">Deferido conforme 212ª reunião GECEX </t>
  </si>
  <si>
    <t>19971.101006/2023-49</t>
  </si>
  <si>
    <t>3808.92.93</t>
  </si>
  <si>
    <t>Fungicida à base de mancozeb ou de maneb</t>
  </si>
  <si>
    <t>Indofil Industries do Brasil Ltda</t>
  </si>
  <si>
    <t>50000 Toneladas</t>
  </si>
  <si>
    <t>Mantido Pauta CAT</t>
  </si>
  <si>
    <t>8501.40.19</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</si>
  <si>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</si>
  <si>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SEB DO BRASIL PRODUTOS DOMESTICOS LTDA</t>
  </si>
  <si>
    <t>3500000 Unidades</t>
  </si>
  <si>
    <t xml:space="preserve">Indeferido conforme 212ª reunião GECEX
</t>
  </si>
  <si>
    <t>19971.101009/2023-82</t>
  </si>
  <si>
    <t>3215.19.00</t>
  </si>
  <si>
    <t>Tintas de impressão coloridas, utilizadas na impressão digital de livros, apresentada em galões.</t>
  </si>
  <si>
    <t>CANON DO BRASIL INDÚSTRIA E COMÉRCIO LTDA.</t>
  </si>
  <si>
    <t>35 Toneladas</t>
  </si>
  <si>
    <t>Deferido conforme 211ª Reunião do Gecex</t>
  </si>
  <si>
    <t>19971.101017/2023-29</t>
  </si>
  <si>
    <t>2921.51.33</t>
  </si>
  <si>
    <t>N-(1,3-Dimetilbutil)-N'-fenil-p-fenilenodiamina referente a resolução GECEX Nº 340 DE 09/05/2022</t>
  </si>
  <si>
    <t>NOVA ADITIVOS BRASIL LTDA</t>
  </si>
  <si>
    <t>De 10,8% para 0%</t>
  </si>
  <si>
    <t>10440 Toneladas</t>
  </si>
  <si>
    <t>19971.101015/2023-30</t>
  </si>
  <si>
    <t>7502.10.10</t>
  </si>
  <si>
    <t>Catodos</t>
  </si>
  <si>
    <t>VILLARES METALS SA</t>
  </si>
  <si>
    <t>De 5,4% para 0%</t>
  </si>
  <si>
    <t>14.400 Toneladas</t>
  </si>
  <si>
    <t>24 meses</t>
  </si>
  <si>
    <t>Deferido - 210ª Reunião Ordinária do GECEX</t>
  </si>
  <si>
    <t>19971.100529/2023-78</t>
  </si>
  <si>
    <t>3906.90.49 </t>
  </si>
  <si>
    <t>Outros polímeros acrílicos, em blocos irregulares, pedaços, pós, etc</t>
  </si>
  <si>
    <t>003</t>
  </si>
  <si>
    <t>ASSOCIACAO BRASILEIRA DA INDUSTRIA DO PLASTICO</t>
  </si>
  <si>
    <t>800 toneladas</t>
  </si>
  <si>
    <t>19971.101042/2023-11</t>
  </si>
  <si>
    <t>3907.29.39</t>
  </si>
  <si>
    <t>Poliacetal poliéter (PAPE), em solução aquosa, com 10% a 42% de teor de sólidos</t>
  </si>
  <si>
    <t>ASHLAND COMÉRCIO DE ESPECIALIDADES QUÍMICAS DO BRASIL LTDA</t>
  </si>
  <si>
    <t>Publicada Resolução GECEX 551/2023</t>
  </si>
  <si>
    <t>pleito novo</t>
  </si>
  <si>
    <t>19971.101057/2023-71</t>
  </si>
  <si>
    <t>7502.10.90</t>
  </si>
  <si>
    <t>Outro niquel não ligado, em formas brutas</t>
  </si>
  <si>
    <t>COMERCIAL COMETA INDUSTRIA E COMERCIO LTDA</t>
  </si>
  <si>
    <t>350  toneladas</t>
  </si>
  <si>
    <t>19971.101060/2023-94</t>
  </si>
  <si>
    <t>3921.90.90</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</si>
  <si>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</si>
  <si>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</si>
  <si>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Fmm Pernambuco Componentes Automotivos Ltda.</t>
  </si>
  <si>
    <t>19971.101128/2023-35</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</si>
  <si>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</si>
  <si>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</si>
  <si>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</si>
  <si>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19971.100640/2023-64</t>
  </si>
  <si>
    <t>2823.00.10</t>
  </si>
  <si>
    <t>Óxidos de titânio, tipo anatase</t>
  </si>
  <si>
    <t>Sindicato das Indústrias Químicas do Sul Catarinense</t>
  </si>
  <si>
    <t>de 9% para 0%</t>
  </si>
  <si>
    <t>18.000 toneladas</t>
  </si>
  <si>
    <t xml:space="preserve">Deferido conforme 211ª Reunião do Gecex
</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</si>
  <si>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</si>
  <si>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</si>
  <si>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</si>
  <si>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t>
  </si>
  <si>
    <t>450.000 m2</t>
  </si>
  <si>
    <t>Em análise Camex</t>
  </si>
  <si>
    <t>19971.101250/2023-10</t>
  </si>
  <si>
    <t>2827.49.21</t>
  </si>
  <si>
    <t>Hidróxido de cloreto de alumínio em pó em concentração de 64% contendo glicina (estabilizador) e cloreto de cálcio (conservante), usado exclusivamente na formulação de aerossol antiperspirante.</t>
  </si>
  <si>
    <t>UNILEVER BRASIL INDUSTRIAL LTDA</t>
  </si>
  <si>
    <t>1.470 toneladas</t>
  </si>
  <si>
    <t>19971.101293/2023-97</t>
  </si>
  <si>
    <t>3824.99.39</t>
  </si>
  <si>
    <t>Outras misturas e preparações para borracha ou plástico e outras misturas e preparações para endurecer resinas sintéticas, colas, pinturas ou usos similares</t>
  </si>
  <si>
    <t>não</t>
  </si>
  <si>
    <t>Fupresa S/A</t>
  </si>
  <si>
    <t>De 12,5% para 0%</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</si>
  <si>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</si>
  <si>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</si>
  <si>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</si>
  <si>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182</t>
  </si>
  <si>
    <t>ABIOPTICA </t>
  </si>
  <si>
    <t>395.124 unidades</t>
  </si>
  <si>
    <t>19971.101294/2023-31</t>
  </si>
  <si>
    <t>9019.10.00</t>
  </si>
  <si>
    <t>Aparelhos de mecanoterapia; aparelhos de massagem; aparelhos de psicotécnica</t>
  </si>
  <si>
    <t>Medlevensohn  LTDA</t>
  </si>
  <si>
    <t>19971.101288/2023-84</t>
  </si>
  <si>
    <t>Preparação à base de monensina sódica (40% em peso), apresentada na forma de grânulos ou pó</t>
  </si>
  <si>
    <t>_014</t>
  </si>
  <si>
    <t>500 toneladas</t>
  </si>
  <si>
    <t>19971.101289/2023-29</t>
  </si>
  <si>
    <t>Preparação à base de salinomicina (24% em peso), apresentada na forma de pó</t>
  </si>
  <si>
    <t>100 toneladas</t>
  </si>
  <si>
    <t>19971.101290/2023-53</t>
  </si>
  <si>
    <t>Preparação à base de flavomicina (8% em peso), apresentada na forma de pó</t>
  </si>
  <si>
    <t>19971.101296/2023-21</t>
  </si>
  <si>
    <t>3004.32.90</t>
  </si>
  <si>
    <t>Medicamento contendo outros derivados de hormônios, análogos, em doses</t>
  </si>
  <si>
    <t>GLAXOSMITHKLINE BRASIL  LTDA</t>
  </si>
  <si>
    <t>651.279.472 kgs</t>
  </si>
  <si>
    <t>19971.101297/2023-75</t>
  </si>
  <si>
    <t>3004.10.12</t>
  </si>
  <si>
    <t>Medicamento contendo amoxicilina ou seus sais, em doses</t>
  </si>
  <si>
    <t>441.392.175 kgs</t>
  </si>
  <si>
    <t>19971.101311/2023-31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</si>
  <si>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</si>
  <si>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AERIS INDUSTRIA E COMERCIO DE EQUIPAMENTOS PARA GERACAO DE ENERGIA S.A</t>
  </si>
  <si>
    <t>5.200 toneladas</t>
  </si>
  <si>
    <t>19971.101345/2023-25</t>
  </si>
  <si>
    <t>Chapa de alumínio, de liga do tipo 3003-H16, obtida por laminagem a frio, de espessura igual ou superior a 0,7 mm e inferior ou igual a 0,75 mm, e largura de 2.600 mm, apresentada em rolos.</t>
  </si>
  <si>
    <t>006</t>
  </si>
  <si>
    <t>RANDON SA</t>
  </si>
  <si>
    <t>Industria</t>
  </si>
  <si>
    <t>300 toneladas</t>
  </si>
  <si>
    <t>Mantido  em Pauta CAT</t>
  </si>
  <si>
    <t>19971.101346/2023-70</t>
  </si>
  <si>
    <t>Chapa de alumínio de forma quadrada, de liga 5083-O, obtida por laminagem e recozimento, de espessura igual ou superior a 6,00 mm e inferior ou igual a 6,35 mm, de largura e comprimento igual a 2560 mm</t>
  </si>
  <si>
    <t>005</t>
  </si>
  <si>
    <t>RANDON TRIEL HT IMPLEMENTOS RODOVIARIOS LTDA</t>
  </si>
  <si>
    <t>150 toneladas</t>
  </si>
  <si>
    <t xml:space="preserve">Mantido em pauta CAT
</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</si>
  <si>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</si>
  <si>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</si>
  <si>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</si>
  <si>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MERCANTI ASSESSORIA E LOGISTICA INTERNACIONAL LTDA</t>
  </si>
  <si>
    <t>5 unidades</t>
  </si>
  <si>
    <t>Mantido em Pauta CAT</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</si>
  <si>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</si>
  <si>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</si>
  <si>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</si>
  <si>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</si>
  <si>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de 10,8 para 0%</t>
  </si>
  <si>
    <t>16.000.000 unidades</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</si>
  <si>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</si>
  <si>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</si>
  <si>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11.428.571 unidades</t>
  </si>
  <si>
    <t>19971.101385/2023-77</t>
  </si>
  <si>
    <t>1513.29.19</t>
  </si>
  <si>
    <t>Outros óleos de "palmiste"</t>
  </si>
  <si>
    <t>ASSOCIACAO BRASILEIRA DA INDUSTRIA QUIMICA</t>
  </si>
  <si>
    <t>266.000 toneladas</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</si>
  <si>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</si>
  <si>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</si>
  <si>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</si>
  <si>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1680 toneladas</t>
  </si>
  <si>
    <t>19971.101416/2023-90</t>
  </si>
  <si>
    <t>3304.99.90</t>
  </si>
  <si>
    <t>PREPARACAO PARA PREENCHIMENTO INTRADERMICO, INJETAVEL, DESTINADA O PREENCHIMENTO DE DEPRESSOES CUTANEAS SUPERFICIAIS, A BASE DE ACIDO HIALURONICO, CLORIDRATO DE LIDOCAINA E SOLUCAO TAMPAO FOSFATO, APRESENTADA EM SERINGA GRADUADA, PREVIAMENTE CHEIA E DESCARTÁVEL</t>
  </si>
  <si>
    <t>_002</t>
  </si>
  <si>
    <t>ABBVIE FARMACEUTICA LTDA.</t>
  </si>
  <si>
    <t>industria</t>
  </si>
  <si>
    <t>2.159.108 unidades</t>
  </si>
  <si>
    <t>19971.101431/2023-38</t>
  </si>
  <si>
    <t>8609.00.00</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</si>
  <si>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</si>
  <si>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_015</t>
  </si>
  <si>
    <t>UNO TRADE</t>
  </si>
  <si>
    <t>1.000 unidades</t>
  </si>
  <si>
    <t>19971.101432/2023-82</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</si>
  <si>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</si>
  <si>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_016</t>
  </si>
  <si>
    <t>19971.101435/2023-16</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</si>
  <si>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</si>
  <si>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_017</t>
  </si>
  <si>
    <t>19971.101505/2023-36</t>
  </si>
  <si>
    <t>3404.90.19</t>
  </si>
  <si>
    <t>Cera artificial de dímero de alquilceteno (AKD) com dois grupos alternados n-alquila, cujas cadeias podem variar entre C12, C14, C16, C18 e C20 , em grânulos.</t>
  </si>
  <si>
    <t>SOLENIS ESPECIALIDADES QUIMICAS LTDA</t>
  </si>
  <si>
    <t>3.100 toneladas</t>
  </si>
  <si>
    <t>19971.101534/2023-06</t>
  </si>
  <si>
    <t>3003.90.89</t>
  </si>
  <si>
    <t>Preparação medicamentosa contendo cloridrato de tansulosina em pellets 0,2%</t>
  </si>
  <si>
    <t>_010</t>
  </si>
  <si>
    <t>Apsen</t>
  </si>
  <si>
    <t>3.000 kgs</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</si>
  <si>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</si>
  <si>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</si>
  <si>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</si>
  <si>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BOSTON SCIENTIFIC DO BRASIL LTDA</t>
  </si>
  <si>
    <t>1.500 unidades</t>
  </si>
  <si>
    <t>19971.101605/2023-62</t>
  </si>
  <si>
    <t>2833.11.10</t>
  </si>
  <si>
    <t>Para a fabricação de detergentes em pó por secagem em torre spray e por dry mix</t>
  </si>
  <si>
    <t>ASSOCIACAO BRAS DAS INDS DE PRODS DE LIMPEZA E AFINS</t>
  </si>
  <si>
    <t>910.000 toneladas</t>
  </si>
  <si>
    <t>19971.101606/2023-15</t>
  </si>
  <si>
    <t>3907.40.90</t>
  </si>
  <si>
    <t>Resina de policarbonato em grânulos/pellets.</t>
  </si>
  <si>
    <t>COVESTRO INDÚSTRIA E COMÉRCIO DE POLÍMEROS LTDA</t>
  </si>
  <si>
    <t>35.000 toneladas</t>
  </si>
  <si>
    <t>19971.101563/2023-60</t>
  </si>
  <si>
    <t>3911.90.29</t>
  </si>
  <si>
    <t>Poliisocianato alifático à base de diisocianato de hexametileno, apresentado em forma liquida.</t>
  </si>
  <si>
    <t>SINDICATO DA INDUSTRIA DE TINTAS E VERNIZES NO EST S P</t>
  </si>
  <si>
    <t>30.000 toneladas</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</si>
  <si>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</si>
  <si>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</si>
  <si>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</si>
  <si>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</si>
  <si>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</si>
  <si>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</si>
  <si>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</si>
  <si>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</si>
  <si>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</si>
  <si>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</si>
  <si>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</si>
  <si>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</si>
  <si>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</si>
  <si>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19971.000072/2024-83</t>
  </si>
  <si>
    <t>3004.90.99</t>
  </si>
  <si>
    <t>Solução para preenchimento intra-articular a base de hialuronato de sódio levemente reticulado, em seringa descartável, na concentração de 22 mg/ml, para uso único a cada 6 meses</t>
  </si>
  <si>
    <t>_063</t>
  </si>
  <si>
    <t>APSEN FARMACEUTICA S/A</t>
  </si>
  <si>
    <t>saúde</t>
  </si>
  <si>
    <t>19971.101120/2023-79</t>
  </si>
  <si>
    <t>8518.29.90</t>
  </si>
  <si>
    <t>Alto-falantes de potência não superior a 3W</t>
  </si>
  <si>
    <t>Associação Brasileira da Indústria Elétrica e Eletrônica</t>
  </si>
  <si>
    <t>100.000.000 unidades</t>
  </si>
  <si>
    <t>Migrado do CT-1
Deferido na  211ª Reunião do Gecex .</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</si>
  <si>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</si>
  <si>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</si>
  <si>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</si>
  <si>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</si>
  <si>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</si>
  <si>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</si>
  <si>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</si>
  <si>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</si>
  <si>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</si>
  <si>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</si>
  <si>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</si>
  <si>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</si>
  <si>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</si>
  <si>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3907.61.00</t>
  </si>
  <si>
    <t>Poli (tereftalato de etileno) pós-condensado, com viscosidade intrínseca superior ou igual a 0,98 dl/g e inferior ou igual a 1,10 dl/g</t>
  </si>
  <si>
    <t>_001</t>
  </si>
  <si>
    <t>ASSOCIAÇÃO BRASILEIRA DE PRODUTORES DE FIBRAS ARTIF E SINTETICAS</t>
  </si>
  <si>
    <t>10.000 toneladas</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</si>
  <si>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</si>
  <si>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</si>
  <si>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</si>
  <si>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</si>
  <si>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</si>
  <si>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</si>
  <si>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</si>
  <si>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</si>
  <si>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</si>
  <si>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2832.10.10</t>
  </si>
  <si>
    <t>Metabissulfito de sódio, com teor de Na2S2O5igual ou superior a 98%, em peso.</t>
  </si>
  <si>
    <t>OXITENO S A Indústria e Comércio</t>
  </si>
  <si>
    <t>24.650 toneladas</t>
  </si>
  <si>
    <t>19971.000140/2024-12</t>
  </si>
  <si>
    <t>3905.29.00</t>
  </si>
  <si>
    <t>Outros copolímeros de acetato de vinila, formas primárias</t>
  </si>
  <si>
    <t>Andre Vaz de Mello Fernandes</t>
  </si>
  <si>
    <t>200 toneladas</t>
  </si>
  <si>
    <t>19971.000142/2024-01</t>
  </si>
  <si>
    <t>3907.29.90</t>
  </si>
  <si>
    <t>Éter metalílico de poli(oxietileno) (HPEG), aplicado na produção de aditivos superplastificantes para a fabricação de concreto</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</si>
  <si>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</si>
  <si>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</si>
  <si>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</si>
  <si>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</si>
  <si>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</si>
  <si>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</si>
  <si>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</si>
  <si>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</si>
  <si>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</si>
  <si>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</si>
  <si>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</si>
  <si>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</si>
  <si>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</si>
  <si>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230 toneladas</t>
  </si>
  <si>
    <t>19971.000127/2024-55</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</si>
  <si>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</si>
  <si>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AESKINS PHARMACEUTICAL S.A.</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</si>
  <si>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</si>
  <si>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</si>
  <si>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</si>
  <si>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</si>
  <si>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</si>
  <si>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</si>
  <si>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</si>
  <si>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</si>
  <si>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</si>
  <si>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</si>
  <si>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</si>
  <si>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</si>
  <si>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</si>
  <si>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</si>
  <si>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</si>
  <si>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</si>
  <si>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</si>
  <si>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</si>
  <si>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ECO ANIMAL HEALTH do Brasil Comércio de Produtos Veterinários Ltda</t>
  </si>
  <si>
    <t>1.000 toneladas</t>
  </si>
  <si>
    <t>19971.101420/2023-58</t>
  </si>
  <si>
    <t>(Que contenha tartarato de tilvalosina, próprio para ser colocado na água de bebida dos animais, apresentado em pó e acondicionado em sachês com até 400g</t>
  </si>
  <si>
    <t>_004</t>
  </si>
  <si>
    <t>120.000 toneladas</t>
  </si>
  <si>
    <t>19971.101258/2023-78</t>
  </si>
  <si>
    <t>3906.90.44</t>
  </si>
  <si>
    <t>Poli(acrilato de sódio), com capacidade de absorção de uma solução aquosa de cloreto de sódio 0,9 %, em peso, superior ou igual a vinte vezes seu próprio peso, em blocos irregulares, pedaços, pós, etc</t>
  </si>
  <si>
    <t>Associação Brasileira da Indústria de Higiene Pessoal, Perfumaria e Cosméticos ( ABIHPEC)</t>
  </si>
  <si>
    <t>De 0% para 0%</t>
  </si>
  <si>
    <t>45.000 toneladas</t>
  </si>
  <si>
    <t>Processo encerrado por manifestação expressa de desistência ou renúncia por parte do(s) interessado(s).</t>
  </si>
  <si>
    <t>19971.000238/2024-61</t>
  </si>
  <si>
    <t>5402.46.00</t>
  </si>
  <si>
    <t>Outros fios simples de poliésteres, parcialmente orientados, sem torção ou com torção não superior a 50 voltas por metro</t>
  </si>
  <si>
    <t>Associação Brasileira de Produtores de Fibras Artificiais e Sintéticas</t>
  </si>
  <si>
    <t>90.000 toneladas</t>
  </si>
  <si>
    <t>19971.000251/2024-11</t>
  </si>
  <si>
    <t>Tinta gráfica de segurança com variação óptica magneticamente orientada, utilizada exclusivamente para impressão de cédulas bancárias</t>
  </si>
  <si>
    <t>SICPA América do Sul Indústria AS</t>
  </si>
  <si>
    <t>1 tonelada</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</si>
  <si>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</si>
  <si>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</si>
  <si>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_013</t>
  </si>
  <si>
    <t>38 toneladas</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</si>
  <si>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</si>
  <si>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</si>
  <si>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</si>
  <si>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YARA Brasil Fertilizantes S/A</t>
  </si>
  <si>
    <t>50.000 toneladas</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</si>
  <si>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</si>
  <si>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</si>
  <si>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</si>
  <si>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Associação Pela Indústria e Comércio Esportivo - APICE</t>
  </si>
  <si>
    <t>5.000.000 unidades</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</si>
  <si>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</si>
  <si>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</si>
  <si>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</si>
  <si>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</si>
  <si>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</si>
  <si>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</si>
  <si>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SEB do Brasil Produtos Domésticos Ltda</t>
  </si>
  <si>
    <t>314.000 unidades</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</si>
  <si>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</si>
  <si>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</si>
  <si>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258.000 unidades</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</si>
  <si>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</si>
  <si>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</si>
  <si>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970.000 unidades</t>
  </si>
  <si>
    <t>19971.000381/2024-53</t>
  </si>
  <si>
    <t>TPEG - Éter isopentenílico de polioxietileno.</t>
  </si>
  <si>
    <t>19971.000255/2024-07</t>
  </si>
  <si>
    <t>5402.47.10</t>
  </si>
  <si>
    <t>Filamento elástico bicomponente de poliésteres, não texturizado, denominado "Elastomultiéster</t>
  </si>
  <si>
    <t>2.200 toneladas</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</si>
  <si>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</si>
  <si>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</si>
  <si>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_027</t>
  </si>
  <si>
    <t>202 toneladas</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</si>
  <si>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</si>
  <si>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</si>
  <si>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_028</t>
  </si>
  <si>
    <t>365 toneladas</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</si>
  <si>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</si>
  <si>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</si>
  <si>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_029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</si>
  <si>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</si>
  <si>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</si>
  <si>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_021</t>
  </si>
  <si>
    <t>155 toneladas</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</si>
  <si>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</si>
  <si>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</si>
  <si>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_023</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</si>
  <si>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</si>
  <si>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</si>
  <si>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_024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</si>
  <si>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</si>
  <si>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</si>
  <si>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_025</t>
  </si>
  <si>
    <t>95 toneladas</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</si>
  <si>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</si>
  <si>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</si>
  <si>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_020</t>
  </si>
  <si>
    <t>955 toneladas</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</si>
  <si>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</si>
  <si>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</si>
  <si>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_022</t>
  </si>
  <si>
    <t>110 toneladas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</si>
  <si>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</si>
  <si>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</si>
  <si>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70 toneladas</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</si>
  <si>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</si>
  <si>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</si>
  <si>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_018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</si>
  <si>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</si>
  <si>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</si>
  <si>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_019</t>
  </si>
  <si>
    <t>390 toneladas</t>
  </si>
  <si>
    <t>19971.101253/2023-45</t>
  </si>
  <si>
    <t>3808.91.91</t>
  </si>
  <si>
    <t>Inseticida à base de acefato ou de Bacillus thuringiensis, apresentado de outro modo</t>
  </si>
  <si>
    <t>ADAMA Brasil S/A</t>
  </si>
  <si>
    <t>26.000 toneladas</t>
  </si>
  <si>
    <r>
      <t>Pleito novo</t>
    </r>
    <r>
      <rPr>
        <sz val="10"/>
        <color indexed="14"/>
        <rFont val="Arial"/>
        <family val="2"/>
      </rPr>
      <t xml:space="preserve"> </t>
    </r>
  </si>
  <si>
    <t>19971.100753/2023-60</t>
  </si>
  <si>
    <r>
      <rPr>
        <sz val="10"/>
        <color indexed="14"/>
        <rFont val="Arial"/>
        <family val="2"/>
      </rPr>
      <t xml:space="preserve">
</t>
    </r>
    <r>
      <rPr>
        <sz val="10"/>
        <color indexed="8"/>
        <rFont val="Arial"/>
        <family val="2"/>
      </rPr>
      <t>2.000 toneladas</t>
    </r>
  </si>
  <si>
    <t>Indeferido conforme 212ª reunião GECEX</t>
  </si>
  <si>
    <t>De 14,4% para 0%</t>
  </si>
  <si>
    <t>De 12,8% para 0%</t>
  </si>
  <si>
    <t>158.650 kg</t>
  </si>
  <si>
    <t>Inserido na Pauta do CAT -  28/03/2024</t>
  </si>
  <si>
    <t>S RIKO Automotive Hose Tecalon Brasil S.A. e Outros</t>
  </si>
  <si>
    <t>Carvões ativados, sob a forma de grânulos, dos tipos utilizados como meios filtrantes nos reservatórios para adsorção de vapores de combustíveis em veículos automotores.</t>
  </si>
  <si>
    <t>1.500 toneladas</t>
  </si>
  <si>
    <t>19971.000423/2024-56</t>
  </si>
  <si>
    <t>3802.10.00</t>
  </si>
  <si>
    <t>19971.000410/2024-87</t>
  </si>
  <si>
    <t>Folha de aço, revestida de cromo ou de cromo e óxidos de cromo e revestida de poli(tereftalato de etileno) (PET), apresentada em bobinas.</t>
  </si>
  <si>
    <t>Conservas Oderich S.A.</t>
  </si>
  <si>
    <t>6.000 toneladas</t>
  </si>
  <si>
    <t>7210.70.20</t>
  </si>
  <si>
    <t>19971.000397/2024-66</t>
  </si>
  <si>
    <t>Porcher do Brasil Tecidos de Vidro Ltda</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</si>
  <si>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</si>
  <si>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19971.000408/2024-16</t>
  </si>
  <si>
    <t>WEG Equipamentos Elétricos S.A.</t>
  </si>
  <si>
    <t>Imã permanente de neodímio-ferro boro (NdFeB) ou outra composição de metais de terras raras, para geração de campo magnético de alta performance, do tipo utilizado em motores e geradores</t>
  </si>
  <si>
    <t>8505.11.00</t>
  </si>
  <si>
    <t>19971.000053/2024-57</t>
  </si>
  <si>
    <t>9028.20.10</t>
  </si>
  <si>
    <t>Contadores de líquidos, peso &lt;= 50kg</t>
  </si>
  <si>
    <t xml:space="preserve"> 3.400.000 unidades</t>
  </si>
  <si>
    <t>100.000 unidades</t>
  </si>
  <si>
    <t>ASTRUM Latina Soluções em Tecnologia Ltda</t>
  </si>
  <si>
    <t xml:space="preserve">Em análise CCM
</t>
  </si>
  <si>
    <t>Atualizado em: 20/03/2024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</si>
</sst>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numFmts>
  <fonts count="6" x14ac:knownFonts="1">
    <font>
      <sz val="11"/>
      <color indexed="8"/>
      <name val="Calibri"/>
    </font>
    <font>
      <b/>
      <sz val="11"/>
      <color indexed="8"/>
      <name val="Calibri"/>
    </font>
    <font>
      <b/>
      <sz val="9"/>
      <color indexed="8"/>
      <name val="Calibri"/>
    </font>
    <font>
      <b/>
      <sz val="10"/>
      <color indexed="8"/>
      <name val="Arial"/>
    </font>
    <font>
      <sz val="10"/>
      <color indexed="8"/>
      <name val="Arial"/>
      <family val="2"/>
    </font>
    <font>
      <sz val="10"/>
      <color indexed="1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9">
    <border>
      <left/>
      <right/>
      <top/>
      <bottom/>
      <diagonal/>
    </border>
    <border>
      <left style="hair">
        <color indexed="8"/>
      </left>
      <right/>
      <top style="thin">
        <color indexed="10"/>
      </top>
      <bottom style="hair">
        <color indexed="8"/>
      </bottom>
      <diagonal/>
    </border>
    <border>
      <left/>
      <right/>
      <top style="thin">
        <color indexed="10"/>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applyNumberFormat="0" applyFill="0" applyBorder="0" applyProtection="0"/>
  </cellStyleXfs>
  <cellXfs count="33">
    <xf numFmtId="0" fontId="0" fillId="0" borderId="0" xfId="0"/>
    <xf numFmtId="0" fontId="0" fillId="0" borderId="0" xfId="0" applyNumberFormat="1"/>
    <xf numFmtId="49" fontId="3" fillId="4"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14" fontId="4" fillId="0" borderId="6" xfId="0" applyNumberFormat="1" applyFont="1" applyFill="1" applyBorder="1" applyAlignment="1">
      <alignment horizontal="center" vertical="center"/>
    </xf>
    <xf numFmtId="14"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xf>
    <xf numFmtId="14" fontId="4" fillId="0" borderId="6" xfId="0" applyNumberFormat="1" applyFont="1" applyFill="1" applyBorder="1" applyAlignment="1">
      <alignment horizontal="center"/>
    </xf>
    <xf numFmtId="164" fontId="4" fillId="0" borderId="6" xfId="0" applyNumberFormat="1" applyFont="1" applyFill="1" applyBorder="1" applyAlignment="1">
      <alignment horizontal="center" vertical="center" wrapText="1"/>
    </xf>
    <xf numFmtId="165"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xf>
    <xf numFmtId="14" fontId="4" fillId="0" borderId="8" xfId="0" applyNumberFormat="1" applyFont="1" applyFill="1" applyBorder="1" applyAlignment="1">
      <alignment horizontal="center" vertical="center"/>
    </xf>
    <xf numFmtId="14" fontId="4" fillId="0" borderId="8"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1" fillId="3" borderId="3" xfId="0" applyNumberFormat="1" applyFont="1" applyFill="1" applyBorder="1" applyAlignment="1">
      <alignment horizontal="left" vertical="center" wrapText="1"/>
    </xf>
    <xf numFmtId="0" fontId="1" fillId="3" borderId="4"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4" fillId="0" borderId="6" xfId="0" applyNumberFormat="1" applyFont="1" applyFill="1" applyBorder="1" applyAlignment="1">
      <alignment horizontal="center" wrapText="1"/>
    </xf>
    <xf numFmtId="0" fontId="4" fillId="0" borderId="7"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14" fontId="4" fillId="0" borderId="7" xfId="0" applyNumberFormat="1" applyFont="1" applyFill="1" applyBorder="1" applyAlignment="1">
      <alignment horizontal="center" vertical="center"/>
    </xf>
    <xf numFmtId="14"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0" xfId="0" applyNumberFormat="1" applyFont="1" applyFill="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5"/>
  <sheetViews>
    <sheetView showGridLines="0" tabSelected="1" zoomScale="90" zoomScaleNormal="90" workbookViewId="0">
      <selection activeCell="A3" sqref="A3:XFD145"/>
    </sheetView>
  </sheetViews>
  <sheetFormatPr defaultColWidth="17.453125" defaultRowHeight="14.5" customHeight="1" x14ac:dyDescent="0.35"/>
  <cols>
    <col min="1" max="1" width="4.453125" style="1" customWidth="1"/>
    <col min="2" max="2" width="15.453125" style="1" customWidth="1"/>
    <col min="3" max="3" width="22.1796875" style="1" customWidth="1"/>
    <col min="4" max="6" width="11" style="1" customWidth="1"/>
    <col min="7" max="7" width="15.453125" style="1" customWidth="1"/>
    <col min="8" max="8" width="11.453125" style="1" customWidth="1"/>
    <col min="9" max="9" width="74.36328125" style="1" customWidth="1"/>
    <col min="10" max="10" width="5.453125" style="1" customWidth="1"/>
    <col min="11" max="11" width="37.81640625" style="1" customWidth="1"/>
    <col min="12" max="12" width="11.1796875" style="1" customWidth="1"/>
    <col min="13" max="13" width="16.453125" style="1" customWidth="1"/>
    <col min="14" max="14" width="18.36328125" style="1" customWidth="1"/>
    <col min="15" max="15" width="9.1796875" style="1" customWidth="1"/>
    <col min="16" max="16" width="39.1796875" style="1" customWidth="1"/>
    <col min="17" max="16384" width="17.453125" style="1"/>
  </cols>
  <sheetData>
    <row r="1" spans="1:16" ht="13.5" customHeight="1" x14ac:dyDescent="0.35">
      <c r="A1" s="20" t="s">
        <v>0</v>
      </c>
      <c r="B1" s="21"/>
      <c r="C1" s="21"/>
      <c r="D1" s="22"/>
      <c r="E1" s="21"/>
      <c r="F1" s="21"/>
      <c r="G1" s="21"/>
      <c r="H1" s="21"/>
      <c r="I1" s="23"/>
      <c r="J1" s="21"/>
      <c r="K1" s="21"/>
      <c r="L1" s="21"/>
      <c r="M1" s="21"/>
      <c r="N1" s="21"/>
      <c r="O1" s="18" t="s">
        <v>704</v>
      </c>
      <c r="P1" s="19"/>
    </row>
    <row r="2" spans="1:16" ht="78"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row>
    <row r="3" spans="1:16" s="32" customFormat="1" ht="12.5" customHeight="1" x14ac:dyDescent="0.25">
      <c r="A3" s="3">
        <v>1</v>
      </c>
      <c r="B3" s="7" t="s">
        <v>17</v>
      </c>
      <c r="C3" s="7" t="s">
        <v>18</v>
      </c>
      <c r="D3" s="7" t="s">
        <v>19</v>
      </c>
      <c r="E3" s="6">
        <v>44832</v>
      </c>
      <c r="F3" s="6">
        <v>44837</v>
      </c>
      <c r="G3" s="6">
        <v>44882</v>
      </c>
      <c r="H3" s="7" t="s">
        <v>20</v>
      </c>
      <c r="I3" s="7" t="s">
        <v>21</v>
      </c>
      <c r="J3" s="7" t="s">
        <v>22</v>
      </c>
      <c r="K3" s="7" t="s">
        <v>23</v>
      </c>
      <c r="L3" s="7" t="s">
        <v>24</v>
      </c>
      <c r="M3" s="7" t="s">
        <v>25</v>
      </c>
      <c r="N3" s="7" t="s">
        <v>26</v>
      </c>
      <c r="O3" s="7" t="s">
        <v>27</v>
      </c>
      <c r="P3" s="7" t="s">
        <v>28</v>
      </c>
    </row>
    <row r="4" spans="1:16" s="32" customFormat="1" ht="12.5" customHeight="1" x14ac:dyDescent="0.25">
      <c r="A4" s="3">
        <f>A3+1</f>
        <v>2</v>
      </c>
      <c r="B4" s="7" t="s">
        <v>29</v>
      </c>
      <c r="C4" s="7" t="s">
        <v>30</v>
      </c>
      <c r="D4" s="6">
        <v>45100</v>
      </c>
      <c r="E4" s="6">
        <v>44845</v>
      </c>
      <c r="F4" s="6">
        <v>44851</v>
      </c>
      <c r="G4" s="6">
        <v>44896</v>
      </c>
      <c r="H4" s="7" t="s">
        <v>31</v>
      </c>
      <c r="I4" s="7" t="s">
        <v>32</v>
      </c>
      <c r="J4" s="7" t="s">
        <v>33</v>
      </c>
      <c r="K4" s="7" t="s">
        <v>34</v>
      </c>
      <c r="L4" s="7" t="s">
        <v>35</v>
      </c>
      <c r="M4" s="7" t="s">
        <v>36</v>
      </c>
      <c r="N4" s="7" t="s">
        <v>37</v>
      </c>
      <c r="O4" s="7" t="s">
        <v>27</v>
      </c>
      <c r="P4" s="7" t="s">
        <v>28</v>
      </c>
    </row>
    <row r="5" spans="1:16" s="32" customFormat="1" ht="62.5" customHeight="1" x14ac:dyDescent="0.25">
      <c r="A5" s="3">
        <f t="shared" ref="A5:A68" si="0">A4+1</f>
        <v>3</v>
      </c>
      <c r="B5" s="7" t="s">
        <v>17</v>
      </c>
      <c r="C5" s="7" t="s">
        <v>38</v>
      </c>
      <c r="D5" s="7" t="s">
        <v>19</v>
      </c>
      <c r="E5" s="6">
        <v>44847</v>
      </c>
      <c r="F5" s="6">
        <v>44851</v>
      </c>
      <c r="G5" s="6">
        <v>44896</v>
      </c>
      <c r="H5" s="7" t="s">
        <v>39</v>
      </c>
      <c r="I5" s="7" t="s">
        <v>40</v>
      </c>
      <c r="J5" s="7" t="s">
        <v>22</v>
      </c>
      <c r="K5" s="7" t="s">
        <v>41</v>
      </c>
      <c r="L5" s="7" t="s">
        <v>42</v>
      </c>
      <c r="M5" s="7" t="s">
        <v>43</v>
      </c>
      <c r="N5" s="7" t="s">
        <v>44</v>
      </c>
      <c r="O5" s="7" t="s">
        <v>27</v>
      </c>
      <c r="P5" s="7" t="s">
        <v>28</v>
      </c>
    </row>
    <row r="6" spans="1:16" s="32" customFormat="1" ht="75" customHeight="1" x14ac:dyDescent="0.25">
      <c r="A6" s="3">
        <f t="shared" si="0"/>
        <v>4</v>
      </c>
      <c r="B6" s="7" t="s">
        <v>17</v>
      </c>
      <c r="C6" s="7" t="s">
        <v>45</v>
      </c>
      <c r="D6" s="7" t="s">
        <v>19</v>
      </c>
      <c r="E6" s="6">
        <v>44845</v>
      </c>
      <c r="F6" s="6">
        <v>44851</v>
      </c>
      <c r="G6" s="6">
        <v>44896</v>
      </c>
      <c r="H6" s="7" t="s">
        <v>39</v>
      </c>
      <c r="I6" s="7" t="s">
        <v>46</v>
      </c>
      <c r="J6" s="7" t="s">
        <v>22</v>
      </c>
      <c r="K6" s="7" t="s">
        <v>41</v>
      </c>
      <c r="L6" s="7" t="s">
        <v>42</v>
      </c>
      <c r="M6" s="7" t="s">
        <v>43</v>
      </c>
      <c r="N6" s="7" t="s">
        <v>47</v>
      </c>
      <c r="O6" s="7" t="s">
        <v>27</v>
      </c>
      <c r="P6" s="7" t="s">
        <v>28</v>
      </c>
    </row>
    <row r="7" spans="1:16" s="32" customFormat="1" ht="75" customHeight="1" x14ac:dyDescent="0.25">
      <c r="A7" s="3">
        <f t="shared" si="0"/>
        <v>5</v>
      </c>
      <c r="B7" s="7" t="s">
        <v>17</v>
      </c>
      <c r="C7" s="7" t="s">
        <v>48</v>
      </c>
      <c r="D7" s="7" t="s">
        <v>19</v>
      </c>
      <c r="E7" s="6">
        <v>44845</v>
      </c>
      <c r="F7" s="6">
        <v>44851</v>
      </c>
      <c r="G7" s="6">
        <v>44896</v>
      </c>
      <c r="H7" s="7" t="s">
        <v>39</v>
      </c>
      <c r="I7" s="7" t="s">
        <v>49</v>
      </c>
      <c r="J7" s="7" t="s">
        <v>22</v>
      </c>
      <c r="K7" s="7" t="s">
        <v>41</v>
      </c>
      <c r="L7" s="7" t="s">
        <v>42</v>
      </c>
      <c r="M7" s="7" t="s">
        <v>43</v>
      </c>
      <c r="N7" s="7" t="s">
        <v>50</v>
      </c>
      <c r="O7" s="7" t="s">
        <v>27</v>
      </c>
      <c r="P7" s="7" t="s">
        <v>28</v>
      </c>
    </row>
    <row r="8" spans="1:16" s="32" customFormat="1" ht="50" customHeight="1" x14ac:dyDescent="0.25">
      <c r="A8" s="3">
        <f t="shared" si="0"/>
        <v>6</v>
      </c>
      <c r="B8" s="7" t="s">
        <v>17</v>
      </c>
      <c r="C8" s="7" t="s">
        <v>51</v>
      </c>
      <c r="D8" s="7" t="s">
        <v>19</v>
      </c>
      <c r="E8" s="6">
        <v>44855</v>
      </c>
      <c r="F8" s="6">
        <v>44866</v>
      </c>
      <c r="G8" s="6">
        <v>44911</v>
      </c>
      <c r="H8" s="7" t="s">
        <v>39</v>
      </c>
      <c r="I8" s="7" t="s">
        <v>52</v>
      </c>
      <c r="J8" s="7" t="s">
        <v>22</v>
      </c>
      <c r="K8" s="7" t="s">
        <v>53</v>
      </c>
      <c r="L8" s="7" t="s">
        <v>42</v>
      </c>
      <c r="M8" s="7" t="s">
        <v>43</v>
      </c>
      <c r="N8" s="7" t="s">
        <v>54</v>
      </c>
      <c r="O8" s="7" t="s">
        <v>27</v>
      </c>
      <c r="P8" s="7" t="s">
        <v>28</v>
      </c>
    </row>
    <row r="9" spans="1:16" s="32" customFormat="1" ht="37.5" customHeight="1" x14ac:dyDescent="0.25">
      <c r="A9" s="3">
        <f t="shared" si="0"/>
        <v>7</v>
      </c>
      <c r="B9" s="7" t="s">
        <v>17</v>
      </c>
      <c r="C9" s="7" t="s">
        <v>55</v>
      </c>
      <c r="D9" s="7" t="s">
        <v>19</v>
      </c>
      <c r="E9" s="6">
        <v>44855</v>
      </c>
      <c r="F9" s="6">
        <v>44866</v>
      </c>
      <c r="G9" s="6">
        <v>44911</v>
      </c>
      <c r="H9" s="7" t="s">
        <v>39</v>
      </c>
      <c r="I9" s="7" t="s">
        <v>56</v>
      </c>
      <c r="J9" s="7" t="s">
        <v>22</v>
      </c>
      <c r="K9" s="7" t="s">
        <v>41</v>
      </c>
      <c r="L9" s="7" t="s">
        <v>42</v>
      </c>
      <c r="M9" s="7" t="s">
        <v>43</v>
      </c>
      <c r="N9" s="7" t="s">
        <v>57</v>
      </c>
      <c r="O9" s="7" t="s">
        <v>27</v>
      </c>
      <c r="P9" s="7" t="s">
        <v>28</v>
      </c>
    </row>
    <row r="10" spans="1:16" s="32" customFormat="1" ht="50" customHeight="1" x14ac:dyDescent="0.25">
      <c r="A10" s="3">
        <f t="shared" si="0"/>
        <v>8</v>
      </c>
      <c r="B10" s="7" t="s">
        <v>17</v>
      </c>
      <c r="C10" s="7" t="s">
        <v>58</v>
      </c>
      <c r="D10" s="7" t="s">
        <v>19</v>
      </c>
      <c r="E10" s="6">
        <v>44855</v>
      </c>
      <c r="F10" s="6">
        <v>44866</v>
      </c>
      <c r="G10" s="6">
        <v>44911</v>
      </c>
      <c r="H10" s="7" t="s">
        <v>39</v>
      </c>
      <c r="I10" s="7" t="s">
        <v>59</v>
      </c>
      <c r="J10" s="7" t="s">
        <v>22</v>
      </c>
      <c r="K10" s="7" t="s">
        <v>41</v>
      </c>
      <c r="L10" s="7" t="s">
        <v>42</v>
      </c>
      <c r="M10" s="7" t="s">
        <v>43</v>
      </c>
      <c r="N10" s="7" t="s">
        <v>54</v>
      </c>
      <c r="O10" s="7" t="s">
        <v>27</v>
      </c>
      <c r="P10" s="7" t="s">
        <v>28</v>
      </c>
    </row>
    <row r="11" spans="1:16" s="32" customFormat="1" ht="62.5" customHeight="1" x14ac:dyDescent="0.25">
      <c r="A11" s="3">
        <f t="shared" si="0"/>
        <v>9</v>
      </c>
      <c r="B11" s="7" t="s">
        <v>17</v>
      </c>
      <c r="C11" s="7" t="s">
        <v>60</v>
      </c>
      <c r="D11" s="7" t="s">
        <v>19</v>
      </c>
      <c r="E11" s="6">
        <v>44855</v>
      </c>
      <c r="F11" s="6">
        <v>44866</v>
      </c>
      <c r="G11" s="6">
        <v>44911</v>
      </c>
      <c r="H11" s="7" t="s">
        <v>39</v>
      </c>
      <c r="I11" s="7" t="s">
        <v>61</v>
      </c>
      <c r="J11" s="7" t="s">
        <v>22</v>
      </c>
      <c r="K11" s="7" t="s">
        <v>41</v>
      </c>
      <c r="L11" s="7" t="s">
        <v>42</v>
      </c>
      <c r="M11" s="7" t="s">
        <v>43</v>
      </c>
      <c r="N11" s="7" t="s">
        <v>62</v>
      </c>
      <c r="O11" s="7" t="s">
        <v>27</v>
      </c>
      <c r="P11" s="7" t="s">
        <v>28</v>
      </c>
    </row>
    <row r="12" spans="1:16" s="32" customFormat="1" ht="62.5" customHeight="1" x14ac:dyDescent="0.25">
      <c r="A12" s="3">
        <f t="shared" si="0"/>
        <v>10</v>
      </c>
      <c r="B12" s="7" t="s">
        <v>17</v>
      </c>
      <c r="C12" s="7" t="s">
        <v>63</v>
      </c>
      <c r="D12" s="7" t="s">
        <v>19</v>
      </c>
      <c r="E12" s="6">
        <v>44855</v>
      </c>
      <c r="F12" s="6">
        <v>44866</v>
      </c>
      <c r="G12" s="6">
        <v>44911</v>
      </c>
      <c r="H12" s="7" t="s">
        <v>39</v>
      </c>
      <c r="I12" s="7" t="s">
        <v>64</v>
      </c>
      <c r="J12" s="7" t="s">
        <v>22</v>
      </c>
      <c r="K12" s="7" t="s">
        <v>41</v>
      </c>
      <c r="L12" s="7" t="s">
        <v>42</v>
      </c>
      <c r="M12" s="7" t="s">
        <v>43</v>
      </c>
      <c r="N12" s="7" t="s">
        <v>65</v>
      </c>
      <c r="O12" s="7" t="s">
        <v>27</v>
      </c>
      <c r="P12" s="7" t="s">
        <v>28</v>
      </c>
    </row>
    <row r="13" spans="1:16" s="32" customFormat="1" ht="75" customHeight="1" x14ac:dyDescent="0.25">
      <c r="A13" s="3">
        <f t="shared" si="0"/>
        <v>11</v>
      </c>
      <c r="B13" s="7" t="s">
        <v>29</v>
      </c>
      <c r="C13" s="7" t="s">
        <v>66</v>
      </c>
      <c r="D13" s="6">
        <v>45219</v>
      </c>
      <c r="E13" s="6">
        <v>44875</v>
      </c>
      <c r="F13" s="6">
        <v>44881</v>
      </c>
      <c r="G13" s="6">
        <v>44926</v>
      </c>
      <c r="H13" s="7" t="s">
        <v>39</v>
      </c>
      <c r="I13" s="7" t="s">
        <v>67</v>
      </c>
      <c r="J13" s="7" t="s">
        <v>68</v>
      </c>
      <c r="K13" s="7" t="s">
        <v>41</v>
      </c>
      <c r="L13" s="7" t="s">
        <v>42</v>
      </c>
      <c r="M13" s="7" t="s">
        <v>43</v>
      </c>
      <c r="N13" s="7" t="s">
        <v>69</v>
      </c>
      <c r="O13" s="7" t="s">
        <v>27</v>
      </c>
      <c r="P13" s="7" t="s">
        <v>28</v>
      </c>
    </row>
    <row r="14" spans="1:16" s="32" customFormat="1" ht="50" customHeight="1" x14ac:dyDescent="0.25">
      <c r="A14" s="3">
        <f t="shared" si="0"/>
        <v>12</v>
      </c>
      <c r="B14" s="7" t="s">
        <v>29</v>
      </c>
      <c r="C14" s="7" t="s">
        <v>70</v>
      </c>
      <c r="D14" s="6">
        <v>45219</v>
      </c>
      <c r="E14" s="6">
        <v>44875</v>
      </c>
      <c r="F14" s="6">
        <v>44881</v>
      </c>
      <c r="G14" s="6">
        <v>44926</v>
      </c>
      <c r="H14" s="7" t="s">
        <v>39</v>
      </c>
      <c r="I14" s="7" t="s">
        <v>71</v>
      </c>
      <c r="J14" s="7" t="s">
        <v>72</v>
      </c>
      <c r="K14" s="7" t="s">
        <v>41</v>
      </c>
      <c r="L14" s="7" t="s">
        <v>42</v>
      </c>
      <c r="M14" s="7" t="s">
        <v>43</v>
      </c>
      <c r="N14" s="7" t="s">
        <v>73</v>
      </c>
      <c r="O14" s="7" t="s">
        <v>27</v>
      </c>
      <c r="P14" s="7" t="s">
        <v>28</v>
      </c>
    </row>
    <row r="15" spans="1:16" s="32" customFormat="1" ht="50" customHeight="1" x14ac:dyDescent="0.25">
      <c r="A15" s="3">
        <f t="shared" si="0"/>
        <v>13</v>
      </c>
      <c r="B15" s="7" t="s">
        <v>29</v>
      </c>
      <c r="C15" s="7" t="s">
        <v>74</v>
      </c>
      <c r="D15" s="6">
        <v>45219</v>
      </c>
      <c r="E15" s="6">
        <v>44875</v>
      </c>
      <c r="F15" s="6">
        <v>44881</v>
      </c>
      <c r="G15" s="6">
        <v>44926</v>
      </c>
      <c r="H15" s="7" t="s">
        <v>39</v>
      </c>
      <c r="I15" s="7" t="s">
        <v>75</v>
      </c>
      <c r="J15" s="7" t="s">
        <v>76</v>
      </c>
      <c r="K15" s="7" t="s">
        <v>41</v>
      </c>
      <c r="L15" s="7" t="s">
        <v>42</v>
      </c>
      <c r="M15" s="7" t="s">
        <v>43</v>
      </c>
      <c r="N15" s="7" t="s">
        <v>77</v>
      </c>
      <c r="O15" s="7" t="s">
        <v>27</v>
      </c>
      <c r="P15" s="7" t="s">
        <v>28</v>
      </c>
    </row>
    <row r="16" spans="1:16" s="32" customFormat="1" ht="50" customHeight="1" x14ac:dyDescent="0.25">
      <c r="A16" s="3">
        <f t="shared" si="0"/>
        <v>14</v>
      </c>
      <c r="B16" s="7" t="s">
        <v>29</v>
      </c>
      <c r="C16" s="7" t="s">
        <v>78</v>
      </c>
      <c r="D16" s="6">
        <v>45219</v>
      </c>
      <c r="E16" s="6">
        <v>44875</v>
      </c>
      <c r="F16" s="6">
        <v>44881</v>
      </c>
      <c r="G16" s="6">
        <v>44926</v>
      </c>
      <c r="H16" s="7" t="s">
        <v>39</v>
      </c>
      <c r="I16" s="7" t="s">
        <v>79</v>
      </c>
      <c r="J16" s="7" t="s">
        <v>80</v>
      </c>
      <c r="K16" s="7" t="s">
        <v>41</v>
      </c>
      <c r="L16" s="7" t="s">
        <v>42</v>
      </c>
      <c r="M16" s="7" t="s">
        <v>43</v>
      </c>
      <c r="N16" s="7" t="s">
        <v>81</v>
      </c>
      <c r="O16" s="7" t="s">
        <v>27</v>
      </c>
      <c r="P16" s="7" t="s">
        <v>28</v>
      </c>
    </row>
    <row r="17" spans="1:16" s="32" customFormat="1" ht="50" customHeight="1" x14ac:dyDescent="0.25">
      <c r="A17" s="3">
        <f t="shared" si="0"/>
        <v>15</v>
      </c>
      <c r="B17" s="7" t="s">
        <v>29</v>
      </c>
      <c r="C17" s="7" t="s">
        <v>82</v>
      </c>
      <c r="D17" s="7" t="s">
        <v>83</v>
      </c>
      <c r="E17" s="6">
        <v>44883</v>
      </c>
      <c r="F17" s="6">
        <v>44896</v>
      </c>
      <c r="G17" s="6">
        <v>44941</v>
      </c>
      <c r="H17" s="7" t="s">
        <v>84</v>
      </c>
      <c r="I17" s="7" t="s">
        <v>85</v>
      </c>
      <c r="J17" s="7" t="s">
        <v>86</v>
      </c>
      <c r="K17" s="7" t="s">
        <v>87</v>
      </c>
      <c r="L17" s="7" t="s">
        <v>24</v>
      </c>
      <c r="M17" s="7" t="s">
        <v>88</v>
      </c>
      <c r="N17" s="7" t="s">
        <v>89</v>
      </c>
      <c r="O17" s="7" t="s">
        <v>27</v>
      </c>
      <c r="P17" s="7" t="s">
        <v>28</v>
      </c>
    </row>
    <row r="18" spans="1:16" s="32" customFormat="1" ht="25" customHeight="1" x14ac:dyDescent="0.25">
      <c r="A18" s="3">
        <f t="shared" si="0"/>
        <v>16</v>
      </c>
      <c r="B18" s="7" t="s">
        <v>29</v>
      </c>
      <c r="C18" s="7" t="s">
        <v>90</v>
      </c>
      <c r="D18" s="7" t="s">
        <v>83</v>
      </c>
      <c r="E18" s="6">
        <v>44937</v>
      </c>
      <c r="F18" s="6">
        <v>44942</v>
      </c>
      <c r="G18" s="6">
        <v>44987</v>
      </c>
      <c r="H18" s="7" t="s">
        <v>91</v>
      </c>
      <c r="I18" s="7" t="s">
        <v>92</v>
      </c>
      <c r="J18" s="7" t="s">
        <v>86</v>
      </c>
      <c r="K18" s="7" t="s">
        <v>93</v>
      </c>
      <c r="L18" s="7" t="s">
        <v>35</v>
      </c>
      <c r="M18" s="7" t="s">
        <v>94</v>
      </c>
      <c r="N18" s="7" t="s">
        <v>95</v>
      </c>
      <c r="O18" s="7" t="s">
        <v>27</v>
      </c>
      <c r="P18" s="7" t="s">
        <v>96</v>
      </c>
    </row>
    <row r="19" spans="1:16" s="32" customFormat="1" ht="37.5" customHeight="1" x14ac:dyDescent="0.25">
      <c r="A19" s="3">
        <f t="shared" si="0"/>
        <v>17</v>
      </c>
      <c r="B19" s="7" t="s">
        <v>672</v>
      </c>
      <c r="C19" s="7" t="s">
        <v>97</v>
      </c>
      <c r="D19" s="7" t="s">
        <v>19</v>
      </c>
      <c r="E19" s="6">
        <v>44619</v>
      </c>
      <c r="F19" s="6">
        <v>45019</v>
      </c>
      <c r="G19" s="6">
        <v>45064</v>
      </c>
      <c r="H19" s="7" t="s">
        <v>98</v>
      </c>
      <c r="I19" s="7" t="s">
        <v>99</v>
      </c>
      <c r="J19" s="7" t="s">
        <v>22</v>
      </c>
      <c r="K19" s="7" t="s">
        <v>100</v>
      </c>
      <c r="L19" s="7" t="s">
        <v>24</v>
      </c>
      <c r="M19" s="7" t="s">
        <v>43</v>
      </c>
      <c r="N19" s="7" t="s">
        <v>101</v>
      </c>
      <c r="O19" s="7" t="s">
        <v>27</v>
      </c>
      <c r="P19" s="7" t="s">
        <v>102</v>
      </c>
    </row>
    <row r="20" spans="1:16" s="32" customFormat="1" ht="37.5" customHeight="1" x14ac:dyDescent="0.25">
      <c r="A20" s="3">
        <f t="shared" si="0"/>
        <v>18</v>
      </c>
      <c r="B20" s="7" t="s">
        <v>17</v>
      </c>
      <c r="C20" s="7" t="s">
        <v>103</v>
      </c>
      <c r="D20" s="7" t="s">
        <v>19</v>
      </c>
      <c r="E20" s="6">
        <v>44832</v>
      </c>
      <c r="F20" s="6">
        <v>44837</v>
      </c>
      <c r="G20" s="6">
        <v>44882</v>
      </c>
      <c r="H20" s="7" t="s">
        <v>104</v>
      </c>
      <c r="I20" s="7" t="s">
        <v>105</v>
      </c>
      <c r="J20" s="7" t="s">
        <v>22</v>
      </c>
      <c r="K20" s="7" t="s">
        <v>106</v>
      </c>
      <c r="L20" s="7" t="s">
        <v>107</v>
      </c>
      <c r="M20" s="7" t="s">
        <v>88</v>
      </c>
      <c r="N20" s="7" t="s">
        <v>108</v>
      </c>
      <c r="O20" s="7" t="s">
        <v>27</v>
      </c>
      <c r="P20" s="7" t="s">
        <v>28</v>
      </c>
    </row>
    <row r="21" spans="1:16" s="32" customFormat="1" ht="75" customHeight="1" x14ac:dyDescent="0.25">
      <c r="A21" s="3">
        <f t="shared" si="0"/>
        <v>19</v>
      </c>
      <c r="B21" s="8" t="s">
        <v>17</v>
      </c>
      <c r="C21" s="8" t="s">
        <v>109</v>
      </c>
      <c r="D21" s="7" t="s">
        <v>19</v>
      </c>
      <c r="E21" s="7" t="s">
        <v>19</v>
      </c>
      <c r="F21" s="6">
        <v>44949</v>
      </c>
      <c r="G21" s="6">
        <f>IF(F21="","",F21+45)</f>
        <v>44994</v>
      </c>
      <c r="H21" s="8" t="s">
        <v>110</v>
      </c>
      <c r="I21" s="7" t="s">
        <v>111</v>
      </c>
      <c r="J21" s="8" t="s">
        <v>19</v>
      </c>
      <c r="K21" s="7" t="s">
        <v>112</v>
      </c>
      <c r="L21" s="7" t="s">
        <v>113</v>
      </c>
      <c r="M21" s="7" t="s">
        <v>43</v>
      </c>
      <c r="N21" s="8" t="s">
        <v>19</v>
      </c>
      <c r="O21" s="8" t="s">
        <v>19</v>
      </c>
      <c r="P21" s="7" t="s">
        <v>114</v>
      </c>
    </row>
    <row r="22" spans="1:16" s="32" customFormat="1" ht="25" customHeight="1" x14ac:dyDescent="0.25">
      <c r="A22" s="3">
        <f t="shared" si="0"/>
        <v>20</v>
      </c>
      <c r="B22" s="7" t="s">
        <v>29</v>
      </c>
      <c r="C22" s="7" t="s">
        <v>115</v>
      </c>
      <c r="D22" s="6">
        <v>45166</v>
      </c>
      <c r="E22" s="6">
        <v>44958</v>
      </c>
      <c r="F22" s="6">
        <v>45019</v>
      </c>
      <c r="G22" s="6">
        <v>45064</v>
      </c>
      <c r="H22" s="7" t="s">
        <v>116</v>
      </c>
      <c r="I22" s="7" t="s">
        <v>117</v>
      </c>
      <c r="J22" s="7" t="s">
        <v>86</v>
      </c>
      <c r="K22" s="7" t="s">
        <v>118</v>
      </c>
      <c r="L22" s="7" t="s">
        <v>24</v>
      </c>
      <c r="M22" s="7" t="s">
        <v>119</v>
      </c>
      <c r="N22" s="7" t="s">
        <v>120</v>
      </c>
      <c r="O22" s="7" t="s">
        <v>27</v>
      </c>
      <c r="P22" s="7" t="s">
        <v>28</v>
      </c>
    </row>
    <row r="23" spans="1:16" s="32" customFormat="1" ht="37.5" customHeight="1" x14ac:dyDescent="0.25">
      <c r="A23" s="3">
        <f t="shared" si="0"/>
        <v>21</v>
      </c>
      <c r="B23" s="7" t="s">
        <v>17</v>
      </c>
      <c r="C23" s="7" t="s">
        <v>121</v>
      </c>
      <c r="D23" s="7" t="s">
        <v>19</v>
      </c>
      <c r="E23" s="6">
        <v>44986</v>
      </c>
      <c r="F23" s="6">
        <v>45019</v>
      </c>
      <c r="G23" s="6">
        <v>45064</v>
      </c>
      <c r="H23" s="7" t="s">
        <v>122</v>
      </c>
      <c r="I23" s="7" t="s">
        <v>123</v>
      </c>
      <c r="J23" s="7" t="s">
        <v>22</v>
      </c>
      <c r="K23" s="7" t="s">
        <v>124</v>
      </c>
      <c r="L23" s="7" t="s">
        <v>24</v>
      </c>
      <c r="M23" s="7" t="s">
        <v>125</v>
      </c>
      <c r="N23" s="7" t="s">
        <v>126</v>
      </c>
      <c r="O23" s="7" t="s">
        <v>27</v>
      </c>
      <c r="P23" s="7" t="s">
        <v>28</v>
      </c>
    </row>
    <row r="24" spans="1:16" s="32" customFormat="1" ht="25" customHeight="1" x14ac:dyDescent="0.25">
      <c r="A24" s="3">
        <f t="shared" si="0"/>
        <v>22</v>
      </c>
      <c r="B24" s="7" t="s">
        <v>29</v>
      </c>
      <c r="C24" s="7" t="s">
        <v>127</v>
      </c>
      <c r="D24" s="6">
        <v>45166</v>
      </c>
      <c r="E24" s="6">
        <v>45022</v>
      </c>
      <c r="F24" s="6">
        <v>45028</v>
      </c>
      <c r="G24" s="6">
        <f t="shared" ref="G24:G56" si="1">F24+45</f>
        <v>45073</v>
      </c>
      <c r="H24" s="7" t="s">
        <v>116</v>
      </c>
      <c r="I24" s="7" t="s">
        <v>117</v>
      </c>
      <c r="J24" s="7" t="s">
        <v>86</v>
      </c>
      <c r="K24" s="7" t="s">
        <v>128</v>
      </c>
      <c r="L24" s="7" t="s">
        <v>24</v>
      </c>
      <c r="M24" s="7" t="s">
        <v>119</v>
      </c>
      <c r="N24" s="7" t="s">
        <v>129</v>
      </c>
      <c r="O24" s="7" t="s">
        <v>27</v>
      </c>
      <c r="P24" s="7" t="s">
        <v>28</v>
      </c>
    </row>
    <row r="25" spans="1:16" s="32" customFormat="1" ht="25" customHeight="1" x14ac:dyDescent="0.25">
      <c r="A25" s="3">
        <f t="shared" si="0"/>
        <v>23</v>
      </c>
      <c r="B25" s="7" t="s">
        <v>17</v>
      </c>
      <c r="C25" s="7" t="s">
        <v>130</v>
      </c>
      <c r="D25" s="7" t="s">
        <v>19</v>
      </c>
      <c r="E25" s="6">
        <v>45022</v>
      </c>
      <c r="F25" s="6">
        <v>45028</v>
      </c>
      <c r="G25" s="6">
        <f t="shared" si="1"/>
        <v>45073</v>
      </c>
      <c r="H25" s="7" t="s">
        <v>131</v>
      </c>
      <c r="I25" s="7" t="s">
        <v>132</v>
      </c>
      <c r="J25" s="7" t="s">
        <v>22</v>
      </c>
      <c r="K25" s="7" t="s">
        <v>133</v>
      </c>
      <c r="L25" s="7" t="s">
        <v>24</v>
      </c>
      <c r="M25" s="7" t="s">
        <v>134</v>
      </c>
      <c r="N25" s="7" t="s">
        <v>135</v>
      </c>
      <c r="O25" s="7" t="s">
        <v>27</v>
      </c>
      <c r="P25" s="7" t="s">
        <v>136</v>
      </c>
    </row>
    <row r="26" spans="1:16" s="32" customFormat="1" ht="62.5" customHeight="1" x14ac:dyDescent="0.25">
      <c r="A26" s="3">
        <f t="shared" si="0"/>
        <v>24</v>
      </c>
      <c r="B26" s="7" t="s">
        <v>17</v>
      </c>
      <c r="C26" s="7" t="s">
        <v>137</v>
      </c>
      <c r="D26" s="7" t="s">
        <v>19</v>
      </c>
      <c r="E26" s="6">
        <v>45030</v>
      </c>
      <c r="F26" s="6">
        <v>45033</v>
      </c>
      <c r="G26" s="6">
        <f t="shared" si="1"/>
        <v>45078</v>
      </c>
      <c r="H26" s="7" t="s">
        <v>138</v>
      </c>
      <c r="I26" s="7" t="s">
        <v>139</v>
      </c>
      <c r="J26" s="7" t="s">
        <v>22</v>
      </c>
      <c r="K26" s="7" t="s">
        <v>140</v>
      </c>
      <c r="L26" s="7" t="s">
        <v>24</v>
      </c>
      <c r="M26" s="7" t="s">
        <v>43</v>
      </c>
      <c r="N26" s="7" t="s">
        <v>141</v>
      </c>
      <c r="O26" s="7" t="s">
        <v>27</v>
      </c>
      <c r="P26" s="7" t="s">
        <v>142</v>
      </c>
    </row>
    <row r="27" spans="1:16" s="32" customFormat="1" ht="62.5" customHeight="1" x14ac:dyDescent="0.25">
      <c r="A27" s="3">
        <f t="shared" si="0"/>
        <v>25</v>
      </c>
      <c r="B27" s="7" t="s">
        <v>17</v>
      </c>
      <c r="C27" s="7" t="s">
        <v>143</v>
      </c>
      <c r="D27" s="7" t="s">
        <v>19</v>
      </c>
      <c r="E27" s="6">
        <v>45030</v>
      </c>
      <c r="F27" s="6">
        <v>45033</v>
      </c>
      <c r="G27" s="6">
        <f t="shared" si="1"/>
        <v>45078</v>
      </c>
      <c r="H27" s="7" t="s">
        <v>144</v>
      </c>
      <c r="I27" s="7" t="s">
        <v>145</v>
      </c>
      <c r="J27" s="7" t="s">
        <v>22</v>
      </c>
      <c r="K27" s="7" t="s">
        <v>140</v>
      </c>
      <c r="L27" s="7" t="s">
        <v>24</v>
      </c>
      <c r="M27" s="7" t="s">
        <v>43</v>
      </c>
      <c r="N27" s="7" t="s">
        <v>146</v>
      </c>
      <c r="O27" s="7" t="s">
        <v>27</v>
      </c>
      <c r="P27" s="7" t="s">
        <v>142</v>
      </c>
    </row>
    <row r="28" spans="1:16" s="32" customFormat="1" ht="37.5" customHeight="1" x14ac:dyDescent="0.25">
      <c r="A28" s="3">
        <f t="shared" si="0"/>
        <v>26</v>
      </c>
      <c r="B28" s="7" t="s">
        <v>17</v>
      </c>
      <c r="C28" s="7" t="s">
        <v>147</v>
      </c>
      <c r="D28" s="7" t="s">
        <v>19</v>
      </c>
      <c r="E28" s="6">
        <v>45030</v>
      </c>
      <c r="F28" s="6">
        <v>45033</v>
      </c>
      <c r="G28" s="6">
        <f t="shared" si="1"/>
        <v>45078</v>
      </c>
      <c r="H28" s="7" t="s">
        <v>148</v>
      </c>
      <c r="I28" s="7" t="s">
        <v>149</v>
      </c>
      <c r="J28" s="7" t="s">
        <v>22</v>
      </c>
      <c r="K28" s="7" t="s">
        <v>140</v>
      </c>
      <c r="L28" s="7" t="s">
        <v>24</v>
      </c>
      <c r="M28" s="7" t="s">
        <v>43</v>
      </c>
      <c r="N28" s="7" t="s">
        <v>150</v>
      </c>
      <c r="O28" s="7" t="s">
        <v>27</v>
      </c>
      <c r="P28" s="7" t="s">
        <v>703</v>
      </c>
    </row>
    <row r="29" spans="1:16" s="32" customFormat="1" ht="37.5" customHeight="1" x14ac:dyDescent="0.25">
      <c r="A29" s="3">
        <f t="shared" si="0"/>
        <v>27</v>
      </c>
      <c r="B29" s="7" t="s">
        <v>17</v>
      </c>
      <c r="C29" s="7" t="s">
        <v>152</v>
      </c>
      <c r="D29" s="7" t="s">
        <v>19</v>
      </c>
      <c r="E29" s="6">
        <v>45030</v>
      </c>
      <c r="F29" s="6">
        <v>45033</v>
      </c>
      <c r="G29" s="6">
        <f t="shared" si="1"/>
        <v>45078</v>
      </c>
      <c r="H29" s="7" t="s">
        <v>153</v>
      </c>
      <c r="I29" s="7" t="s">
        <v>154</v>
      </c>
      <c r="J29" s="7" t="s">
        <v>22</v>
      </c>
      <c r="K29" s="7" t="s">
        <v>140</v>
      </c>
      <c r="L29" s="7" t="s">
        <v>24</v>
      </c>
      <c r="M29" s="7" t="s">
        <v>43</v>
      </c>
      <c r="N29" s="7" t="s">
        <v>155</v>
      </c>
      <c r="O29" s="7" t="s">
        <v>27</v>
      </c>
      <c r="P29" s="7" t="s">
        <v>703</v>
      </c>
    </row>
    <row r="30" spans="1:16" s="32" customFormat="1" ht="50" customHeight="1" x14ac:dyDescent="0.25">
      <c r="A30" s="3">
        <f t="shared" si="0"/>
        <v>28</v>
      </c>
      <c r="B30" s="7" t="s">
        <v>17</v>
      </c>
      <c r="C30" s="7" t="s">
        <v>156</v>
      </c>
      <c r="D30" s="7" t="s">
        <v>19</v>
      </c>
      <c r="E30" s="6">
        <v>45030</v>
      </c>
      <c r="F30" s="6">
        <v>45033</v>
      </c>
      <c r="G30" s="6">
        <f t="shared" si="1"/>
        <v>45078</v>
      </c>
      <c r="H30" s="7" t="s">
        <v>39</v>
      </c>
      <c r="I30" s="7" t="s">
        <v>157</v>
      </c>
      <c r="J30" s="7" t="s">
        <v>22</v>
      </c>
      <c r="K30" s="7" t="s">
        <v>140</v>
      </c>
      <c r="L30" s="7" t="s">
        <v>24</v>
      </c>
      <c r="M30" s="7" t="s">
        <v>43</v>
      </c>
      <c r="N30" s="7" t="s">
        <v>158</v>
      </c>
      <c r="O30" s="7" t="s">
        <v>27</v>
      </c>
      <c r="P30" s="7" t="s">
        <v>151</v>
      </c>
    </row>
    <row r="31" spans="1:16" s="32" customFormat="1" ht="62.5" customHeight="1" x14ac:dyDescent="0.25">
      <c r="A31" s="3">
        <f t="shared" si="0"/>
        <v>29</v>
      </c>
      <c r="B31" s="7" t="s">
        <v>17</v>
      </c>
      <c r="C31" s="7" t="s">
        <v>159</v>
      </c>
      <c r="D31" s="7" t="s">
        <v>19</v>
      </c>
      <c r="E31" s="6">
        <v>45030</v>
      </c>
      <c r="F31" s="6">
        <v>45033</v>
      </c>
      <c r="G31" s="6">
        <f t="shared" si="1"/>
        <v>45078</v>
      </c>
      <c r="H31" s="7" t="s">
        <v>160</v>
      </c>
      <c r="I31" s="7" t="s">
        <v>161</v>
      </c>
      <c r="J31" s="7" t="s">
        <v>22</v>
      </c>
      <c r="K31" s="7" t="s">
        <v>140</v>
      </c>
      <c r="L31" s="7" t="s">
        <v>24</v>
      </c>
      <c r="M31" s="7" t="s">
        <v>43</v>
      </c>
      <c r="N31" s="7" t="s">
        <v>162</v>
      </c>
      <c r="O31" s="7" t="s">
        <v>27</v>
      </c>
      <c r="P31" s="7" t="s">
        <v>151</v>
      </c>
    </row>
    <row r="32" spans="1:16" s="32" customFormat="1" ht="62.5" customHeight="1" x14ac:dyDescent="0.25">
      <c r="A32" s="3">
        <f t="shared" si="0"/>
        <v>30</v>
      </c>
      <c r="B32" s="7" t="s">
        <v>17</v>
      </c>
      <c r="C32" s="7" t="s">
        <v>163</v>
      </c>
      <c r="D32" s="7" t="s">
        <v>19</v>
      </c>
      <c r="E32" s="6">
        <v>45033</v>
      </c>
      <c r="F32" s="10">
        <v>45048</v>
      </c>
      <c r="G32" s="10">
        <f t="shared" si="1"/>
        <v>45093</v>
      </c>
      <c r="H32" s="7" t="s">
        <v>39</v>
      </c>
      <c r="I32" s="7" t="s">
        <v>164</v>
      </c>
      <c r="J32" s="7" t="s">
        <v>22</v>
      </c>
      <c r="K32" s="7" t="s">
        <v>140</v>
      </c>
      <c r="L32" s="7" t="s">
        <v>24</v>
      </c>
      <c r="M32" s="7" t="s">
        <v>43</v>
      </c>
      <c r="N32" s="7" t="s">
        <v>165</v>
      </c>
      <c r="O32" s="7" t="s">
        <v>27</v>
      </c>
      <c r="P32" s="7" t="s">
        <v>151</v>
      </c>
    </row>
    <row r="33" spans="1:16" s="32" customFormat="1" ht="75" customHeight="1" x14ac:dyDescent="0.25">
      <c r="A33" s="3">
        <f t="shared" si="0"/>
        <v>31</v>
      </c>
      <c r="B33" s="7" t="s">
        <v>29</v>
      </c>
      <c r="C33" s="7" t="s">
        <v>166</v>
      </c>
      <c r="D33" s="6">
        <v>45131</v>
      </c>
      <c r="E33" s="10">
        <v>44993</v>
      </c>
      <c r="F33" s="10">
        <v>45000</v>
      </c>
      <c r="G33" s="10">
        <f t="shared" si="1"/>
        <v>45045</v>
      </c>
      <c r="H33" s="7" t="s">
        <v>167</v>
      </c>
      <c r="I33" s="7" t="s">
        <v>168</v>
      </c>
      <c r="J33" s="11">
        <v>4</v>
      </c>
      <c r="K33" s="7" t="s">
        <v>169</v>
      </c>
      <c r="L33" s="7" t="s">
        <v>24</v>
      </c>
      <c r="M33" s="7" t="s">
        <v>170</v>
      </c>
      <c r="N33" s="7" t="s">
        <v>171</v>
      </c>
      <c r="O33" s="7" t="s">
        <v>19</v>
      </c>
      <c r="P33" s="7" t="s">
        <v>172</v>
      </c>
    </row>
    <row r="34" spans="1:16" s="32" customFormat="1" ht="12.5" customHeight="1" x14ac:dyDescent="0.25">
      <c r="A34" s="3">
        <f t="shared" si="0"/>
        <v>32</v>
      </c>
      <c r="B34" s="7" t="s">
        <v>29</v>
      </c>
      <c r="C34" s="7" t="s">
        <v>173</v>
      </c>
      <c r="D34" s="6">
        <v>45131</v>
      </c>
      <c r="E34" s="6">
        <v>44994</v>
      </c>
      <c r="F34" s="10">
        <v>45000</v>
      </c>
      <c r="G34" s="10">
        <f t="shared" si="1"/>
        <v>45045</v>
      </c>
      <c r="H34" s="7" t="s">
        <v>174</v>
      </c>
      <c r="I34" s="7" t="s">
        <v>175</v>
      </c>
      <c r="J34" s="4" t="s">
        <v>33</v>
      </c>
      <c r="K34" s="7" t="s">
        <v>176</v>
      </c>
      <c r="L34" s="7" t="s">
        <v>24</v>
      </c>
      <c r="M34" s="7" t="s">
        <v>43</v>
      </c>
      <c r="N34" s="7" t="s">
        <v>177</v>
      </c>
      <c r="O34" s="7" t="s">
        <v>27</v>
      </c>
      <c r="P34" s="7" t="s">
        <v>28</v>
      </c>
    </row>
    <row r="35" spans="1:16" s="32" customFormat="1" ht="50" customHeight="1" x14ac:dyDescent="0.25">
      <c r="A35" s="3">
        <f t="shared" si="0"/>
        <v>33</v>
      </c>
      <c r="B35" s="7" t="s">
        <v>17</v>
      </c>
      <c r="C35" s="7" t="s">
        <v>178</v>
      </c>
      <c r="D35" s="7" t="s">
        <v>19</v>
      </c>
      <c r="E35" s="6">
        <v>45030</v>
      </c>
      <c r="F35" s="10">
        <v>45048</v>
      </c>
      <c r="G35" s="10">
        <f t="shared" si="1"/>
        <v>45093</v>
      </c>
      <c r="H35" s="7" t="s">
        <v>39</v>
      </c>
      <c r="I35" s="7" t="s">
        <v>179</v>
      </c>
      <c r="J35" s="7" t="s">
        <v>22</v>
      </c>
      <c r="K35" s="7" t="s">
        <v>140</v>
      </c>
      <c r="L35" s="7" t="s">
        <v>24</v>
      </c>
      <c r="M35" s="7" t="s">
        <v>43</v>
      </c>
      <c r="N35" s="7" t="s">
        <v>180</v>
      </c>
      <c r="O35" s="7" t="s">
        <v>27</v>
      </c>
      <c r="P35" s="7" t="s">
        <v>151</v>
      </c>
    </row>
    <row r="36" spans="1:16" s="32" customFormat="1" ht="12.5" customHeight="1" x14ac:dyDescent="0.25">
      <c r="A36" s="3">
        <f t="shared" si="0"/>
        <v>34</v>
      </c>
      <c r="B36" s="7" t="s">
        <v>17</v>
      </c>
      <c r="C36" s="7" t="s">
        <v>181</v>
      </c>
      <c r="D36" s="7" t="s">
        <v>19</v>
      </c>
      <c r="E36" s="6">
        <v>45044</v>
      </c>
      <c r="F36" s="10">
        <v>45048</v>
      </c>
      <c r="G36" s="10">
        <f t="shared" si="1"/>
        <v>45093</v>
      </c>
      <c r="H36" s="7" t="s">
        <v>182</v>
      </c>
      <c r="I36" s="7" t="s">
        <v>183</v>
      </c>
      <c r="J36" s="7" t="s">
        <v>184</v>
      </c>
      <c r="K36" s="7" t="s">
        <v>185</v>
      </c>
      <c r="L36" s="7" t="s">
        <v>24</v>
      </c>
      <c r="M36" s="7" t="s">
        <v>186</v>
      </c>
      <c r="N36" s="7" t="s">
        <v>187</v>
      </c>
      <c r="O36" s="7" t="s">
        <v>27</v>
      </c>
      <c r="P36" s="7" t="s">
        <v>142</v>
      </c>
    </row>
    <row r="37" spans="1:16" s="32" customFormat="1" ht="12.5" customHeight="1" x14ac:dyDescent="0.25">
      <c r="A37" s="3">
        <f t="shared" si="0"/>
        <v>35</v>
      </c>
      <c r="B37" s="7" t="s">
        <v>17</v>
      </c>
      <c r="C37" s="7" t="s">
        <v>188</v>
      </c>
      <c r="D37" s="7" t="s">
        <v>19</v>
      </c>
      <c r="E37" s="6">
        <v>45044</v>
      </c>
      <c r="F37" s="10">
        <v>45048</v>
      </c>
      <c r="G37" s="10">
        <f t="shared" si="1"/>
        <v>45093</v>
      </c>
      <c r="H37" s="7" t="s">
        <v>189</v>
      </c>
      <c r="I37" s="7" t="s">
        <v>190</v>
      </c>
      <c r="J37" s="7" t="s">
        <v>184</v>
      </c>
      <c r="K37" s="7" t="s">
        <v>185</v>
      </c>
      <c r="L37" s="7" t="s">
        <v>24</v>
      </c>
      <c r="M37" s="7" t="s">
        <v>125</v>
      </c>
      <c r="N37" s="7" t="s">
        <v>191</v>
      </c>
      <c r="O37" s="7" t="s">
        <v>27</v>
      </c>
      <c r="P37" s="7" t="s">
        <v>142</v>
      </c>
    </row>
    <row r="38" spans="1:16" s="32" customFormat="1" ht="12.5" customHeight="1" x14ac:dyDescent="0.25">
      <c r="A38" s="3">
        <f t="shared" si="0"/>
        <v>36</v>
      </c>
      <c r="B38" s="7" t="s">
        <v>29</v>
      </c>
      <c r="C38" s="7" t="s">
        <v>192</v>
      </c>
      <c r="D38" s="7" t="s">
        <v>193</v>
      </c>
      <c r="E38" s="6">
        <v>45048</v>
      </c>
      <c r="F38" s="10">
        <v>45056</v>
      </c>
      <c r="G38" s="10">
        <f t="shared" si="1"/>
        <v>45101</v>
      </c>
      <c r="H38" s="7" t="s">
        <v>39</v>
      </c>
      <c r="I38" s="7" t="s">
        <v>194</v>
      </c>
      <c r="J38" s="7" t="s">
        <v>195</v>
      </c>
      <c r="K38" s="7" t="s">
        <v>196</v>
      </c>
      <c r="L38" s="7" t="s">
        <v>24</v>
      </c>
      <c r="M38" s="7" t="s">
        <v>43</v>
      </c>
      <c r="N38" s="7" t="s">
        <v>197</v>
      </c>
      <c r="O38" s="7" t="s">
        <v>27</v>
      </c>
      <c r="P38" s="7" t="s">
        <v>142</v>
      </c>
    </row>
    <row r="39" spans="1:16" s="32" customFormat="1" ht="25" customHeight="1" x14ac:dyDescent="0.25">
      <c r="A39" s="3">
        <f t="shared" si="0"/>
        <v>37</v>
      </c>
      <c r="B39" s="7" t="s">
        <v>29</v>
      </c>
      <c r="C39" s="7" t="s">
        <v>198</v>
      </c>
      <c r="D39" s="6">
        <v>45219</v>
      </c>
      <c r="E39" s="6">
        <v>45063</v>
      </c>
      <c r="F39" s="10">
        <v>45065</v>
      </c>
      <c r="G39" s="10">
        <f t="shared" si="1"/>
        <v>45110</v>
      </c>
      <c r="H39" s="7" t="s">
        <v>199</v>
      </c>
      <c r="I39" s="7" t="s">
        <v>200</v>
      </c>
      <c r="J39" s="4" t="s">
        <v>184</v>
      </c>
      <c r="K39" s="7" t="s">
        <v>201</v>
      </c>
      <c r="L39" s="7" t="s">
        <v>24</v>
      </c>
      <c r="M39" s="7" t="s">
        <v>134</v>
      </c>
      <c r="N39" s="7" t="s">
        <v>202</v>
      </c>
      <c r="O39" s="7" t="s">
        <v>27</v>
      </c>
      <c r="P39" s="7" t="s">
        <v>203</v>
      </c>
    </row>
    <row r="40" spans="1:16" s="32" customFormat="1" ht="25" customHeight="1" x14ac:dyDescent="0.25">
      <c r="A40" s="3">
        <f t="shared" si="0"/>
        <v>38</v>
      </c>
      <c r="B40" s="7" t="s">
        <v>29</v>
      </c>
      <c r="C40" s="7" t="s">
        <v>204</v>
      </c>
      <c r="D40" s="6">
        <v>45219</v>
      </c>
      <c r="E40" s="6">
        <v>45063</v>
      </c>
      <c r="F40" s="10">
        <v>45065</v>
      </c>
      <c r="G40" s="10">
        <f t="shared" si="1"/>
        <v>45110</v>
      </c>
      <c r="H40" s="7" t="s">
        <v>205</v>
      </c>
      <c r="I40" s="7" t="s">
        <v>206</v>
      </c>
      <c r="J40" s="4" t="s">
        <v>86</v>
      </c>
      <c r="K40" s="7" t="s">
        <v>201</v>
      </c>
      <c r="L40" s="7" t="s">
        <v>24</v>
      </c>
      <c r="M40" s="7" t="s">
        <v>134</v>
      </c>
      <c r="N40" s="7" t="s">
        <v>207</v>
      </c>
      <c r="O40" s="7" t="s">
        <v>27</v>
      </c>
      <c r="P40" s="7" t="s">
        <v>28</v>
      </c>
    </row>
    <row r="41" spans="1:16" s="32" customFormat="1" ht="25" customHeight="1" x14ac:dyDescent="0.25">
      <c r="A41" s="3">
        <f t="shared" si="0"/>
        <v>39</v>
      </c>
      <c r="B41" s="7" t="s">
        <v>17</v>
      </c>
      <c r="C41" s="7" t="s">
        <v>208</v>
      </c>
      <c r="D41" s="7" t="s">
        <v>19</v>
      </c>
      <c r="E41" s="10">
        <v>45077</v>
      </c>
      <c r="F41" s="10">
        <v>45078</v>
      </c>
      <c r="G41" s="10">
        <f t="shared" si="1"/>
        <v>45123</v>
      </c>
      <c r="H41" s="7" t="s">
        <v>91</v>
      </c>
      <c r="I41" s="7" t="s">
        <v>209</v>
      </c>
      <c r="J41" s="4" t="s">
        <v>22</v>
      </c>
      <c r="K41" s="7" t="s">
        <v>210</v>
      </c>
      <c r="L41" s="7" t="s">
        <v>24</v>
      </c>
      <c r="M41" s="7" t="s">
        <v>94</v>
      </c>
      <c r="N41" s="7" t="s">
        <v>211</v>
      </c>
      <c r="O41" s="7" t="s">
        <v>27</v>
      </c>
      <c r="P41" s="7" t="s">
        <v>212</v>
      </c>
    </row>
    <row r="42" spans="1:16" s="32" customFormat="1" ht="25" customHeight="1" x14ac:dyDescent="0.25">
      <c r="A42" s="3">
        <f t="shared" si="0"/>
        <v>40</v>
      </c>
      <c r="B42" s="7" t="s">
        <v>17</v>
      </c>
      <c r="C42" s="7" t="s">
        <v>213</v>
      </c>
      <c r="D42" s="7" t="s">
        <v>19</v>
      </c>
      <c r="E42" s="10">
        <v>45077</v>
      </c>
      <c r="F42" s="10">
        <v>45078</v>
      </c>
      <c r="G42" s="10">
        <f t="shared" si="1"/>
        <v>45123</v>
      </c>
      <c r="H42" s="7" t="s">
        <v>91</v>
      </c>
      <c r="I42" s="7" t="s">
        <v>214</v>
      </c>
      <c r="J42" s="4" t="s">
        <v>22</v>
      </c>
      <c r="K42" s="7" t="s">
        <v>210</v>
      </c>
      <c r="L42" s="7" t="s">
        <v>24</v>
      </c>
      <c r="M42" s="7" t="s">
        <v>94</v>
      </c>
      <c r="N42" s="7" t="s">
        <v>211</v>
      </c>
      <c r="O42" s="7" t="s">
        <v>27</v>
      </c>
      <c r="P42" s="7" t="s">
        <v>212</v>
      </c>
    </row>
    <row r="43" spans="1:16" s="32" customFormat="1" ht="25" customHeight="1" x14ac:dyDescent="0.25">
      <c r="A43" s="3">
        <f t="shared" si="0"/>
        <v>41</v>
      </c>
      <c r="B43" s="7" t="s">
        <v>17</v>
      </c>
      <c r="C43" s="7" t="s">
        <v>215</v>
      </c>
      <c r="D43" s="4" t="s">
        <v>19</v>
      </c>
      <c r="E43" s="10">
        <v>45078</v>
      </c>
      <c r="F43" s="10">
        <v>45084</v>
      </c>
      <c r="G43" s="10">
        <f t="shared" si="1"/>
        <v>45129</v>
      </c>
      <c r="H43" s="7" t="s">
        <v>216</v>
      </c>
      <c r="I43" s="7" t="s">
        <v>217</v>
      </c>
      <c r="J43" s="4" t="s">
        <v>22</v>
      </c>
      <c r="K43" s="7" t="s">
        <v>218</v>
      </c>
      <c r="L43" s="7" t="s">
        <v>24</v>
      </c>
      <c r="M43" s="7" t="s">
        <v>43</v>
      </c>
      <c r="N43" s="7" t="s">
        <v>219</v>
      </c>
      <c r="O43" s="7" t="s">
        <v>27</v>
      </c>
      <c r="P43" s="7" t="s">
        <v>28</v>
      </c>
    </row>
    <row r="44" spans="1:16" s="32" customFormat="1" ht="25" customHeight="1" x14ac:dyDescent="0.25">
      <c r="A44" s="3">
        <f t="shared" si="0"/>
        <v>42</v>
      </c>
      <c r="B44" s="7" t="s">
        <v>17</v>
      </c>
      <c r="C44" s="7" t="s">
        <v>673</v>
      </c>
      <c r="D44" s="4" t="s">
        <v>19</v>
      </c>
      <c r="E44" s="10">
        <v>45097</v>
      </c>
      <c r="F44" s="10">
        <v>45098</v>
      </c>
      <c r="G44" s="10">
        <f t="shared" si="1"/>
        <v>45143</v>
      </c>
      <c r="H44" s="7" t="s">
        <v>220</v>
      </c>
      <c r="I44" s="7" t="s">
        <v>221</v>
      </c>
      <c r="J44" s="4" t="s">
        <v>184</v>
      </c>
      <c r="K44" s="7" t="s">
        <v>222</v>
      </c>
      <c r="L44" s="7" t="s">
        <v>24</v>
      </c>
      <c r="M44" s="7" t="s">
        <v>186</v>
      </c>
      <c r="N44" s="7" t="s">
        <v>44</v>
      </c>
      <c r="O44" s="7" t="s">
        <v>27</v>
      </c>
      <c r="P44" s="7" t="s">
        <v>223</v>
      </c>
    </row>
    <row r="45" spans="1:16" s="32" customFormat="1" ht="12.5" customHeight="1" x14ac:dyDescent="0.25">
      <c r="A45" s="3">
        <f t="shared" si="0"/>
        <v>43</v>
      </c>
      <c r="B45" s="7" t="s">
        <v>29</v>
      </c>
      <c r="C45" s="7" t="s">
        <v>224</v>
      </c>
      <c r="D45" s="6">
        <v>45230</v>
      </c>
      <c r="E45" s="10">
        <v>45093</v>
      </c>
      <c r="F45" s="10">
        <v>45099</v>
      </c>
      <c r="G45" s="10">
        <f t="shared" si="1"/>
        <v>45144</v>
      </c>
      <c r="H45" s="7" t="s">
        <v>225</v>
      </c>
      <c r="I45" s="7" t="s">
        <v>226</v>
      </c>
      <c r="J45" s="4" t="s">
        <v>33</v>
      </c>
      <c r="K45" s="7" t="s">
        <v>227</v>
      </c>
      <c r="L45" s="7" t="s">
        <v>24</v>
      </c>
      <c r="M45" s="7" t="s">
        <v>43</v>
      </c>
      <c r="N45" s="7" t="s">
        <v>228</v>
      </c>
      <c r="O45" s="7" t="s">
        <v>27</v>
      </c>
      <c r="P45" s="7" t="s">
        <v>28</v>
      </c>
    </row>
    <row r="46" spans="1:16" s="32" customFormat="1" ht="37.5" customHeight="1" x14ac:dyDescent="0.25">
      <c r="A46" s="3">
        <f t="shared" si="0"/>
        <v>44</v>
      </c>
      <c r="B46" s="7" t="s">
        <v>29</v>
      </c>
      <c r="C46" s="7" t="s">
        <v>229</v>
      </c>
      <c r="D46" s="10">
        <v>45219</v>
      </c>
      <c r="E46" s="10">
        <v>45099</v>
      </c>
      <c r="F46" s="10">
        <v>45103</v>
      </c>
      <c r="G46" s="10">
        <f t="shared" si="1"/>
        <v>45148</v>
      </c>
      <c r="H46" s="7" t="s">
        <v>230</v>
      </c>
      <c r="I46" s="7" t="s">
        <v>231</v>
      </c>
      <c r="J46" s="4" t="s">
        <v>86</v>
      </c>
      <c r="K46" s="7" t="s">
        <v>232</v>
      </c>
      <c r="L46" s="7" t="s">
        <v>24</v>
      </c>
      <c r="M46" s="7" t="s">
        <v>233</v>
      </c>
      <c r="N46" s="7" t="s">
        <v>234</v>
      </c>
      <c r="O46" s="7" t="s">
        <v>27</v>
      </c>
      <c r="P46" s="7" t="s">
        <v>235</v>
      </c>
    </row>
    <row r="47" spans="1:16" s="32" customFormat="1" ht="25" customHeight="1" x14ac:dyDescent="0.25">
      <c r="A47" s="3">
        <f t="shared" si="0"/>
        <v>45</v>
      </c>
      <c r="B47" s="7" t="s">
        <v>29</v>
      </c>
      <c r="C47" s="7" t="s">
        <v>236</v>
      </c>
      <c r="D47" s="10">
        <v>45170</v>
      </c>
      <c r="E47" s="10">
        <v>45126</v>
      </c>
      <c r="F47" s="10">
        <v>45127</v>
      </c>
      <c r="G47" s="10">
        <f t="shared" si="1"/>
        <v>45172</v>
      </c>
      <c r="H47" s="7" t="s">
        <v>237</v>
      </c>
      <c r="I47" s="7" t="s">
        <v>238</v>
      </c>
      <c r="J47" s="4" t="s">
        <v>33</v>
      </c>
      <c r="K47" s="7" t="s">
        <v>239</v>
      </c>
      <c r="L47" s="7" t="s">
        <v>24</v>
      </c>
      <c r="M47" s="7" t="s">
        <v>119</v>
      </c>
      <c r="N47" s="7" t="s">
        <v>240</v>
      </c>
      <c r="O47" s="7" t="s">
        <v>27</v>
      </c>
      <c r="P47" s="7" t="s">
        <v>241</v>
      </c>
    </row>
    <row r="48" spans="1:16" s="32" customFormat="1" ht="25" customHeight="1" x14ac:dyDescent="0.25">
      <c r="A48" s="3">
        <f t="shared" si="0"/>
        <v>46</v>
      </c>
      <c r="B48" s="7" t="s">
        <v>242</v>
      </c>
      <c r="C48" s="7" t="s">
        <v>243</v>
      </c>
      <c r="D48" s="7" t="s">
        <v>244</v>
      </c>
      <c r="E48" s="10">
        <v>45127</v>
      </c>
      <c r="F48" s="10">
        <v>45127</v>
      </c>
      <c r="G48" s="10">
        <f t="shared" si="1"/>
        <v>45172</v>
      </c>
      <c r="H48" s="7" t="s">
        <v>245</v>
      </c>
      <c r="I48" s="7" t="s">
        <v>246</v>
      </c>
      <c r="J48" s="4" t="s">
        <v>86</v>
      </c>
      <c r="K48" s="7" t="s">
        <v>247</v>
      </c>
      <c r="L48" s="7" t="s">
        <v>24</v>
      </c>
      <c r="M48" s="7" t="s">
        <v>248</v>
      </c>
      <c r="N48" s="3">
        <v>0</v>
      </c>
      <c r="O48" s="7" t="s">
        <v>249</v>
      </c>
      <c r="P48" s="7" t="s">
        <v>250</v>
      </c>
    </row>
    <row r="49" spans="1:16" s="32" customFormat="1" ht="12.5" customHeight="1" x14ac:dyDescent="0.25">
      <c r="A49" s="3">
        <f t="shared" si="0"/>
        <v>47</v>
      </c>
      <c r="B49" s="7" t="s">
        <v>251</v>
      </c>
      <c r="C49" s="7" t="s">
        <v>252</v>
      </c>
      <c r="D49" s="12"/>
      <c r="E49" s="10">
        <v>45099</v>
      </c>
      <c r="F49" s="10">
        <v>45140</v>
      </c>
      <c r="G49" s="10">
        <f t="shared" si="1"/>
        <v>45185</v>
      </c>
      <c r="H49" s="4" t="s">
        <v>253</v>
      </c>
      <c r="I49" s="7" t="s">
        <v>254</v>
      </c>
      <c r="J49" s="4" t="s">
        <v>22</v>
      </c>
      <c r="K49" s="7" t="s">
        <v>255</v>
      </c>
      <c r="L49" s="7" t="s">
        <v>24</v>
      </c>
      <c r="M49" s="7" t="s">
        <v>186</v>
      </c>
      <c r="N49" s="7" t="s">
        <v>256</v>
      </c>
      <c r="O49" s="7" t="s">
        <v>27</v>
      </c>
      <c r="P49" s="7" t="s">
        <v>241</v>
      </c>
    </row>
    <row r="50" spans="1:16" s="32" customFormat="1" ht="25" customHeight="1" x14ac:dyDescent="0.25">
      <c r="A50" s="3">
        <f t="shared" si="0"/>
        <v>48</v>
      </c>
      <c r="B50" s="7" t="s">
        <v>29</v>
      </c>
      <c r="C50" s="4" t="s">
        <v>257</v>
      </c>
      <c r="D50" s="6">
        <v>45219</v>
      </c>
      <c r="E50" s="10">
        <v>45149</v>
      </c>
      <c r="F50" s="10">
        <v>45155</v>
      </c>
      <c r="G50" s="10">
        <f t="shared" si="1"/>
        <v>45200</v>
      </c>
      <c r="H50" s="4" t="s">
        <v>258</v>
      </c>
      <c r="I50" s="7" t="s">
        <v>259</v>
      </c>
      <c r="J50" s="4" t="s">
        <v>33</v>
      </c>
      <c r="K50" s="7" t="s">
        <v>260</v>
      </c>
      <c r="L50" s="7" t="s">
        <v>24</v>
      </c>
      <c r="M50" s="7" t="s">
        <v>186</v>
      </c>
      <c r="N50" s="7" t="s">
        <v>261</v>
      </c>
      <c r="O50" s="7" t="s">
        <v>27</v>
      </c>
      <c r="P50" s="7" t="s">
        <v>142</v>
      </c>
    </row>
    <row r="51" spans="1:16" s="32" customFormat="1" ht="50" customHeight="1" x14ac:dyDescent="0.25">
      <c r="A51" s="3">
        <f t="shared" si="0"/>
        <v>49</v>
      </c>
      <c r="B51" s="7" t="s">
        <v>17</v>
      </c>
      <c r="C51" s="4" t="s">
        <v>262</v>
      </c>
      <c r="D51" s="4" t="s">
        <v>19</v>
      </c>
      <c r="E51" s="10">
        <v>45141</v>
      </c>
      <c r="F51" s="10">
        <v>45155</v>
      </c>
      <c r="G51" s="10">
        <f t="shared" si="1"/>
        <v>45200</v>
      </c>
      <c r="H51" s="4" t="s">
        <v>263</v>
      </c>
      <c r="I51" s="7" t="s">
        <v>264</v>
      </c>
      <c r="J51" s="4" t="s">
        <v>265</v>
      </c>
      <c r="K51" s="7" t="s">
        <v>266</v>
      </c>
      <c r="L51" s="7" t="s">
        <v>24</v>
      </c>
      <c r="M51" s="7" t="s">
        <v>233</v>
      </c>
      <c r="N51" s="7" t="s">
        <v>267</v>
      </c>
      <c r="O51" s="7" t="s">
        <v>27</v>
      </c>
      <c r="P51" s="7" t="s">
        <v>268</v>
      </c>
    </row>
    <row r="52" spans="1:16" s="32" customFormat="1" ht="12.5" customHeight="1" x14ac:dyDescent="0.25">
      <c r="A52" s="3">
        <f t="shared" si="0"/>
        <v>50</v>
      </c>
      <c r="B52" s="7" t="s">
        <v>29</v>
      </c>
      <c r="C52" s="4" t="s">
        <v>269</v>
      </c>
      <c r="D52" s="6">
        <v>45290</v>
      </c>
      <c r="E52" s="10">
        <v>45142</v>
      </c>
      <c r="F52" s="10">
        <v>45155</v>
      </c>
      <c r="G52" s="10">
        <f t="shared" si="1"/>
        <v>45200</v>
      </c>
      <c r="H52" s="4" t="s">
        <v>270</v>
      </c>
      <c r="I52" s="7" t="s">
        <v>271</v>
      </c>
      <c r="J52" s="4" t="s">
        <v>86</v>
      </c>
      <c r="K52" s="7" t="s">
        <v>272</v>
      </c>
      <c r="L52" s="7" t="s">
        <v>24</v>
      </c>
      <c r="M52" s="7" t="s">
        <v>186</v>
      </c>
      <c r="N52" s="7" t="s">
        <v>273</v>
      </c>
      <c r="O52" s="7" t="s">
        <v>27</v>
      </c>
      <c r="P52" s="7" t="s">
        <v>274</v>
      </c>
    </row>
    <row r="53" spans="1:16" s="32" customFormat="1" ht="187.5" customHeight="1" x14ac:dyDescent="0.25">
      <c r="A53" s="3">
        <f t="shared" si="0"/>
        <v>51</v>
      </c>
      <c r="B53" s="7" t="s">
        <v>17</v>
      </c>
      <c r="C53" s="4" t="s">
        <v>269</v>
      </c>
      <c r="D53" s="4" t="s">
        <v>19</v>
      </c>
      <c r="E53" s="10">
        <v>45149</v>
      </c>
      <c r="F53" s="10">
        <v>45155</v>
      </c>
      <c r="G53" s="10">
        <f t="shared" si="1"/>
        <v>45200</v>
      </c>
      <c r="H53" s="4" t="s">
        <v>275</v>
      </c>
      <c r="I53" s="7" t="s">
        <v>276</v>
      </c>
      <c r="J53" s="4" t="s">
        <v>86</v>
      </c>
      <c r="K53" s="7" t="s">
        <v>277</v>
      </c>
      <c r="L53" s="7" t="s">
        <v>24</v>
      </c>
      <c r="M53" s="7" t="s">
        <v>676</v>
      </c>
      <c r="N53" s="7" t="s">
        <v>278</v>
      </c>
      <c r="O53" s="7" t="s">
        <v>27</v>
      </c>
      <c r="P53" s="7" t="s">
        <v>279</v>
      </c>
    </row>
    <row r="54" spans="1:16" s="32" customFormat="1" ht="25" customHeight="1" x14ac:dyDescent="0.25">
      <c r="A54" s="3">
        <f t="shared" si="0"/>
        <v>52</v>
      </c>
      <c r="B54" s="7" t="s">
        <v>29</v>
      </c>
      <c r="C54" s="4" t="s">
        <v>280</v>
      </c>
      <c r="D54" s="6">
        <v>45219</v>
      </c>
      <c r="E54" s="10">
        <v>45149</v>
      </c>
      <c r="F54" s="10">
        <v>45155</v>
      </c>
      <c r="G54" s="10">
        <f t="shared" si="1"/>
        <v>45200</v>
      </c>
      <c r="H54" s="4" t="s">
        <v>281</v>
      </c>
      <c r="I54" s="7" t="s">
        <v>282</v>
      </c>
      <c r="J54" s="4" t="s">
        <v>33</v>
      </c>
      <c r="K54" s="7" t="s">
        <v>283</v>
      </c>
      <c r="L54" s="7" t="s">
        <v>24</v>
      </c>
      <c r="M54" s="7" t="s">
        <v>186</v>
      </c>
      <c r="N54" s="7" t="s">
        <v>284</v>
      </c>
      <c r="O54" s="7" t="s">
        <v>27</v>
      </c>
      <c r="P54" s="7" t="s">
        <v>285</v>
      </c>
    </row>
    <row r="55" spans="1:16" s="32" customFormat="1" ht="25" customHeight="1" x14ac:dyDescent="0.25">
      <c r="A55" s="3">
        <f t="shared" si="0"/>
        <v>53</v>
      </c>
      <c r="B55" s="7" t="s">
        <v>17</v>
      </c>
      <c r="C55" s="4" t="s">
        <v>286</v>
      </c>
      <c r="D55" s="4" t="s">
        <v>19</v>
      </c>
      <c r="E55" s="10">
        <v>45152</v>
      </c>
      <c r="F55" s="10">
        <v>45155</v>
      </c>
      <c r="G55" s="10">
        <f t="shared" si="1"/>
        <v>45200</v>
      </c>
      <c r="H55" s="4" t="s">
        <v>287</v>
      </c>
      <c r="I55" s="7" t="s">
        <v>288</v>
      </c>
      <c r="J55" s="4" t="s">
        <v>86</v>
      </c>
      <c r="K55" s="7" t="s">
        <v>289</v>
      </c>
      <c r="L55" s="7" t="s">
        <v>24</v>
      </c>
      <c r="M55" s="7" t="s">
        <v>290</v>
      </c>
      <c r="N55" s="7" t="s">
        <v>291</v>
      </c>
      <c r="O55" s="7" t="s">
        <v>27</v>
      </c>
      <c r="P55" s="7" t="s">
        <v>241</v>
      </c>
    </row>
    <row r="56" spans="1:16" s="32" customFormat="1" ht="12.5" customHeight="1" x14ac:dyDescent="0.25">
      <c r="A56" s="3">
        <f t="shared" si="0"/>
        <v>54</v>
      </c>
      <c r="B56" s="7" t="s">
        <v>29</v>
      </c>
      <c r="C56" s="4" t="s">
        <v>292</v>
      </c>
      <c r="D56" s="6">
        <v>45296</v>
      </c>
      <c r="E56" s="10">
        <v>45152</v>
      </c>
      <c r="F56" s="10">
        <v>45155</v>
      </c>
      <c r="G56" s="10">
        <f t="shared" si="1"/>
        <v>45200</v>
      </c>
      <c r="H56" s="4" t="s">
        <v>293</v>
      </c>
      <c r="I56" s="7" t="s">
        <v>294</v>
      </c>
      <c r="J56" s="4" t="s">
        <v>184</v>
      </c>
      <c r="K56" s="7" t="s">
        <v>295</v>
      </c>
      <c r="L56" s="7" t="s">
        <v>24</v>
      </c>
      <c r="M56" s="7" t="s">
        <v>296</v>
      </c>
      <c r="N56" s="7" t="s">
        <v>297</v>
      </c>
      <c r="O56" s="7" t="s">
        <v>298</v>
      </c>
      <c r="P56" s="7" t="s">
        <v>299</v>
      </c>
    </row>
    <row r="57" spans="1:16" s="32" customFormat="1" ht="25" customHeight="1" x14ac:dyDescent="0.25">
      <c r="A57" s="3">
        <f t="shared" si="0"/>
        <v>55</v>
      </c>
      <c r="B57" s="7" t="s">
        <v>17</v>
      </c>
      <c r="C57" s="7" t="s">
        <v>300</v>
      </c>
      <c r="D57" s="6">
        <v>44452</v>
      </c>
      <c r="E57" s="5">
        <v>45048</v>
      </c>
      <c r="F57" s="5">
        <v>45048</v>
      </c>
      <c r="G57" s="5">
        <f>SUM(F57+45)</f>
        <v>45093</v>
      </c>
      <c r="H57" s="4" t="s">
        <v>301</v>
      </c>
      <c r="I57" s="7" t="s">
        <v>302</v>
      </c>
      <c r="J57" s="4" t="s">
        <v>303</v>
      </c>
      <c r="K57" s="7" t="s">
        <v>304</v>
      </c>
      <c r="L57" s="4" t="s">
        <v>24</v>
      </c>
      <c r="M57" s="4" t="s">
        <v>186</v>
      </c>
      <c r="N57" s="4" t="s">
        <v>305</v>
      </c>
      <c r="O57" s="7" t="s">
        <v>27</v>
      </c>
      <c r="P57" s="7" t="s">
        <v>28</v>
      </c>
    </row>
    <row r="58" spans="1:16" s="32" customFormat="1" ht="37.5" customHeight="1" x14ac:dyDescent="0.25">
      <c r="A58" s="3">
        <f t="shared" si="0"/>
        <v>56</v>
      </c>
      <c r="B58" s="7" t="s">
        <v>29</v>
      </c>
      <c r="C58" s="7" t="s">
        <v>306</v>
      </c>
      <c r="D58" s="6">
        <v>45275</v>
      </c>
      <c r="E58" s="5">
        <v>45160</v>
      </c>
      <c r="F58" s="5">
        <v>45170</v>
      </c>
      <c r="G58" s="5">
        <f>SUM(F58+45)</f>
        <v>45215</v>
      </c>
      <c r="H58" s="7" t="s">
        <v>307</v>
      </c>
      <c r="I58" s="7" t="s">
        <v>308</v>
      </c>
      <c r="J58" s="4" t="s">
        <v>86</v>
      </c>
      <c r="K58" s="7" t="s">
        <v>309</v>
      </c>
      <c r="L58" s="4" t="s">
        <v>24</v>
      </c>
      <c r="M58" s="4" t="s">
        <v>125</v>
      </c>
      <c r="N58" s="7" t="s">
        <v>674</v>
      </c>
      <c r="O58" s="7" t="s">
        <v>27</v>
      </c>
      <c r="P58" s="7" t="s">
        <v>310</v>
      </c>
    </row>
    <row r="59" spans="1:16" s="32" customFormat="1" ht="25" customHeight="1" x14ac:dyDescent="0.25">
      <c r="A59" s="3">
        <f t="shared" si="0"/>
        <v>57</v>
      </c>
      <c r="B59" s="4" t="s">
        <v>311</v>
      </c>
      <c r="C59" s="7" t="s">
        <v>312</v>
      </c>
      <c r="D59" s="4" t="s">
        <v>19</v>
      </c>
      <c r="E59" s="5">
        <v>45161</v>
      </c>
      <c r="F59" s="5">
        <v>45170</v>
      </c>
      <c r="G59" s="5">
        <f>SUM(F59+45)</f>
        <v>45215</v>
      </c>
      <c r="H59" s="4" t="s">
        <v>313</v>
      </c>
      <c r="I59" s="7" t="s">
        <v>314</v>
      </c>
      <c r="J59" s="4" t="s">
        <v>184</v>
      </c>
      <c r="K59" s="7" t="s">
        <v>315</v>
      </c>
      <c r="L59" s="4" t="s">
        <v>24</v>
      </c>
      <c r="M59" s="4" t="s">
        <v>296</v>
      </c>
      <c r="N59" s="4" t="s">
        <v>316</v>
      </c>
      <c r="O59" s="7" t="s">
        <v>27</v>
      </c>
      <c r="P59" s="7" t="s">
        <v>241</v>
      </c>
    </row>
    <row r="60" spans="1:16" s="32" customFormat="1" ht="50" customHeight="1" x14ac:dyDescent="0.25">
      <c r="A60" s="3">
        <f t="shared" si="0"/>
        <v>58</v>
      </c>
      <c r="B60" s="4" t="s">
        <v>311</v>
      </c>
      <c r="C60" s="7" t="s">
        <v>317</v>
      </c>
      <c r="D60" s="4" t="s">
        <v>19</v>
      </c>
      <c r="E60" s="5">
        <v>45162</v>
      </c>
      <c r="F60" s="5">
        <v>45170</v>
      </c>
      <c r="G60" s="5">
        <f>SUM(F60+45)</f>
        <v>45215</v>
      </c>
      <c r="H60" s="4" t="s">
        <v>318</v>
      </c>
      <c r="I60" s="7" t="s">
        <v>319</v>
      </c>
      <c r="J60" s="4" t="s">
        <v>320</v>
      </c>
      <c r="K60" s="7" t="s">
        <v>321</v>
      </c>
      <c r="L60" s="4" t="s">
        <v>24</v>
      </c>
      <c r="M60" s="7" t="s">
        <v>677</v>
      </c>
      <c r="N60" s="7" t="s">
        <v>678</v>
      </c>
      <c r="O60" s="7" t="s">
        <v>27</v>
      </c>
      <c r="P60" s="7" t="s">
        <v>279</v>
      </c>
    </row>
    <row r="61" spans="1:16" s="32" customFormat="1" ht="62.5" customHeight="1" x14ac:dyDescent="0.25">
      <c r="A61" s="3">
        <f t="shared" si="0"/>
        <v>59</v>
      </c>
      <c r="B61" s="7" t="s">
        <v>17</v>
      </c>
      <c r="C61" s="7" t="s">
        <v>322</v>
      </c>
      <c r="D61" s="7" t="s">
        <v>19</v>
      </c>
      <c r="E61" s="6">
        <v>45183</v>
      </c>
      <c r="F61" s="6">
        <v>45184</v>
      </c>
      <c r="G61" s="10">
        <f t="shared" ref="G61:G95" si="2">F61+45</f>
        <v>45229</v>
      </c>
      <c r="H61" s="7" t="s">
        <v>225</v>
      </c>
      <c r="I61" s="7" t="s">
        <v>323</v>
      </c>
      <c r="J61" s="7" t="s">
        <v>303</v>
      </c>
      <c r="K61" s="7" t="s">
        <v>324</v>
      </c>
      <c r="L61" s="7" t="s">
        <v>24</v>
      </c>
      <c r="M61" s="7" t="s">
        <v>43</v>
      </c>
      <c r="N61" s="7" t="s">
        <v>325</v>
      </c>
      <c r="O61" s="7" t="s">
        <v>27</v>
      </c>
      <c r="P61" s="7" t="s">
        <v>279</v>
      </c>
    </row>
    <row r="62" spans="1:16" s="32" customFormat="1" ht="25" customHeight="1" x14ac:dyDescent="0.25">
      <c r="A62" s="3">
        <f t="shared" si="0"/>
        <v>60</v>
      </c>
      <c r="B62" s="7" t="s">
        <v>29</v>
      </c>
      <c r="C62" s="7" t="s">
        <v>326</v>
      </c>
      <c r="D62" s="4" t="s">
        <v>19</v>
      </c>
      <c r="E62" s="6">
        <v>45166</v>
      </c>
      <c r="F62" s="6">
        <v>45198</v>
      </c>
      <c r="G62" s="6">
        <f t="shared" si="2"/>
        <v>45243</v>
      </c>
      <c r="H62" s="7" t="s">
        <v>327</v>
      </c>
      <c r="I62" s="7" t="s">
        <v>328</v>
      </c>
      <c r="J62" s="7" t="s">
        <v>33</v>
      </c>
      <c r="K62" s="7" t="s">
        <v>329</v>
      </c>
      <c r="L62" s="7" t="s">
        <v>24</v>
      </c>
      <c r="M62" s="7" t="s">
        <v>330</v>
      </c>
      <c r="N62" s="7" t="s">
        <v>331</v>
      </c>
      <c r="O62" s="7" t="s">
        <v>27</v>
      </c>
      <c r="P62" s="7" t="s">
        <v>332</v>
      </c>
    </row>
    <row r="63" spans="1:16" s="32" customFormat="1" ht="62.5" customHeight="1" x14ac:dyDescent="0.25">
      <c r="A63" s="3">
        <f t="shared" si="0"/>
        <v>61</v>
      </c>
      <c r="B63" s="7" t="s">
        <v>251</v>
      </c>
      <c r="C63" s="7" t="s">
        <v>333</v>
      </c>
      <c r="D63" s="7" t="s">
        <v>19</v>
      </c>
      <c r="E63" s="6">
        <v>45205</v>
      </c>
      <c r="F63" s="6">
        <v>45219</v>
      </c>
      <c r="G63" s="6">
        <f t="shared" si="2"/>
        <v>45264</v>
      </c>
      <c r="H63" s="7" t="s">
        <v>334</v>
      </c>
      <c r="I63" s="7" t="s">
        <v>335</v>
      </c>
      <c r="J63" s="7" t="s">
        <v>86</v>
      </c>
      <c r="K63" s="7" t="s">
        <v>336</v>
      </c>
      <c r="L63" s="7" t="s">
        <v>24</v>
      </c>
      <c r="M63" s="7" t="s">
        <v>43</v>
      </c>
      <c r="N63" s="7" t="s">
        <v>337</v>
      </c>
      <c r="O63" s="7" t="s">
        <v>27</v>
      </c>
      <c r="P63" s="7" t="s">
        <v>338</v>
      </c>
    </row>
    <row r="64" spans="1:16" s="32" customFormat="1" ht="37.5" customHeight="1" x14ac:dyDescent="0.25">
      <c r="A64" s="3">
        <f t="shared" si="0"/>
        <v>62</v>
      </c>
      <c r="B64" s="7" t="s">
        <v>251</v>
      </c>
      <c r="C64" s="7" t="s">
        <v>339</v>
      </c>
      <c r="D64" s="7" t="s">
        <v>19</v>
      </c>
      <c r="E64" s="6">
        <v>45209</v>
      </c>
      <c r="F64" s="6">
        <v>45219</v>
      </c>
      <c r="G64" s="6">
        <f t="shared" si="2"/>
        <v>45264</v>
      </c>
      <c r="H64" s="7" t="s">
        <v>340</v>
      </c>
      <c r="I64" s="7" t="s">
        <v>341</v>
      </c>
      <c r="J64" s="7" t="s">
        <v>320</v>
      </c>
      <c r="K64" s="7" t="s">
        <v>342</v>
      </c>
      <c r="L64" s="7" t="s">
        <v>24</v>
      </c>
      <c r="M64" s="7" t="s">
        <v>330</v>
      </c>
      <c r="N64" s="7" t="s">
        <v>343</v>
      </c>
      <c r="O64" s="7" t="s">
        <v>27</v>
      </c>
      <c r="P64" s="7" t="s">
        <v>679</v>
      </c>
    </row>
    <row r="65" spans="1:16" s="32" customFormat="1" ht="25" customHeight="1" x14ac:dyDescent="0.25">
      <c r="A65" s="3">
        <f t="shared" si="0"/>
        <v>63</v>
      </c>
      <c r="B65" s="7" t="s">
        <v>251</v>
      </c>
      <c r="C65" s="7" t="s">
        <v>344</v>
      </c>
      <c r="D65" s="7" t="s">
        <v>19</v>
      </c>
      <c r="E65" s="6">
        <v>45210</v>
      </c>
      <c r="F65" s="6">
        <v>45231</v>
      </c>
      <c r="G65" s="6">
        <f t="shared" si="2"/>
        <v>45276</v>
      </c>
      <c r="H65" s="7" t="s">
        <v>345</v>
      </c>
      <c r="I65" s="7" t="s">
        <v>346</v>
      </c>
      <c r="J65" s="8" t="s">
        <v>347</v>
      </c>
      <c r="K65" s="7" t="s">
        <v>348</v>
      </c>
      <c r="L65" s="7" t="s">
        <v>24</v>
      </c>
      <c r="M65" s="7" t="s">
        <v>349</v>
      </c>
      <c r="N65" s="7" t="s">
        <v>77</v>
      </c>
      <c r="O65" s="7" t="s">
        <v>27</v>
      </c>
      <c r="P65" s="7" t="s">
        <v>338</v>
      </c>
    </row>
    <row r="66" spans="1:16" s="32" customFormat="1" ht="37.5" customHeight="1" x14ac:dyDescent="0.25">
      <c r="A66" s="3">
        <f t="shared" si="0"/>
        <v>64</v>
      </c>
      <c r="B66" s="7" t="s">
        <v>251</v>
      </c>
      <c r="C66" s="7" t="s">
        <v>350</v>
      </c>
      <c r="D66" s="7" t="s">
        <v>19</v>
      </c>
      <c r="E66" s="6">
        <v>45218</v>
      </c>
      <c r="F66" s="6">
        <v>45231</v>
      </c>
      <c r="G66" s="6">
        <f t="shared" si="2"/>
        <v>45276</v>
      </c>
      <c r="H66" s="7" t="s">
        <v>351</v>
      </c>
      <c r="I66" s="7" t="s">
        <v>352</v>
      </c>
      <c r="J66" s="7" t="s">
        <v>353</v>
      </c>
      <c r="K66" s="7" t="s">
        <v>354</v>
      </c>
      <c r="L66" s="7" t="s">
        <v>24</v>
      </c>
      <c r="M66" s="7" t="s">
        <v>233</v>
      </c>
      <c r="N66" s="7" t="s">
        <v>355</v>
      </c>
      <c r="O66" s="7" t="s">
        <v>27</v>
      </c>
      <c r="P66" s="7" t="s">
        <v>338</v>
      </c>
    </row>
    <row r="67" spans="1:16" s="32" customFormat="1" ht="12.5" customHeight="1" x14ac:dyDescent="0.25">
      <c r="A67" s="3">
        <f t="shared" si="0"/>
        <v>65</v>
      </c>
      <c r="B67" s="7" t="s">
        <v>251</v>
      </c>
      <c r="C67" s="7" t="s">
        <v>356</v>
      </c>
      <c r="D67" s="7" t="s">
        <v>19</v>
      </c>
      <c r="E67" s="6">
        <v>45219</v>
      </c>
      <c r="F67" s="6">
        <v>45231</v>
      </c>
      <c r="G67" s="6">
        <f t="shared" si="2"/>
        <v>45276</v>
      </c>
      <c r="H67" s="7" t="s">
        <v>357</v>
      </c>
      <c r="I67" s="7" t="s">
        <v>358</v>
      </c>
      <c r="J67" s="7" t="s">
        <v>347</v>
      </c>
      <c r="K67" s="7" t="s">
        <v>359</v>
      </c>
      <c r="L67" s="7" t="s">
        <v>24</v>
      </c>
      <c r="M67" s="7" t="s">
        <v>186</v>
      </c>
      <c r="N67" s="7" t="s">
        <v>325</v>
      </c>
      <c r="O67" s="7" t="s">
        <v>27</v>
      </c>
      <c r="P67" s="7" t="s">
        <v>338</v>
      </c>
    </row>
    <row r="68" spans="1:16" s="32" customFormat="1" ht="25" customHeight="1" x14ac:dyDescent="0.25">
      <c r="A68" s="3">
        <f t="shared" si="0"/>
        <v>66</v>
      </c>
      <c r="B68" s="7" t="s">
        <v>251</v>
      </c>
      <c r="C68" s="7" t="s">
        <v>360</v>
      </c>
      <c r="D68" s="7" t="s">
        <v>19</v>
      </c>
      <c r="E68" s="6">
        <v>45222</v>
      </c>
      <c r="F68" s="6">
        <v>45231</v>
      </c>
      <c r="G68" s="6">
        <f t="shared" si="2"/>
        <v>45276</v>
      </c>
      <c r="H68" s="7" t="s">
        <v>91</v>
      </c>
      <c r="I68" s="7" t="s">
        <v>361</v>
      </c>
      <c r="J68" s="7" t="s">
        <v>362</v>
      </c>
      <c r="K68" s="7" t="s">
        <v>93</v>
      </c>
      <c r="L68" s="7" t="s">
        <v>35</v>
      </c>
      <c r="M68" s="7" t="s">
        <v>94</v>
      </c>
      <c r="N68" s="7" t="s">
        <v>363</v>
      </c>
      <c r="O68" s="7" t="s">
        <v>27</v>
      </c>
      <c r="P68" s="7" t="s">
        <v>338</v>
      </c>
    </row>
    <row r="69" spans="1:16" s="32" customFormat="1" ht="25" customHeight="1" x14ac:dyDescent="0.25">
      <c r="A69" s="3">
        <f t="shared" ref="A69:A132" si="3">A68+1</f>
        <v>67</v>
      </c>
      <c r="B69" s="7" t="s">
        <v>251</v>
      </c>
      <c r="C69" s="7" t="s">
        <v>364</v>
      </c>
      <c r="D69" s="7" t="s">
        <v>19</v>
      </c>
      <c r="E69" s="6">
        <v>45222</v>
      </c>
      <c r="F69" s="6">
        <v>45231</v>
      </c>
      <c r="G69" s="6">
        <f t="shared" si="2"/>
        <v>45276</v>
      </c>
      <c r="H69" s="7" t="s">
        <v>91</v>
      </c>
      <c r="I69" s="7" t="s">
        <v>365</v>
      </c>
      <c r="J69" s="7" t="s">
        <v>76</v>
      </c>
      <c r="K69" s="7" t="s">
        <v>93</v>
      </c>
      <c r="L69" s="7" t="s">
        <v>35</v>
      </c>
      <c r="M69" s="7" t="s">
        <v>94</v>
      </c>
      <c r="N69" s="7" t="s">
        <v>366</v>
      </c>
      <c r="O69" s="7" t="s">
        <v>27</v>
      </c>
      <c r="P69" s="7" t="s">
        <v>338</v>
      </c>
    </row>
    <row r="70" spans="1:16" s="32" customFormat="1" ht="25" customHeight="1" x14ac:dyDescent="0.25">
      <c r="A70" s="3">
        <f t="shared" si="3"/>
        <v>68</v>
      </c>
      <c r="B70" s="7" t="s">
        <v>251</v>
      </c>
      <c r="C70" s="7" t="s">
        <v>367</v>
      </c>
      <c r="D70" s="7" t="s">
        <v>19</v>
      </c>
      <c r="E70" s="6">
        <v>45222</v>
      </c>
      <c r="F70" s="6">
        <v>45231</v>
      </c>
      <c r="G70" s="6">
        <f t="shared" si="2"/>
        <v>45276</v>
      </c>
      <c r="H70" s="7" t="s">
        <v>91</v>
      </c>
      <c r="I70" s="7" t="s">
        <v>368</v>
      </c>
      <c r="J70" s="7" t="s">
        <v>80</v>
      </c>
      <c r="K70" s="7" t="s">
        <v>93</v>
      </c>
      <c r="L70" s="7" t="s">
        <v>35</v>
      </c>
      <c r="M70" s="7" t="s">
        <v>94</v>
      </c>
      <c r="N70" s="7" t="s">
        <v>366</v>
      </c>
      <c r="O70" s="7" t="s">
        <v>27</v>
      </c>
      <c r="P70" s="7" t="s">
        <v>338</v>
      </c>
    </row>
    <row r="71" spans="1:16" s="32" customFormat="1" ht="12.5" customHeight="1" x14ac:dyDescent="0.25">
      <c r="A71" s="3">
        <f t="shared" si="3"/>
        <v>69</v>
      </c>
      <c r="B71" s="7" t="s">
        <v>251</v>
      </c>
      <c r="C71" s="7" t="s">
        <v>369</v>
      </c>
      <c r="D71" s="7" t="s">
        <v>19</v>
      </c>
      <c r="E71" s="6">
        <v>45223</v>
      </c>
      <c r="F71" s="6">
        <v>45231</v>
      </c>
      <c r="G71" s="6">
        <f t="shared" si="2"/>
        <v>45276</v>
      </c>
      <c r="H71" s="7" t="s">
        <v>370</v>
      </c>
      <c r="I71" s="7" t="s">
        <v>371</v>
      </c>
      <c r="J71" s="7" t="s">
        <v>184</v>
      </c>
      <c r="K71" s="7" t="s">
        <v>372</v>
      </c>
      <c r="L71" s="7" t="s">
        <v>113</v>
      </c>
      <c r="M71" s="7" t="s">
        <v>94</v>
      </c>
      <c r="N71" s="7" t="s">
        <v>373</v>
      </c>
      <c r="O71" s="7" t="s">
        <v>27</v>
      </c>
      <c r="P71" s="7" t="s">
        <v>679</v>
      </c>
    </row>
    <row r="72" spans="1:16" s="32" customFormat="1" ht="12.5" customHeight="1" x14ac:dyDescent="0.25">
      <c r="A72" s="3">
        <f t="shared" si="3"/>
        <v>70</v>
      </c>
      <c r="B72" s="7" t="s">
        <v>251</v>
      </c>
      <c r="C72" s="7" t="s">
        <v>374</v>
      </c>
      <c r="D72" s="7" t="s">
        <v>19</v>
      </c>
      <c r="E72" s="6">
        <v>45223</v>
      </c>
      <c r="F72" s="6">
        <v>45231</v>
      </c>
      <c r="G72" s="6">
        <f t="shared" si="2"/>
        <v>45276</v>
      </c>
      <c r="H72" s="7" t="s">
        <v>375</v>
      </c>
      <c r="I72" s="7" t="s">
        <v>376</v>
      </c>
      <c r="J72" s="7" t="s">
        <v>184</v>
      </c>
      <c r="K72" s="7" t="s">
        <v>372</v>
      </c>
      <c r="L72" s="7" t="s">
        <v>113</v>
      </c>
      <c r="M72" s="7" t="s">
        <v>94</v>
      </c>
      <c r="N72" s="7" t="s">
        <v>377</v>
      </c>
      <c r="O72" s="7" t="s">
        <v>27</v>
      </c>
      <c r="P72" s="7" t="s">
        <v>679</v>
      </c>
    </row>
    <row r="73" spans="1:16" s="32" customFormat="1" ht="75" customHeight="1" x14ac:dyDescent="0.25">
      <c r="A73" s="3">
        <f t="shared" si="3"/>
        <v>71</v>
      </c>
      <c r="B73" s="7" t="s">
        <v>29</v>
      </c>
      <c r="C73" s="7" t="s">
        <v>378</v>
      </c>
      <c r="D73" s="7" t="s">
        <v>19</v>
      </c>
      <c r="E73" s="6">
        <v>45224</v>
      </c>
      <c r="F73" s="6">
        <v>45231</v>
      </c>
      <c r="G73" s="6">
        <f t="shared" si="2"/>
        <v>45276</v>
      </c>
      <c r="H73" s="7" t="s">
        <v>84</v>
      </c>
      <c r="I73" s="7" t="s">
        <v>379</v>
      </c>
      <c r="J73" s="7" t="s">
        <v>303</v>
      </c>
      <c r="K73" s="7" t="s">
        <v>380</v>
      </c>
      <c r="L73" s="7" t="s">
        <v>113</v>
      </c>
      <c r="M73" s="7" t="s">
        <v>186</v>
      </c>
      <c r="N73" s="7" t="s">
        <v>381</v>
      </c>
      <c r="O73" s="7" t="s">
        <v>27</v>
      </c>
      <c r="P73" s="7" t="s">
        <v>285</v>
      </c>
    </row>
    <row r="74" spans="1:16" s="32" customFormat="1" ht="37.5" customHeight="1" x14ac:dyDescent="0.25">
      <c r="A74" s="3">
        <f t="shared" si="3"/>
        <v>72</v>
      </c>
      <c r="B74" s="7" t="s">
        <v>29</v>
      </c>
      <c r="C74" s="7" t="s">
        <v>382</v>
      </c>
      <c r="D74" s="7" t="s">
        <v>19</v>
      </c>
      <c r="E74" s="6">
        <v>45229</v>
      </c>
      <c r="F74" s="6">
        <v>45231</v>
      </c>
      <c r="G74" s="6">
        <f t="shared" si="2"/>
        <v>45276</v>
      </c>
      <c r="H74" s="7" t="s">
        <v>167</v>
      </c>
      <c r="I74" s="7" t="s">
        <v>383</v>
      </c>
      <c r="J74" s="7" t="s">
        <v>384</v>
      </c>
      <c r="K74" s="7" t="s">
        <v>385</v>
      </c>
      <c r="L74" s="7" t="s">
        <v>386</v>
      </c>
      <c r="M74" s="7" t="s">
        <v>290</v>
      </c>
      <c r="N74" s="7" t="s">
        <v>387</v>
      </c>
      <c r="O74" s="7" t="s">
        <v>27</v>
      </c>
      <c r="P74" s="7" t="s">
        <v>388</v>
      </c>
    </row>
    <row r="75" spans="1:16" s="32" customFormat="1" ht="37.5" customHeight="1" x14ac:dyDescent="0.25">
      <c r="A75" s="3">
        <f t="shared" si="3"/>
        <v>73</v>
      </c>
      <c r="B75" s="7" t="s">
        <v>29</v>
      </c>
      <c r="C75" s="7" t="s">
        <v>389</v>
      </c>
      <c r="D75" s="7" t="s">
        <v>19</v>
      </c>
      <c r="E75" s="6">
        <v>45229</v>
      </c>
      <c r="F75" s="6">
        <v>45231</v>
      </c>
      <c r="G75" s="6">
        <f t="shared" si="2"/>
        <v>45276</v>
      </c>
      <c r="H75" s="7" t="s">
        <v>167</v>
      </c>
      <c r="I75" s="7" t="s">
        <v>390</v>
      </c>
      <c r="J75" s="7" t="s">
        <v>391</v>
      </c>
      <c r="K75" s="7" t="s">
        <v>392</v>
      </c>
      <c r="L75" s="7" t="s">
        <v>386</v>
      </c>
      <c r="M75" s="7" t="s">
        <v>290</v>
      </c>
      <c r="N75" s="7" t="s">
        <v>393</v>
      </c>
      <c r="O75" s="7" t="s">
        <v>27</v>
      </c>
      <c r="P75" s="7" t="s">
        <v>394</v>
      </c>
    </row>
    <row r="76" spans="1:16" s="32" customFormat="1" ht="37.5" customHeight="1" x14ac:dyDescent="0.25">
      <c r="A76" s="3">
        <f t="shared" si="3"/>
        <v>74</v>
      </c>
      <c r="B76" s="7" t="s">
        <v>29</v>
      </c>
      <c r="C76" s="7" t="s">
        <v>395</v>
      </c>
      <c r="D76" s="7" t="s">
        <v>19</v>
      </c>
      <c r="E76" s="6">
        <v>45230</v>
      </c>
      <c r="F76" s="6">
        <v>45244</v>
      </c>
      <c r="G76" s="6">
        <f t="shared" si="2"/>
        <v>45289</v>
      </c>
      <c r="H76" s="7" t="s">
        <v>396</v>
      </c>
      <c r="I76" s="7" t="s">
        <v>397</v>
      </c>
      <c r="J76" s="7" t="s">
        <v>86</v>
      </c>
      <c r="K76" s="7" t="s">
        <v>398</v>
      </c>
      <c r="L76" s="7" t="s">
        <v>386</v>
      </c>
      <c r="M76" s="7" t="s">
        <v>43</v>
      </c>
      <c r="N76" s="7" t="s">
        <v>399</v>
      </c>
      <c r="O76" s="7" t="s">
        <v>27</v>
      </c>
      <c r="P76" s="7" t="s">
        <v>400</v>
      </c>
    </row>
    <row r="77" spans="1:16" s="32" customFormat="1" ht="62.5" customHeight="1" x14ac:dyDescent="0.25">
      <c r="A77" s="3">
        <f t="shared" si="3"/>
        <v>75</v>
      </c>
      <c r="B77" s="7" t="s">
        <v>251</v>
      </c>
      <c r="C77" s="7" t="s">
        <v>401</v>
      </c>
      <c r="D77" s="7" t="s">
        <v>19</v>
      </c>
      <c r="E77" s="6">
        <v>45236</v>
      </c>
      <c r="F77" s="6">
        <v>45244</v>
      </c>
      <c r="G77" s="6">
        <f t="shared" si="2"/>
        <v>45289</v>
      </c>
      <c r="H77" s="7" t="s">
        <v>402</v>
      </c>
      <c r="I77" s="7" t="s">
        <v>403</v>
      </c>
      <c r="J77" s="7" t="s">
        <v>320</v>
      </c>
      <c r="K77" s="7" t="s">
        <v>404</v>
      </c>
      <c r="L77" s="7" t="s">
        <v>386</v>
      </c>
      <c r="M77" s="7" t="s">
        <v>405</v>
      </c>
      <c r="N77" s="7" t="s">
        <v>406</v>
      </c>
      <c r="O77" s="7" t="s">
        <v>27</v>
      </c>
      <c r="P77" s="7" t="s">
        <v>338</v>
      </c>
    </row>
    <row r="78" spans="1:16" s="32" customFormat="1" ht="62.5" customHeight="1" x14ac:dyDescent="0.25">
      <c r="A78" s="3">
        <f t="shared" si="3"/>
        <v>76</v>
      </c>
      <c r="B78" s="7" t="s">
        <v>251</v>
      </c>
      <c r="C78" s="7" t="s">
        <v>407</v>
      </c>
      <c r="D78" s="7" t="s">
        <v>19</v>
      </c>
      <c r="E78" s="6">
        <v>45236</v>
      </c>
      <c r="F78" s="6">
        <v>45244</v>
      </c>
      <c r="G78" s="6">
        <f t="shared" si="2"/>
        <v>45289</v>
      </c>
      <c r="H78" s="7" t="s">
        <v>402</v>
      </c>
      <c r="I78" s="7" t="s">
        <v>408</v>
      </c>
      <c r="J78" s="7" t="s">
        <v>320</v>
      </c>
      <c r="K78" s="7" t="s">
        <v>404</v>
      </c>
      <c r="L78" s="7" t="s">
        <v>386</v>
      </c>
      <c r="M78" s="7" t="s">
        <v>405</v>
      </c>
      <c r="N78" s="7" t="s">
        <v>409</v>
      </c>
      <c r="O78" s="7" t="s">
        <v>27</v>
      </c>
      <c r="P78" s="7" t="s">
        <v>338</v>
      </c>
    </row>
    <row r="79" spans="1:16" s="32" customFormat="1" ht="25" customHeight="1" x14ac:dyDescent="0.25">
      <c r="A79" s="3">
        <f t="shared" si="3"/>
        <v>77</v>
      </c>
      <c r="B79" s="7" t="s">
        <v>29</v>
      </c>
      <c r="C79" s="7" t="s">
        <v>410</v>
      </c>
      <c r="D79" s="7" t="s">
        <v>19</v>
      </c>
      <c r="E79" s="6">
        <v>45240</v>
      </c>
      <c r="F79" s="6">
        <v>45244</v>
      </c>
      <c r="G79" s="6">
        <f t="shared" si="2"/>
        <v>45289</v>
      </c>
      <c r="H79" s="7" t="s">
        <v>411</v>
      </c>
      <c r="I79" s="7" t="s">
        <v>412</v>
      </c>
      <c r="J79" s="7" t="s">
        <v>347</v>
      </c>
      <c r="K79" s="7" t="s">
        <v>413</v>
      </c>
      <c r="L79" s="7" t="s">
        <v>386</v>
      </c>
      <c r="M79" s="7" t="s">
        <v>134</v>
      </c>
      <c r="N79" s="7" t="s">
        <v>414</v>
      </c>
      <c r="O79" s="7" t="s">
        <v>27</v>
      </c>
      <c r="P79" s="7" t="s">
        <v>679</v>
      </c>
    </row>
    <row r="80" spans="1:16" s="32" customFormat="1" ht="75" customHeight="1" x14ac:dyDescent="0.25">
      <c r="A80" s="3">
        <f t="shared" si="3"/>
        <v>78</v>
      </c>
      <c r="B80" s="7" t="s">
        <v>29</v>
      </c>
      <c r="C80" s="7" t="s">
        <v>415</v>
      </c>
      <c r="D80" s="7" t="s">
        <v>19</v>
      </c>
      <c r="E80" s="6">
        <v>45242</v>
      </c>
      <c r="F80" s="6">
        <v>45244</v>
      </c>
      <c r="G80" s="6">
        <f t="shared" si="2"/>
        <v>45289</v>
      </c>
      <c r="H80" s="7" t="s">
        <v>416</v>
      </c>
      <c r="I80" s="7" t="s">
        <v>417</v>
      </c>
      <c r="J80" s="7" t="s">
        <v>86</v>
      </c>
      <c r="K80" s="7" t="s">
        <v>23</v>
      </c>
      <c r="L80" s="7" t="s">
        <v>386</v>
      </c>
      <c r="M80" s="7" t="s">
        <v>296</v>
      </c>
      <c r="N80" s="7" t="s">
        <v>418</v>
      </c>
      <c r="O80" s="7" t="s">
        <v>27</v>
      </c>
      <c r="P80" s="7" t="s">
        <v>679</v>
      </c>
    </row>
    <row r="81" spans="1:16" s="32" customFormat="1" ht="62.5" customHeight="1" x14ac:dyDescent="0.25">
      <c r="A81" s="3">
        <f t="shared" si="3"/>
        <v>79</v>
      </c>
      <c r="B81" s="7" t="s">
        <v>29</v>
      </c>
      <c r="C81" s="7" t="s">
        <v>419</v>
      </c>
      <c r="D81" s="7" t="s">
        <v>19</v>
      </c>
      <c r="E81" s="6">
        <v>45246</v>
      </c>
      <c r="F81" s="6">
        <v>45253</v>
      </c>
      <c r="G81" s="6">
        <f t="shared" si="2"/>
        <v>45298</v>
      </c>
      <c r="H81" s="7" t="s">
        <v>420</v>
      </c>
      <c r="I81" s="7" t="s">
        <v>421</v>
      </c>
      <c r="J81" s="7" t="s">
        <v>422</v>
      </c>
      <c r="K81" s="7" t="s">
        <v>423</v>
      </c>
      <c r="L81" s="7" t="s">
        <v>424</v>
      </c>
      <c r="M81" s="7" t="s">
        <v>233</v>
      </c>
      <c r="N81" s="7" t="s">
        <v>425</v>
      </c>
      <c r="O81" s="7" t="s">
        <v>27</v>
      </c>
      <c r="P81" s="7" t="s">
        <v>675</v>
      </c>
    </row>
    <row r="82" spans="1:16" s="32" customFormat="1" ht="75" customHeight="1" x14ac:dyDescent="0.25">
      <c r="A82" s="3">
        <f t="shared" si="3"/>
        <v>80</v>
      </c>
      <c r="B82" s="7" t="s">
        <v>251</v>
      </c>
      <c r="C82" s="7" t="s">
        <v>426</v>
      </c>
      <c r="D82" s="7" t="s">
        <v>19</v>
      </c>
      <c r="E82" s="6">
        <v>45247</v>
      </c>
      <c r="F82" s="6">
        <v>45266</v>
      </c>
      <c r="G82" s="6">
        <f t="shared" si="2"/>
        <v>45311</v>
      </c>
      <c r="H82" s="7" t="s">
        <v>427</v>
      </c>
      <c r="I82" s="7" t="s">
        <v>428</v>
      </c>
      <c r="J82" s="7" t="s">
        <v>429</v>
      </c>
      <c r="K82" s="7" t="s">
        <v>430</v>
      </c>
      <c r="L82" s="7" t="s">
        <v>424</v>
      </c>
      <c r="M82" s="7" t="s">
        <v>186</v>
      </c>
      <c r="N82" s="7" t="s">
        <v>431</v>
      </c>
      <c r="O82" s="7" t="s">
        <v>27</v>
      </c>
      <c r="P82" s="7" t="s">
        <v>338</v>
      </c>
    </row>
    <row r="83" spans="1:16" s="32" customFormat="1" ht="75" customHeight="1" x14ac:dyDescent="0.25">
      <c r="A83" s="3">
        <f t="shared" si="3"/>
        <v>81</v>
      </c>
      <c r="B83" s="7" t="s">
        <v>251</v>
      </c>
      <c r="C83" s="7" t="s">
        <v>432</v>
      </c>
      <c r="D83" s="7" t="s">
        <v>19</v>
      </c>
      <c r="E83" s="6">
        <v>45247</v>
      </c>
      <c r="F83" s="6">
        <v>45266</v>
      </c>
      <c r="G83" s="6">
        <f t="shared" si="2"/>
        <v>45311</v>
      </c>
      <c r="H83" s="7" t="s">
        <v>427</v>
      </c>
      <c r="I83" s="7" t="s">
        <v>433</v>
      </c>
      <c r="J83" s="7" t="s">
        <v>434</v>
      </c>
      <c r="K83" s="7" t="s">
        <v>430</v>
      </c>
      <c r="L83" s="7" t="s">
        <v>424</v>
      </c>
      <c r="M83" s="7" t="s">
        <v>186</v>
      </c>
      <c r="N83" s="7" t="s">
        <v>431</v>
      </c>
      <c r="O83" s="7" t="s">
        <v>27</v>
      </c>
      <c r="P83" s="7" t="s">
        <v>338</v>
      </c>
    </row>
    <row r="84" spans="1:16" s="32" customFormat="1" ht="75" customHeight="1" x14ac:dyDescent="0.25">
      <c r="A84" s="3">
        <f t="shared" si="3"/>
        <v>82</v>
      </c>
      <c r="B84" s="7" t="s">
        <v>251</v>
      </c>
      <c r="C84" s="7" t="s">
        <v>435</v>
      </c>
      <c r="D84" s="7" t="s">
        <v>19</v>
      </c>
      <c r="E84" s="6">
        <v>45247</v>
      </c>
      <c r="F84" s="6">
        <v>45266</v>
      </c>
      <c r="G84" s="6">
        <f t="shared" si="2"/>
        <v>45311</v>
      </c>
      <c r="H84" s="7" t="s">
        <v>427</v>
      </c>
      <c r="I84" s="7" t="s">
        <v>436</v>
      </c>
      <c r="J84" s="7" t="s">
        <v>437</v>
      </c>
      <c r="K84" s="7" t="s">
        <v>430</v>
      </c>
      <c r="L84" s="7" t="s">
        <v>424</v>
      </c>
      <c r="M84" s="7" t="s">
        <v>186</v>
      </c>
      <c r="N84" s="7" t="s">
        <v>431</v>
      </c>
      <c r="O84" s="7" t="s">
        <v>27</v>
      </c>
      <c r="P84" s="7" t="s">
        <v>338</v>
      </c>
    </row>
    <row r="85" spans="1:16" s="32" customFormat="1" ht="25" customHeight="1" x14ac:dyDescent="0.25">
      <c r="A85" s="3">
        <f t="shared" si="3"/>
        <v>83</v>
      </c>
      <c r="B85" s="7" t="s">
        <v>29</v>
      </c>
      <c r="C85" s="7" t="s">
        <v>438</v>
      </c>
      <c r="D85" s="7" t="s">
        <v>19</v>
      </c>
      <c r="E85" s="6">
        <v>45261</v>
      </c>
      <c r="F85" s="6">
        <v>45266</v>
      </c>
      <c r="G85" s="6">
        <f t="shared" si="2"/>
        <v>45311</v>
      </c>
      <c r="H85" s="7" t="s">
        <v>439</v>
      </c>
      <c r="I85" s="7" t="s">
        <v>440</v>
      </c>
      <c r="J85" s="7" t="s">
        <v>86</v>
      </c>
      <c r="K85" s="7" t="s">
        <v>441</v>
      </c>
      <c r="L85" s="7" t="s">
        <v>424</v>
      </c>
      <c r="M85" s="7" t="s">
        <v>186</v>
      </c>
      <c r="N85" s="7" t="s">
        <v>442</v>
      </c>
      <c r="O85" s="7" t="s">
        <v>27</v>
      </c>
      <c r="P85" s="7" t="s">
        <v>679</v>
      </c>
    </row>
    <row r="86" spans="1:16" s="32" customFormat="1" ht="12.5" customHeight="1" x14ac:dyDescent="0.25">
      <c r="A86" s="3">
        <f t="shared" si="3"/>
        <v>84</v>
      </c>
      <c r="B86" s="7" t="s">
        <v>251</v>
      </c>
      <c r="C86" s="7" t="s">
        <v>443</v>
      </c>
      <c r="D86" s="4" t="s">
        <v>19</v>
      </c>
      <c r="E86" s="6">
        <v>45266</v>
      </c>
      <c r="F86" s="6">
        <v>45266</v>
      </c>
      <c r="G86" s="6">
        <f t="shared" si="2"/>
        <v>45311</v>
      </c>
      <c r="H86" s="7" t="s">
        <v>444</v>
      </c>
      <c r="I86" s="7" t="s">
        <v>445</v>
      </c>
      <c r="J86" s="7" t="s">
        <v>446</v>
      </c>
      <c r="K86" s="7" t="s">
        <v>447</v>
      </c>
      <c r="L86" s="7" t="s">
        <v>424</v>
      </c>
      <c r="M86" s="7" t="s">
        <v>94</v>
      </c>
      <c r="N86" s="7" t="s">
        <v>448</v>
      </c>
      <c r="O86" s="7" t="s">
        <v>27</v>
      </c>
      <c r="P86" s="7" t="s">
        <v>338</v>
      </c>
    </row>
    <row r="87" spans="1:16" s="32" customFormat="1" ht="50" customHeight="1" x14ac:dyDescent="0.25">
      <c r="A87" s="3">
        <f t="shared" si="3"/>
        <v>85</v>
      </c>
      <c r="B87" s="7" t="s">
        <v>251</v>
      </c>
      <c r="C87" s="7" t="s">
        <v>449</v>
      </c>
      <c r="D87" s="7" t="s">
        <v>19</v>
      </c>
      <c r="E87" s="6">
        <v>45281</v>
      </c>
      <c r="F87" s="6">
        <v>45289</v>
      </c>
      <c r="G87" s="6">
        <f t="shared" si="2"/>
        <v>45334</v>
      </c>
      <c r="H87" s="7" t="s">
        <v>450</v>
      </c>
      <c r="I87" s="7" t="s">
        <v>451</v>
      </c>
      <c r="J87" s="7" t="s">
        <v>86</v>
      </c>
      <c r="K87" s="7" t="s">
        <v>452</v>
      </c>
      <c r="L87" s="7" t="s">
        <v>424</v>
      </c>
      <c r="M87" s="7" t="s">
        <v>186</v>
      </c>
      <c r="N87" s="7" t="s">
        <v>453</v>
      </c>
      <c r="O87" s="7" t="s">
        <v>27</v>
      </c>
      <c r="P87" s="7" t="s">
        <v>338</v>
      </c>
    </row>
    <row r="88" spans="1:16" s="32" customFormat="1" ht="25" customHeight="1" x14ac:dyDescent="0.25">
      <c r="A88" s="3">
        <f t="shared" si="3"/>
        <v>86</v>
      </c>
      <c r="B88" s="7" t="s">
        <v>29</v>
      </c>
      <c r="C88" s="7" t="s">
        <v>454</v>
      </c>
      <c r="D88" s="7" t="s">
        <v>19</v>
      </c>
      <c r="E88" s="6">
        <v>45282</v>
      </c>
      <c r="F88" s="6">
        <v>45289</v>
      </c>
      <c r="G88" s="6">
        <f t="shared" si="2"/>
        <v>45334</v>
      </c>
      <c r="H88" s="7" t="s">
        <v>455</v>
      </c>
      <c r="I88" s="7" t="s">
        <v>456</v>
      </c>
      <c r="J88" s="7" t="s">
        <v>86</v>
      </c>
      <c r="K88" s="7" t="s">
        <v>457</v>
      </c>
      <c r="L88" s="7" t="s">
        <v>424</v>
      </c>
      <c r="M88" s="7" t="s">
        <v>134</v>
      </c>
      <c r="N88" s="7" t="s">
        <v>458</v>
      </c>
      <c r="O88" s="7" t="s">
        <v>27</v>
      </c>
      <c r="P88" s="7" t="s">
        <v>679</v>
      </c>
    </row>
    <row r="89" spans="1:16" s="32" customFormat="1" ht="25" customHeight="1" x14ac:dyDescent="0.25">
      <c r="A89" s="3">
        <f t="shared" si="3"/>
        <v>87</v>
      </c>
      <c r="B89" s="7" t="s">
        <v>29</v>
      </c>
      <c r="C89" s="7" t="s">
        <v>459</v>
      </c>
      <c r="D89" s="7" t="s">
        <v>19</v>
      </c>
      <c r="E89" s="6">
        <v>45282</v>
      </c>
      <c r="F89" s="6">
        <v>45289</v>
      </c>
      <c r="G89" s="6">
        <f t="shared" si="2"/>
        <v>45334</v>
      </c>
      <c r="H89" s="7" t="s">
        <v>460</v>
      </c>
      <c r="I89" s="7" t="s">
        <v>461</v>
      </c>
      <c r="J89" s="7" t="s">
        <v>33</v>
      </c>
      <c r="K89" s="7" t="s">
        <v>462</v>
      </c>
      <c r="L89" s="7" t="s">
        <v>424</v>
      </c>
      <c r="M89" s="7" t="s">
        <v>186</v>
      </c>
      <c r="N89" s="7" t="s">
        <v>463</v>
      </c>
      <c r="O89" s="7" t="s">
        <v>27</v>
      </c>
      <c r="P89" s="7" t="s">
        <v>679</v>
      </c>
    </row>
    <row r="90" spans="1:16" s="32" customFormat="1" ht="25" customHeight="1" x14ac:dyDescent="0.25">
      <c r="A90" s="3">
        <f t="shared" si="3"/>
        <v>88</v>
      </c>
      <c r="B90" s="7" t="s">
        <v>29</v>
      </c>
      <c r="C90" s="7" t="s">
        <v>464</v>
      </c>
      <c r="D90" s="6">
        <v>45495</v>
      </c>
      <c r="E90" s="6">
        <v>44936</v>
      </c>
      <c r="F90" s="6">
        <v>44938</v>
      </c>
      <c r="G90" s="6">
        <f t="shared" si="2"/>
        <v>44983</v>
      </c>
      <c r="H90" s="7" t="s">
        <v>465</v>
      </c>
      <c r="I90" s="7" t="s">
        <v>466</v>
      </c>
      <c r="J90" s="7" t="s">
        <v>86</v>
      </c>
      <c r="K90" s="7" t="s">
        <v>467</v>
      </c>
      <c r="L90" s="7" t="s">
        <v>424</v>
      </c>
      <c r="M90" s="7" t="s">
        <v>186</v>
      </c>
      <c r="N90" s="7" t="s">
        <v>468</v>
      </c>
      <c r="O90" s="7" t="s">
        <v>27</v>
      </c>
      <c r="P90" s="7" t="s">
        <v>679</v>
      </c>
    </row>
    <row r="91" spans="1:16" s="32" customFormat="1" ht="37.5" customHeight="1" x14ac:dyDescent="0.25">
      <c r="A91" s="3">
        <f t="shared" si="3"/>
        <v>89</v>
      </c>
      <c r="B91" s="7" t="s">
        <v>251</v>
      </c>
      <c r="C91" s="7" t="s">
        <v>469</v>
      </c>
      <c r="D91" s="4" t="s">
        <v>19</v>
      </c>
      <c r="E91" s="6">
        <v>45294</v>
      </c>
      <c r="F91" s="6">
        <v>45303</v>
      </c>
      <c r="G91" s="6">
        <f t="shared" si="2"/>
        <v>45348</v>
      </c>
      <c r="H91" s="7" t="s">
        <v>470</v>
      </c>
      <c r="I91" s="7" t="s">
        <v>471</v>
      </c>
      <c r="J91" s="7" t="s">
        <v>19</v>
      </c>
      <c r="K91" s="7" t="s">
        <v>472</v>
      </c>
      <c r="L91" s="7" t="s">
        <v>424</v>
      </c>
      <c r="M91" s="7" t="s">
        <v>186</v>
      </c>
      <c r="N91" s="7" t="s">
        <v>387</v>
      </c>
      <c r="O91" s="7" t="s">
        <v>27</v>
      </c>
      <c r="P91" s="7" t="s">
        <v>338</v>
      </c>
    </row>
    <row r="92" spans="1:16" s="32" customFormat="1" ht="50" customHeight="1" x14ac:dyDescent="0.25">
      <c r="A92" s="3">
        <f t="shared" si="3"/>
        <v>90</v>
      </c>
      <c r="B92" s="7" t="s">
        <v>29</v>
      </c>
      <c r="C92" s="4" t="s">
        <v>473</v>
      </c>
      <c r="D92" s="6">
        <v>45584</v>
      </c>
      <c r="E92" s="6">
        <v>45323</v>
      </c>
      <c r="F92" s="6">
        <v>45329</v>
      </c>
      <c r="G92" s="6">
        <f t="shared" si="2"/>
        <v>45374</v>
      </c>
      <c r="H92" s="4" t="s">
        <v>39</v>
      </c>
      <c r="I92" s="7" t="s">
        <v>474</v>
      </c>
      <c r="J92" s="7" t="s">
        <v>86</v>
      </c>
      <c r="K92" s="4" t="s">
        <v>140</v>
      </c>
      <c r="L92" s="4" t="s">
        <v>24</v>
      </c>
      <c r="M92" s="4" t="s">
        <v>43</v>
      </c>
      <c r="N92" s="4" t="s">
        <v>475</v>
      </c>
      <c r="O92" s="7" t="s">
        <v>27</v>
      </c>
      <c r="P92" s="7" t="s">
        <v>338</v>
      </c>
    </row>
    <row r="93" spans="1:16" s="32" customFormat="1" ht="50" customHeight="1" x14ac:dyDescent="0.25">
      <c r="A93" s="3">
        <f t="shared" si="3"/>
        <v>91</v>
      </c>
      <c r="B93" s="7" t="s">
        <v>29</v>
      </c>
      <c r="C93" s="4" t="s">
        <v>476</v>
      </c>
      <c r="D93" s="6">
        <v>45531</v>
      </c>
      <c r="E93" s="6">
        <v>45315</v>
      </c>
      <c r="F93" s="6">
        <v>45329</v>
      </c>
      <c r="G93" s="6">
        <f t="shared" si="2"/>
        <v>45374</v>
      </c>
      <c r="H93" s="4" t="s">
        <v>39</v>
      </c>
      <c r="I93" s="7" t="s">
        <v>477</v>
      </c>
      <c r="J93" s="7" t="s">
        <v>362</v>
      </c>
      <c r="K93" s="4" t="s">
        <v>140</v>
      </c>
      <c r="L93" s="4" t="s">
        <v>24</v>
      </c>
      <c r="M93" s="4" t="s">
        <v>43</v>
      </c>
      <c r="N93" s="4" t="s">
        <v>478</v>
      </c>
      <c r="O93" s="7" t="s">
        <v>27</v>
      </c>
      <c r="P93" s="7" t="s">
        <v>338</v>
      </c>
    </row>
    <row r="94" spans="1:16" s="32" customFormat="1" ht="50" customHeight="1" x14ac:dyDescent="0.25">
      <c r="A94" s="3">
        <f t="shared" si="3"/>
        <v>92</v>
      </c>
      <c r="B94" s="7" t="s">
        <v>29</v>
      </c>
      <c r="C94" s="4" t="s">
        <v>479</v>
      </c>
      <c r="D94" s="6">
        <v>45531</v>
      </c>
      <c r="E94" s="6">
        <v>45315</v>
      </c>
      <c r="F94" s="6">
        <v>45329</v>
      </c>
      <c r="G94" s="6">
        <f t="shared" si="2"/>
        <v>45374</v>
      </c>
      <c r="H94" s="4" t="s">
        <v>39</v>
      </c>
      <c r="I94" s="7" t="s">
        <v>480</v>
      </c>
      <c r="J94" s="7" t="s">
        <v>429</v>
      </c>
      <c r="K94" s="4" t="s">
        <v>140</v>
      </c>
      <c r="L94" s="4" t="s">
        <v>24</v>
      </c>
      <c r="M94" s="4" t="s">
        <v>43</v>
      </c>
      <c r="N94" s="4" t="s">
        <v>481</v>
      </c>
      <c r="O94" s="7" t="s">
        <v>27</v>
      </c>
      <c r="P94" s="7" t="s">
        <v>338</v>
      </c>
    </row>
    <row r="95" spans="1:16" s="32" customFormat="1" ht="37.5" customHeight="1" x14ac:dyDescent="0.25">
      <c r="A95" s="3">
        <f t="shared" si="3"/>
        <v>93</v>
      </c>
      <c r="B95" s="7" t="s">
        <v>251</v>
      </c>
      <c r="C95" s="4" t="s">
        <v>482</v>
      </c>
      <c r="D95" s="4" t="s">
        <v>19</v>
      </c>
      <c r="E95" s="6">
        <v>45315</v>
      </c>
      <c r="F95" s="6">
        <v>45329</v>
      </c>
      <c r="G95" s="6">
        <f t="shared" si="2"/>
        <v>45374</v>
      </c>
      <c r="H95" s="4" t="s">
        <v>483</v>
      </c>
      <c r="I95" s="7" t="s">
        <v>484</v>
      </c>
      <c r="J95" s="7" t="s">
        <v>485</v>
      </c>
      <c r="K95" s="7" t="s">
        <v>486</v>
      </c>
      <c r="L95" s="4" t="s">
        <v>487</v>
      </c>
      <c r="M95" s="7" t="s">
        <v>94</v>
      </c>
      <c r="N95" s="4" t="s">
        <v>325</v>
      </c>
      <c r="O95" s="7" t="s">
        <v>27</v>
      </c>
      <c r="P95" s="7" t="s">
        <v>338</v>
      </c>
    </row>
    <row r="96" spans="1:16" s="32" customFormat="1" ht="25" customHeight="1" x14ac:dyDescent="0.25">
      <c r="A96" s="3">
        <f t="shared" si="3"/>
        <v>94</v>
      </c>
      <c r="B96" s="7" t="s">
        <v>251</v>
      </c>
      <c r="C96" s="4" t="s">
        <v>488</v>
      </c>
      <c r="D96" s="4" t="s">
        <v>19</v>
      </c>
      <c r="E96" s="6">
        <v>45182</v>
      </c>
      <c r="F96" s="4" t="s">
        <v>19</v>
      </c>
      <c r="G96" s="4" t="s">
        <v>19</v>
      </c>
      <c r="H96" s="4" t="s">
        <v>489</v>
      </c>
      <c r="I96" s="4" t="s">
        <v>490</v>
      </c>
      <c r="J96" s="4" t="s">
        <v>320</v>
      </c>
      <c r="K96" s="7" t="s">
        <v>491</v>
      </c>
      <c r="L96" s="4" t="s">
        <v>24</v>
      </c>
      <c r="M96" s="4" t="s">
        <v>119</v>
      </c>
      <c r="N96" s="7" t="s">
        <v>492</v>
      </c>
      <c r="O96" s="4" t="s">
        <v>19</v>
      </c>
      <c r="P96" s="7" t="s">
        <v>493</v>
      </c>
    </row>
    <row r="97" spans="1:16" s="32" customFormat="1" ht="75" customHeight="1" x14ac:dyDescent="0.25">
      <c r="A97" s="3">
        <f t="shared" si="3"/>
        <v>95</v>
      </c>
      <c r="B97" s="7" t="s">
        <v>251</v>
      </c>
      <c r="C97" s="4" t="s">
        <v>494</v>
      </c>
      <c r="D97" s="4" t="s">
        <v>19</v>
      </c>
      <c r="E97" s="4" t="s">
        <v>19</v>
      </c>
      <c r="F97" s="5">
        <v>45210</v>
      </c>
      <c r="G97" s="5">
        <v>45255</v>
      </c>
      <c r="H97" s="4" t="s">
        <v>174</v>
      </c>
      <c r="I97" s="7" t="s">
        <v>495</v>
      </c>
      <c r="J97" s="4" t="s">
        <v>22</v>
      </c>
      <c r="K97" s="4" t="s">
        <v>496</v>
      </c>
      <c r="L97" s="4" t="s">
        <v>24</v>
      </c>
      <c r="M97" s="4" t="s">
        <v>43</v>
      </c>
      <c r="N97" s="4" t="s">
        <v>497</v>
      </c>
      <c r="O97" s="7" t="s">
        <v>19</v>
      </c>
      <c r="P97" s="7" t="s">
        <v>28</v>
      </c>
    </row>
    <row r="98" spans="1:16" s="32" customFormat="1" ht="25" customHeight="1" x14ac:dyDescent="0.25">
      <c r="A98" s="3">
        <f t="shared" si="3"/>
        <v>96</v>
      </c>
      <c r="B98" s="7" t="s">
        <v>29</v>
      </c>
      <c r="C98" s="4" t="s">
        <v>498</v>
      </c>
      <c r="D98" s="5">
        <v>45495</v>
      </c>
      <c r="E98" s="5">
        <v>45341</v>
      </c>
      <c r="F98" s="5">
        <v>45343</v>
      </c>
      <c r="G98" s="6">
        <f t="shared" ref="G98:G115" si="4">F98+45</f>
        <v>45388</v>
      </c>
      <c r="H98" s="4" t="s">
        <v>499</v>
      </c>
      <c r="I98" s="7" t="s">
        <v>500</v>
      </c>
      <c r="J98" s="4" t="s">
        <v>501</v>
      </c>
      <c r="K98" s="7" t="s">
        <v>502</v>
      </c>
      <c r="L98" s="4" t="s">
        <v>24</v>
      </c>
      <c r="M98" s="7" t="s">
        <v>186</v>
      </c>
      <c r="N98" s="7" t="s">
        <v>503</v>
      </c>
      <c r="O98" s="7" t="s">
        <v>27</v>
      </c>
      <c r="P98" s="7" t="s">
        <v>114</v>
      </c>
    </row>
    <row r="99" spans="1:16" s="32" customFormat="1" ht="50" customHeight="1" x14ac:dyDescent="0.25">
      <c r="A99" s="3">
        <f t="shared" si="3"/>
        <v>97</v>
      </c>
      <c r="B99" s="4" t="s">
        <v>29</v>
      </c>
      <c r="C99" s="4" t="s">
        <v>504</v>
      </c>
      <c r="D99" s="5">
        <v>45531</v>
      </c>
      <c r="E99" s="5">
        <v>45341</v>
      </c>
      <c r="F99" s="5">
        <v>45343</v>
      </c>
      <c r="G99" s="6">
        <f t="shared" si="4"/>
        <v>45388</v>
      </c>
      <c r="H99" s="4" t="s">
        <v>39</v>
      </c>
      <c r="I99" s="7" t="s">
        <v>505</v>
      </c>
      <c r="J99" s="4" t="s">
        <v>434</v>
      </c>
      <c r="K99" s="4" t="s">
        <v>140</v>
      </c>
      <c r="L99" s="4" t="s">
        <v>24</v>
      </c>
      <c r="M99" s="4" t="s">
        <v>43</v>
      </c>
      <c r="N99" s="4" t="s">
        <v>81</v>
      </c>
      <c r="O99" s="7" t="s">
        <v>27</v>
      </c>
      <c r="P99" s="7" t="s">
        <v>114</v>
      </c>
    </row>
    <row r="100" spans="1:16" s="32" customFormat="1" ht="37.5" customHeight="1" x14ac:dyDescent="0.25">
      <c r="A100" s="3">
        <f t="shared" si="3"/>
        <v>98</v>
      </c>
      <c r="B100" s="4" t="s">
        <v>29</v>
      </c>
      <c r="C100" s="4" t="s">
        <v>506</v>
      </c>
      <c r="D100" s="5">
        <v>45495</v>
      </c>
      <c r="E100" s="5">
        <v>45341</v>
      </c>
      <c r="F100" s="5">
        <v>45343</v>
      </c>
      <c r="G100" s="6">
        <f t="shared" si="4"/>
        <v>45388</v>
      </c>
      <c r="H100" s="4" t="s">
        <v>507</v>
      </c>
      <c r="I100" s="7" t="s">
        <v>508</v>
      </c>
      <c r="J100" s="4" t="s">
        <v>509</v>
      </c>
      <c r="K100" s="7" t="s">
        <v>510</v>
      </c>
      <c r="L100" s="4" t="s">
        <v>24</v>
      </c>
      <c r="M100" s="7" t="s">
        <v>186</v>
      </c>
      <c r="N100" s="4" t="s">
        <v>511</v>
      </c>
      <c r="O100" s="7" t="s">
        <v>27</v>
      </c>
      <c r="P100" s="7" t="s">
        <v>114</v>
      </c>
    </row>
    <row r="101" spans="1:16" s="32" customFormat="1" ht="25" customHeight="1" x14ac:dyDescent="0.25">
      <c r="A101" s="3">
        <f t="shared" si="3"/>
        <v>99</v>
      </c>
      <c r="B101" s="4" t="s">
        <v>29</v>
      </c>
      <c r="C101" s="4" t="s">
        <v>512</v>
      </c>
      <c r="D101" s="5">
        <v>45495</v>
      </c>
      <c r="E101" s="5">
        <v>45341</v>
      </c>
      <c r="F101" s="5">
        <v>45343</v>
      </c>
      <c r="G101" s="6">
        <f t="shared" si="4"/>
        <v>45388</v>
      </c>
      <c r="H101" s="4" t="s">
        <v>513</v>
      </c>
      <c r="I101" s="4" t="s">
        <v>514</v>
      </c>
      <c r="J101" s="4" t="s">
        <v>509</v>
      </c>
      <c r="K101" s="7" t="s">
        <v>93</v>
      </c>
      <c r="L101" s="4" t="s">
        <v>24</v>
      </c>
      <c r="M101" s="7" t="s">
        <v>290</v>
      </c>
      <c r="N101" s="4" t="s">
        <v>305</v>
      </c>
      <c r="O101" s="7" t="s">
        <v>27</v>
      </c>
      <c r="P101" s="7" t="s">
        <v>114</v>
      </c>
    </row>
    <row r="102" spans="1:16" s="32" customFormat="1" ht="62.5" customHeight="1" x14ac:dyDescent="0.25">
      <c r="A102" s="3">
        <f t="shared" si="3"/>
        <v>100</v>
      </c>
      <c r="B102" s="4" t="s">
        <v>515</v>
      </c>
      <c r="C102" s="4" t="s">
        <v>516</v>
      </c>
      <c r="D102" s="4" t="s">
        <v>19</v>
      </c>
      <c r="E102" s="5">
        <v>45308</v>
      </c>
      <c r="F102" s="5">
        <v>45343</v>
      </c>
      <c r="G102" s="6">
        <f t="shared" si="4"/>
        <v>45388</v>
      </c>
      <c r="H102" s="4" t="s">
        <v>39</v>
      </c>
      <c r="I102" s="7" t="s">
        <v>517</v>
      </c>
      <c r="J102" s="4" t="s">
        <v>518</v>
      </c>
      <c r="K102" s="4" t="s">
        <v>128</v>
      </c>
      <c r="L102" s="4" t="s">
        <v>24</v>
      </c>
      <c r="M102" s="4" t="s">
        <v>43</v>
      </c>
      <c r="N102" s="4" t="s">
        <v>519</v>
      </c>
      <c r="O102" s="7" t="s">
        <v>27</v>
      </c>
      <c r="P102" s="7" t="s">
        <v>114</v>
      </c>
    </row>
    <row r="103" spans="1:16" s="32" customFormat="1" ht="12.5" customHeight="1" x14ac:dyDescent="0.25">
      <c r="A103" s="3">
        <f t="shared" si="3"/>
        <v>101</v>
      </c>
      <c r="B103" s="4" t="s">
        <v>29</v>
      </c>
      <c r="C103" s="4" t="s">
        <v>520</v>
      </c>
      <c r="D103" s="5">
        <v>45609</v>
      </c>
      <c r="E103" s="5">
        <v>45342</v>
      </c>
      <c r="F103" s="5">
        <v>45343</v>
      </c>
      <c r="G103" s="6">
        <f t="shared" si="4"/>
        <v>45388</v>
      </c>
      <c r="H103" s="4" t="s">
        <v>521</v>
      </c>
      <c r="I103" s="7" t="s">
        <v>522</v>
      </c>
      <c r="J103" s="4" t="s">
        <v>509</v>
      </c>
      <c r="K103" s="7" t="s">
        <v>523</v>
      </c>
      <c r="L103" s="4" t="s">
        <v>24</v>
      </c>
      <c r="M103" s="7" t="s">
        <v>134</v>
      </c>
      <c r="N103" s="4" t="s">
        <v>524</v>
      </c>
      <c r="O103" s="7" t="s">
        <v>27</v>
      </c>
      <c r="P103" s="7" t="s">
        <v>114</v>
      </c>
    </row>
    <row r="104" spans="1:16" s="32" customFormat="1" ht="12.5" customHeight="1" x14ac:dyDescent="0.25">
      <c r="A104" s="3">
        <f t="shared" si="3"/>
        <v>102</v>
      </c>
      <c r="B104" s="4" t="s">
        <v>251</v>
      </c>
      <c r="C104" s="4" t="s">
        <v>525</v>
      </c>
      <c r="D104" s="4" t="s">
        <v>19</v>
      </c>
      <c r="E104" s="5">
        <v>45330</v>
      </c>
      <c r="F104" s="5">
        <v>45343</v>
      </c>
      <c r="G104" s="6">
        <f t="shared" si="4"/>
        <v>45388</v>
      </c>
      <c r="H104" s="4" t="s">
        <v>526</v>
      </c>
      <c r="I104" s="7" t="s">
        <v>527</v>
      </c>
      <c r="J104" s="4" t="s">
        <v>184</v>
      </c>
      <c r="K104" s="7" t="s">
        <v>528</v>
      </c>
      <c r="L104" s="4" t="s">
        <v>24</v>
      </c>
      <c r="M104" s="7" t="s">
        <v>186</v>
      </c>
      <c r="N104" s="4" t="s">
        <v>529</v>
      </c>
      <c r="O104" s="7" t="s">
        <v>27</v>
      </c>
      <c r="P104" s="7" t="s">
        <v>114</v>
      </c>
    </row>
    <row r="105" spans="1:16" s="32" customFormat="1" ht="25" customHeight="1" x14ac:dyDescent="0.25">
      <c r="A105" s="3">
        <f t="shared" si="3"/>
        <v>103</v>
      </c>
      <c r="B105" s="4" t="s">
        <v>29</v>
      </c>
      <c r="C105" s="4" t="s">
        <v>530</v>
      </c>
      <c r="D105" s="5">
        <v>45531</v>
      </c>
      <c r="E105" s="5">
        <v>45331</v>
      </c>
      <c r="F105" s="5">
        <v>45343</v>
      </c>
      <c r="G105" s="6">
        <f t="shared" si="4"/>
        <v>45388</v>
      </c>
      <c r="H105" s="4" t="s">
        <v>531</v>
      </c>
      <c r="I105" s="7" t="s">
        <v>532</v>
      </c>
      <c r="J105" s="4" t="s">
        <v>509</v>
      </c>
      <c r="K105" s="7" t="s">
        <v>533</v>
      </c>
      <c r="L105" s="4" t="s">
        <v>24</v>
      </c>
      <c r="M105" s="7" t="s">
        <v>186</v>
      </c>
      <c r="N105" s="4" t="s">
        <v>95</v>
      </c>
      <c r="O105" s="7" t="s">
        <v>27</v>
      </c>
      <c r="P105" s="7" t="s">
        <v>114</v>
      </c>
    </row>
    <row r="106" spans="1:16" s="32" customFormat="1" ht="25" customHeight="1" x14ac:dyDescent="0.25">
      <c r="A106" s="3">
        <f t="shared" si="3"/>
        <v>104</v>
      </c>
      <c r="B106" s="4" t="s">
        <v>29</v>
      </c>
      <c r="C106" s="4" t="s">
        <v>534</v>
      </c>
      <c r="D106" s="5">
        <v>45531</v>
      </c>
      <c r="E106" s="5">
        <v>45329</v>
      </c>
      <c r="F106" s="5">
        <v>45343</v>
      </c>
      <c r="G106" s="6">
        <f t="shared" si="4"/>
        <v>45388</v>
      </c>
      <c r="H106" s="4" t="s">
        <v>281</v>
      </c>
      <c r="I106" s="7" t="s">
        <v>535</v>
      </c>
      <c r="J106" s="4" t="s">
        <v>509</v>
      </c>
      <c r="K106" s="7" t="s">
        <v>536</v>
      </c>
      <c r="L106" s="4" t="s">
        <v>24</v>
      </c>
      <c r="M106" s="7" t="s">
        <v>186</v>
      </c>
      <c r="N106" s="4" t="s">
        <v>537</v>
      </c>
      <c r="O106" s="7" t="s">
        <v>27</v>
      </c>
      <c r="P106" s="7" t="s">
        <v>114</v>
      </c>
    </row>
    <row r="107" spans="1:16" s="32" customFormat="1" ht="25" customHeight="1" x14ac:dyDescent="0.25">
      <c r="A107" s="3">
        <f t="shared" si="3"/>
        <v>105</v>
      </c>
      <c r="B107" s="4" t="s">
        <v>29</v>
      </c>
      <c r="C107" s="4" t="s">
        <v>538</v>
      </c>
      <c r="D107" s="5">
        <v>45531</v>
      </c>
      <c r="E107" s="5">
        <v>45329</v>
      </c>
      <c r="F107" s="5">
        <v>45343</v>
      </c>
      <c r="G107" s="6">
        <f t="shared" si="4"/>
        <v>45388</v>
      </c>
      <c r="H107" s="4" t="s">
        <v>258</v>
      </c>
      <c r="I107" s="7" t="s">
        <v>539</v>
      </c>
      <c r="J107" s="4" t="s">
        <v>509</v>
      </c>
      <c r="K107" s="7" t="s">
        <v>536</v>
      </c>
      <c r="L107" s="4" t="s">
        <v>24</v>
      </c>
      <c r="M107" s="7" t="s">
        <v>186</v>
      </c>
      <c r="N107" s="4" t="s">
        <v>540</v>
      </c>
      <c r="O107" s="7" t="s">
        <v>27</v>
      </c>
      <c r="P107" s="7" t="s">
        <v>114</v>
      </c>
    </row>
    <row r="108" spans="1:16" s="32" customFormat="1" ht="50" customHeight="1" x14ac:dyDescent="0.25">
      <c r="A108" s="3">
        <f t="shared" si="3"/>
        <v>106</v>
      </c>
      <c r="B108" s="4" t="s">
        <v>29</v>
      </c>
      <c r="C108" s="4" t="s">
        <v>541</v>
      </c>
      <c r="D108" s="4" t="s">
        <v>19</v>
      </c>
      <c r="E108" s="5">
        <v>45330</v>
      </c>
      <c r="F108" s="5">
        <v>45343</v>
      </c>
      <c r="G108" s="6">
        <f t="shared" si="4"/>
        <v>45388</v>
      </c>
      <c r="H108" s="4" t="s">
        <v>542</v>
      </c>
      <c r="I108" s="7" t="s">
        <v>543</v>
      </c>
      <c r="J108" s="4" t="s">
        <v>544</v>
      </c>
      <c r="K108" s="4" t="s">
        <v>545</v>
      </c>
      <c r="L108" s="4" t="s">
        <v>24</v>
      </c>
      <c r="M108" s="7" t="s">
        <v>186</v>
      </c>
      <c r="N108" s="4" t="s">
        <v>546</v>
      </c>
      <c r="O108" s="7" t="s">
        <v>27</v>
      </c>
      <c r="P108" s="7" t="s">
        <v>114</v>
      </c>
    </row>
    <row r="109" spans="1:16" s="32" customFormat="1" ht="50" customHeight="1" x14ac:dyDescent="0.25">
      <c r="A109" s="3">
        <f t="shared" si="3"/>
        <v>107</v>
      </c>
      <c r="B109" s="4" t="s">
        <v>251</v>
      </c>
      <c r="C109" s="4" t="s">
        <v>547</v>
      </c>
      <c r="D109" s="4" t="s">
        <v>19</v>
      </c>
      <c r="E109" s="5">
        <v>45328</v>
      </c>
      <c r="F109" s="5">
        <v>45343</v>
      </c>
      <c r="G109" s="6">
        <f t="shared" si="4"/>
        <v>45388</v>
      </c>
      <c r="H109" s="4" t="s">
        <v>420</v>
      </c>
      <c r="I109" s="7" t="s">
        <v>548</v>
      </c>
      <c r="J109" s="4" t="s">
        <v>22</v>
      </c>
      <c r="K109" s="7" t="s">
        <v>549</v>
      </c>
      <c r="L109" s="4" t="s">
        <v>24</v>
      </c>
      <c r="M109" s="7" t="s">
        <v>233</v>
      </c>
      <c r="N109" s="4" t="s">
        <v>550</v>
      </c>
      <c r="O109" s="7" t="s">
        <v>27</v>
      </c>
      <c r="P109" s="7" t="s">
        <v>114</v>
      </c>
    </row>
    <row r="110" spans="1:16" s="32" customFormat="1" ht="25" customHeight="1" x14ac:dyDescent="0.25">
      <c r="A110" s="3">
        <f t="shared" si="3"/>
        <v>108</v>
      </c>
      <c r="B110" s="4" t="s">
        <v>251</v>
      </c>
      <c r="C110" s="4" t="s">
        <v>551</v>
      </c>
      <c r="D110" s="4" t="s">
        <v>19</v>
      </c>
      <c r="E110" s="5">
        <v>45328</v>
      </c>
      <c r="F110" s="5">
        <v>45343</v>
      </c>
      <c r="G110" s="6">
        <f t="shared" si="4"/>
        <v>45388</v>
      </c>
      <c r="H110" s="4" t="s">
        <v>552</v>
      </c>
      <c r="I110" s="7" t="s">
        <v>553</v>
      </c>
      <c r="J110" s="4" t="s">
        <v>184</v>
      </c>
      <c r="K110" s="7" t="s">
        <v>554</v>
      </c>
      <c r="L110" s="4" t="s">
        <v>24</v>
      </c>
      <c r="M110" s="7" t="s">
        <v>43</v>
      </c>
      <c r="N110" s="4" t="s">
        <v>555</v>
      </c>
      <c r="O110" s="7" t="s">
        <v>27</v>
      </c>
      <c r="P110" s="7" t="s">
        <v>114</v>
      </c>
    </row>
    <row r="111" spans="1:16" s="32" customFormat="1" ht="75" customHeight="1" x14ac:dyDescent="0.25">
      <c r="A111" s="3">
        <f t="shared" si="3"/>
        <v>109</v>
      </c>
      <c r="B111" s="4" t="s">
        <v>515</v>
      </c>
      <c r="C111" s="4" t="s">
        <v>556</v>
      </c>
      <c r="D111" s="4" t="s">
        <v>19</v>
      </c>
      <c r="E111" s="5">
        <v>45308</v>
      </c>
      <c r="F111" s="5">
        <v>45343</v>
      </c>
      <c r="G111" s="6">
        <f t="shared" si="4"/>
        <v>45388</v>
      </c>
      <c r="H111" s="4" t="s">
        <v>39</v>
      </c>
      <c r="I111" s="7" t="s">
        <v>557</v>
      </c>
      <c r="J111" s="4" t="s">
        <v>558</v>
      </c>
      <c r="K111" s="4" t="s">
        <v>128</v>
      </c>
      <c r="L111" s="4" t="s">
        <v>24</v>
      </c>
      <c r="M111" s="7" t="s">
        <v>43</v>
      </c>
      <c r="N111" s="4" t="s">
        <v>197</v>
      </c>
      <c r="O111" s="7" t="s">
        <v>27</v>
      </c>
      <c r="P111" s="7" t="s">
        <v>114</v>
      </c>
    </row>
    <row r="112" spans="1:16" s="32" customFormat="1" ht="100" customHeight="1" x14ac:dyDescent="0.25">
      <c r="A112" s="3">
        <f t="shared" si="3"/>
        <v>110</v>
      </c>
      <c r="B112" s="4" t="s">
        <v>251</v>
      </c>
      <c r="C112" s="4" t="s">
        <v>559</v>
      </c>
      <c r="D112" s="4" t="s">
        <v>19</v>
      </c>
      <c r="E112" s="5">
        <v>45330</v>
      </c>
      <c r="F112" s="5">
        <v>45343</v>
      </c>
      <c r="G112" s="6">
        <f t="shared" si="4"/>
        <v>45388</v>
      </c>
      <c r="H112" s="4" t="s">
        <v>560</v>
      </c>
      <c r="I112" s="7" t="s">
        <v>561</v>
      </c>
      <c r="J112" s="4" t="s">
        <v>509</v>
      </c>
      <c r="K112" s="7" t="s">
        <v>562</v>
      </c>
      <c r="L112" s="4" t="s">
        <v>24</v>
      </c>
      <c r="M112" s="7" t="s">
        <v>43</v>
      </c>
      <c r="N112" s="4" t="s">
        <v>563</v>
      </c>
      <c r="O112" s="7" t="s">
        <v>27</v>
      </c>
      <c r="P112" s="7" t="s">
        <v>114</v>
      </c>
    </row>
    <row r="113" spans="1:16" s="32" customFormat="1" ht="101" customHeight="1" x14ac:dyDescent="0.25">
      <c r="A113" s="3">
        <f t="shared" si="3"/>
        <v>111</v>
      </c>
      <c r="B113" s="4" t="s">
        <v>251</v>
      </c>
      <c r="C113" s="4" t="s">
        <v>559</v>
      </c>
      <c r="D113" s="4" t="s">
        <v>19</v>
      </c>
      <c r="E113" s="5">
        <v>45330</v>
      </c>
      <c r="F113" s="5">
        <v>45343</v>
      </c>
      <c r="G113" s="6">
        <f t="shared" si="4"/>
        <v>45388</v>
      </c>
      <c r="H113" s="4" t="s">
        <v>560</v>
      </c>
      <c r="I113" s="24" t="s">
        <v>564</v>
      </c>
      <c r="J113" s="4" t="s">
        <v>422</v>
      </c>
      <c r="K113" s="7" t="s">
        <v>562</v>
      </c>
      <c r="L113" s="4" t="s">
        <v>24</v>
      </c>
      <c r="M113" s="7" t="s">
        <v>43</v>
      </c>
      <c r="N113" s="4" t="s">
        <v>563</v>
      </c>
      <c r="O113" s="7" t="s">
        <v>27</v>
      </c>
      <c r="P113" s="7" t="s">
        <v>114</v>
      </c>
    </row>
    <row r="114" spans="1:16" s="32" customFormat="1" ht="25" customHeight="1" x14ac:dyDescent="0.25">
      <c r="A114" s="3">
        <f t="shared" si="3"/>
        <v>112</v>
      </c>
      <c r="B114" s="4" t="s">
        <v>251</v>
      </c>
      <c r="C114" s="4" t="s">
        <v>565</v>
      </c>
      <c r="D114" s="4" t="s">
        <v>19</v>
      </c>
      <c r="E114" s="5">
        <v>45344</v>
      </c>
      <c r="F114" s="5">
        <v>45344</v>
      </c>
      <c r="G114" s="6">
        <f t="shared" si="4"/>
        <v>45389</v>
      </c>
      <c r="H114" s="4" t="s">
        <v>566</v>
      </c>
      <c r="I114" s="7" t="s">
        <v>567</v>
      </c>
      <c r="J114" s="4" t="s">
        <v>544</v>
      </c>
      <c r="K114" s="7" t="s">
        <v>568</v>
      </c>
      <c r="L114" s="4" t="s">
        <v>24</v>
      </c>
      <c r="M114" s="7" t="s">
        <v>94</v>
      </c>
      <c r="N114" s="4" t="s">
        <v>569</v>
      </c>
      <c r="O114" s="7" t="s">
        <v>27</v>
      </c>
      <c r="P114" s="7" t="s">
        <v>114</v>
      </c>
    </row>
    <row r="115" spans="1:16" s="32" customFormat="1" ht="25" customHeight="1" x14ac:dyDescent="0.25">
      <c r="A115" s="3">
        <f t="shared" si="3"/>
        <v>113</v>
      </c>
      <c r="B115" s="4" t="s">
        <v>251</v>
      </c>
      <c r="C115" s="4" t="s">
        <v>570</v>
      </c>
      <c r="D115" s="4" t="s">
        <v>19</v>
      </c>
      <c r="E115" s="5">
        <v>45344</v>
      </c>
      <c r="F115" s="5">
        <v>45344</v>
      </c>
      <c r="G115" s="6">
        <f t="shared" si="4"/>
        <v>45389</v>
      </c>
      <c r="H115" s="4" t="s">
        <v>566</v>
      </c>
      <c r="I115" s="7" t="s">
        <v>571</v>
      </c>
      <c r="J115" s="4" t="s">
        <v>572</v>
      </c>
      <c r="K115" s="7" t="s">
        <v>568</v>
      </c>
      <c r="L115" s="4" t="s">
        <v>24</v>
      </c>
      <c r="M115" s="7" t="s">
        <v>94</v>
      </c>
      <c r="N115" s="4" t="s">
        <v>573</v>
      </c>
      <c r="O115" s="7" t="s">
        <v>27</v>
      </c>
      <c r="P115" s="7" t="s">
        <v>114</v>
      </c>
    </row>
    <row r="116" spans="1:16" s="32" customFormat="1" ht="37.5" customHeight="1" x14ac:dyDescent="0.25">
      <c r="A116" s="3">
        <f t="shared" si="3"/>
        <v>114</v>
      </c>
      <c r="B116" s="4" t="s">
        <v>515</v>
      </c>
      <c r="C116" s="4" t="s">
        <v>574</v>
      </c>
      <c r="D116" s="4" t="s">
        <v>19</v>
      </c>
      <c r="E116" s="5">
        <v>45216</v>
      </c>
      <c r="F116" s="4" t="s">
        <v>19</v>
      </c>
      <c r="G116" s="7" t="s">
        <v>19</v>
      </c>
      <c r="H116" s="4" t="s">
        <v>575</v>
      </c>
      <c r="I116" s="7" t="s">
        <v>576</v>
      </c>
      <c r="J116" s="4" t="s">
        <v>184</v>
      </c>
      <c r="K116" s="7" t="s">
        <v>577</v>
      </c>
      <c r="L116" s="4" t="s">
        <v>24</v>
      </c>
      <c r="M116" s="7" t="s">
        <v>578</v>
      </c>
      <c r="N116" s="4" t="s">
        <v>579</v>
      </c>
      <c r="O116" s="7" t="s">
        <v>27</v>
      </c>
      <c r="P116" s="7" t="s">
        <v>580</v>
      </c>
    </row>
    <row r="117" spans="1:16" s="32" customFormat="1" ht="25" customHeight="1" x14ac:dyDescent="0.25">
      <c r="A117" s="3">
        <f t="shared" si="3"/>
        <v>115</v>
      </c>
      <c r="B117" s="4" t="s">
        <v>251</v>
      </c>
      <c r="C117" s="4" t="s">
        <v>581</v>
      </c>
      <c r="D117" s="4" t="s">
        <v>19</v>
      </c>
      <c r="E117" s="5">
        <v>45351</v>
      </c>
      <c r="F117" s="5">
        <v>45356</v>
      </c>
      <c r="G117" s="6">
        <f t="shared" ref="G117:G140" si="5">F117+45</f>
        <v>45401</v>
      </c>
      <c r="H117" s="4" t="s">
        <v>582</v>
      </c>
      <c r="I117" s="7" t="s">
        <v>583</v>
      </c>
      <c r="J117" s="4" t="s">
        <v>184</v>
      </c>
      <c r="K117" s="7" t="s">
        <v>584</v>
      </c>
      <c r="L117" s="4" t="s">
        <v>24</v>
      </c>
      <c r="M117" s="7" t="s">
        <v>233</v>
      </c>
      <c r="N117" s="4" t="s">
        <v>585</v>
      </c>
      <c r="O117" s="7" t="s">
        <v>27</v>
      </c>
      <c r="P117" s="7" t="s">
        <v>114</v>
      </c>
    </row>
    <row r="118" spans="1:16" s="32" customFormat="1" ht="25" customHeight="1" x14ac:dyDescent="0.25">
      <c r="A118" s="3">
        <f t="shared" si="3"/>
        <v>116</v>
      </c>
      <c r="B118" s="4" t="s">
        <v>29</v>
      </c>
      <c r="C118" s="4" t="s">
        <v>586</v>
      </c>
      <c r="D118" s="5">
        <v>45495</v>
      </c>
      <c r="E118" s="5">
        <v>45351</v>
      </c>
      <c r="F118" s="5">
        <v>45356</v>
      </c>
      <c r="G118" s="6">
        <f t="shared" si="5"/>
        <v>45401</v>
      </c>
      <c r="H118" s="4" t="s">
        <v>281</v>
      </c>
      <c r="I118" s="7" t="s">
        <v>587</v>
      </c>
      <c r="J118" s="4" t="s">
        <v>544</v>
      </c>
      <c r="K118" s="7" t="s">
        <v>588</v>
      </c>
      <c r="L118" s="4" t="s">
        <v>24</v>
      </c>
      <c r="M118" s="7" t="s">
        <v>186</v>
      </c>
      <c r="N118" s="4" t="s">
        <v>589</v>
      </c>
      <c r="O118" s="7" t="s">
        <v>298</v>
      </c>
      <c r="P118" s="7" t="s">
        <v>114</v>
      </c>
    </row>
    <row r="119" spans="1:16" s="32" customFormat="1" ht="75" customHeight="1" x14ac:dyDescent="0.25">
      <c r="A119" s="3">
        <f t="shared" si="3"/>
        <v>117</v>
      </c>
      <c r="B119" s="4" t="s">
        <v>29</v>
      </c>
      <c r="C119" s="4" t="s">
        <v>590</v>
      </c>
      <c r="D119" s="5">
        <v>45531</v>
      </c>
      <c r="E119" s="5">
        <v>45351</v>
      </c>
      <c r="F119" s="5">
        <v>45356</v>
      </c>
      <c r="G119" s="6">
        <f t="shared" si="5"/>
        <v>45401</v>
      </c>
      <c r="H119" s="4" t="s">
        <v>39</v>
      </c>
      <c r="I119" s="7" t="s">
        <v>591</v>
      </c>
      <c r="J119" s="4" t="s">
        <v>592</v>
      </c>
      <c r="K119" s="4" t="s">
        <v>140</v>
      </c>
      <c r="L119" s="4" t="s">
        <v>24</v>
      </c>
      <c r="M119" s="7" t="s">
        <v>43</v>
      </c>
      <c r="N119" s="4" t="s">
        <v>593</v>
      </c>
      <c r="O119" s="7" t="s">
        <v>27</v>
      </c>
      <c r="P119" s="7" t="s">
        <v>114</v>
      </c>
    </row>
    <row r="120" spans="1:16" s="32" customFormat="1" ht="62.5" customHeight="1" x14ac:dyDescent="0.25">
      <c r="A120" s="3">
        <f t="shared" si="3"/>
        <v>118</v>
      </c>
      <c r="B120" s="4" t="s">
        <v>251</v>
      </c>
      <c r="C120" s="4" t="s">
        <v>594</v>
      </c>
      <c r="D120" s="4" t="s">
        <v>19</v>
      </c>
      <c r="E120" s="5">
        <v>45351</v>
      </c>
      <c r="F120" s="5">
        <v>45356</v>
      </c>
      <c r="G120" s="6">
        <f t="shared" si="5"/>
        <v>45401</v>
      </c>
      <c r="H120" s="4" t="s">
        <v>595</v>
      </c>
      <c r="I120" s="7" t="s">
        <v>596</v>
      </c>
      <c r="J120" s="4" t="s">
        <v>509</v>
      </c>
      <c r="K120" s="7" t="s">
        <v>597</v>
      </c>
      <c r="L120" s="4" t="s">
        <v>24</v>
      </c>
      <c r="M120" s="7" t="s">
        <v>134</v>
      </c>
      <c r="N120" s="4" t="s">
        <v>598</v>
      </c>
      <c r="O120" s="7" t="s">
        <v>298</v>
      </c>
      <c r="P120" s="7" t="s">
        <v>114</v>
      </c>
    </row>
    <row r="121" spans="1:16" s="32" customFormat="1" ht="37.5" customHeight="1" x14ac:dyDescent="0.25">
      <c r="A121" s="3">
        <f t="shared" si="3"/>
        <v>119</v>
      </c>
      <c r="B121" s="4" t="s">
        <v>251</v>
      </c>
      <c r="C121" s="4" t="s">
        <v>599</v>
      </c>
      <c r="D121" s="4" t="s">
        <v>19</v>
      </c>
      <c r="E121" s="5">
        <v>45351</v>
      </c>
      <c r="F121" s="5">
        <v>45356</v>
      </c>
      <c r="G121" s="6">
        <f t="shared" si="5"/>
        <v>45401</v>
      </c>
      <c r="H121" s="4" t="s">
        <v>600</v>
      </c>
      <c r="I121" s="7" t="s">
        <v>601</v>
      </c>
      <c r="J121" s="4" t="s">
        <v>22</v>
      </c>
      <c r="K121" s="7" t="s">
        <v>602</v>
      </c>
      <c r="L121" s="4" t="s">
        <v>24</v>
      </c>
      <c r="M121" s="7" t="s">
        <v>119</v>
      </c>
      <c r="N121" s="4" t="s">
        <v>603</v>
      </c>
      <c r="O121" s="7" t="s">
        <v>27</v>
      </c>
      <c r="P121" s="7" t="s">
        <v>114</v>
      </c>
    </row>
    <row r="122" spans="1:16" s="32" customFormat="1" ht="75" customHeight="1" x14ac:dyDescent="0.25">
      <c r="A122" s="3">
        <f t="shared" si="3"/>
        <v>120</v>
      </c>
      <c r="B122" s="4" t="s">
        <v>251</v>
      </c>
      <c r="C122" s="4" t="s">
        <v>604</v>
      </c>
      <c r="D122" s="4" t="s">
        <v>19</v>
      </c>
      <c r="E122" s="5">
        <v>45351</v>
      </c>
      <c r="F122" s="5">
        <v>45356</v>
      </c>
      <c r="G122" s="6">
        <f t="shared" si="5"/>
        <v>45401</v>
      </c>
      <c r="H122" s="4" t="s">
        <v>174</v>
      </c>
      <c r="I122" s="7" t="s">
        <v>605</v>
      </c>
      <c r="J122" s="4" t="s">
        <v>22</v>
      </c>
      <c r="K122" s="7" t="s">
        <v>606</v>
      </c>
      <c r="L122" s="4" t="s">
        <v>24</v>
      </c>
      <c r="M122" s="7" t="s">
        <v>43</v>
      </c>
      <c r="N122" s="4" t="s">
        <v>497</v>
      </c>
      <c r="O122" s="7" t="s">
        <v>27</v>
      </c>
      <c r="P122" s="7" t="s">
        <v>114</v>
      </c>
    </row>
    <row r="123" spans="1:16" s="32" customFormat="1" ht="150" customHeight="1" x14ac:dyDescent="0.25">
      <c r="A123" s="3">
        <f t="shared" si="3"/>
        <v>121</v>
      </c>
      <c r="B123" s="4" t="s">
        <v>251</v>
      </c>
      <c r="C123" s="4" t="s">
        <v>607</v>
      </c>
      <c r="D123" s="4" t="s">
        <v>19</v>
      </c>
      <c r="E123" s="5">
        <v>45351</v>
      </c>
      <c r="F123" s="5">
        <v>45356</v>
      </c>
      <c r="G123" s="6">
        <f t="shared" si="5"/>
        <v>45401</v>
      </c>
      <c r="H123" s="4" t="s">
        <v>608</v>
      </c>
      <c r="I123" s="7" t="s">
        <v>609</v>
      </c>
      <c r="J123" s="4" t="s">
        <v>544</v>
      </c>
      <c r="K123" s="7" t="s">
        <v>610</v>
      </c>
      <c r="L123" s="4" t="s">
        <v>24</v>
      </c>
      <c r="M123" s="7" t="s">
        <v>233</v>
      </c>
      <c r="N123" s="4" t="s">
        <v>611</v>
      </c>
      <c r="O123" s="7" t="s">
        <v>298</v>
      </c>
      <c r="P123" s="7" t="s">
        <v>114</v>
      </c>
    </row>
    <row r="124" spans="1:16" s="32" customFormat="1" ht="195" customHeight="1" x14ac:dyDescent="0.25">
      <c r="A124" s="3">
        <f t="shared" si="3"/>
        <v>122</v>
      </c>
      <c r="B124" s="4" t="s">
        <v>251</v>
      </c>
      <c r="C124" s="4" t="s">
        <v>612</v>
      </c>
      <c r="D124" s="4" t="s">
        <v>19</v>
      </c>
      <c r="E124" s="5">
        <v>45351</v>
      </c>
      <c r="F124" s="5">
        <v>45356</v>
      </c>
      <c r="G124" s="6">
        <f t="shared" si="5"/>
        <v>45401</v>
      </c>
      <c r="H124" s="4" t="s">
        <v>608</v>
      </c>
      <c r="I124" s="7" t="s">
        <v>613</v>
      </c>
      <c r="J124" s="4" t="s">
        <v>422</v>
      </c>
      <c r="K124" s="7" t="s">
        <v>610</v>
      </c>
      <c r="L124" s="4" t="s">
        <v>24</v>
      </c>
      <c r="M124" s="7" t="s">
        <v>233</v>
      </c>
      <c r="N124" s="4" t="s">
        <v>614</v>
      </c>
      <c r="O124" s="7" t="s">
        <v>298</v>
      </c>
      <c r="P124" s="7" t="s">
        <v>114</v>
      </c>
    </row>
    <row r="125" spans="1:16" s="32" customFormat="1" ht="170.5" customHeight="1" x14ac:dyDescent="0.25">
      <c r="A125" s="3">
        <f t="shared" si="3"/>
        <v>123</v>
      </c>
      <c r="B125" s="4" t="s">
        <v>251</v>
      </c>
      <c r="C125" s="4" t="s">
        <v>615</v>
      </c>
      <c r="D125" s="4" t="s">
        <v>19</v>
      </c>
      <c r="E125" s="5">
        <v>45351</v>
      </c>
      <c r="F125" s="5">
        <v>45356</v>
      </c>
      <c r="G125" s="6">
        <f t="shared" si="5"/>
        <v>45401</v>
      </c>
      <c r="H125" s="4" t="s">
        <v>608</v>
      </c>
      <c r="I125" s="7" t="s">
        <v>616</v>
      </c>
      <c r="J125" s="4" t="s">
        <v>22</v>
      </c>
      <c r="K125" s="7" t="s">
        <v>610</v>
      </c>
      <c r="L125" s="4" t="s">
        <v>24</v>
      </c>
      <c r="M125" s="7" t="s">
        <v>233</v>
      </c>
      <c r="N125" s="4" t="s">
        <v>617</v>
      </c>
      <c r="O125" s="7" t="s">
        <v>298</v>
      </c>
      <c r="P125" s="7" t="s">
        <v>114</v>
      </c>
    </row>
    <row r="126" spans="1:16" s="32" customFormat="1" ht="25" customHeight="1" x14ac:dyDescent="0.25">
      <c r="A126" s="3">
        <f t="shared" si="3"/>
        <v>124</v>
      </c>
      <c r="B126" s="4" t="s">
        <v>251</v>
      </c>
      <c r="C126" s="4" t="s">
        <v>618</v>
      </c>
      <c r="D126" s="4" t="s">
        <v>19</v>
      </c>
      <c r="E126" s="5">
        <v>45362</v>
      </c>
      <c r="F126" s="5">
        <v>45362</v>
      </c>
      <c r="G126" s="6">
        <f t="shared" si="5"/>
        <v>45407</v>
      </c>
      <c r="H126" s="4" t="s">
        <v>531</v>
      </c>
      <c r="I126" s="4" t="s">
        <v>619</v>
      </c>
      <c r="J126" s="4" t="s">
        <v>422</v>
      </c>
      <c r="K126" s="7" t="s">
        <v>533</v>
      </c>
      <c r="L126" s="4" t="s">
        <v>24</v>
      </c>
      <c r="M126" s="7" t="s">
        <v>186</v>
      </c>
      <c r="N126" s="4" t="s">
        <v>569</v>
      </c>
      <c r="O126" s="7" t="s">
        <v>27</v>
      </c>
      <c r="P126" s="7" t="s">
        <v>114</v>
      </c>
    </row>
    <row r="127" spans="1:16" s="32" customFormat="1" ht="25" customHeight="1" x14ac:dyDescent="0.25">
      <c r="A127" s="3">
        <f t="shared" si="3"/>
        <v>125</v>
      </c>
      <c r="B127" s="4" t="s">
        <v>251</v>
      </c>
      <c r="C127" s="4" t="s">
        <v>620</v>
      </c>
      <c r="D127" s="4" t="s">
        <v>19</v>
      </c>
      <c r="E127" s="5">
        <v>45362</v>
      </c>
      <c r="F127" s="5">
        <v>45362</v>
      </c>
      <c r="G127" s="6">
        <f t="shared" si="5"/>
        <v>45407</v>
      </c>
      <c r="H127" s="4" t="s">
        <v>621</v>
      </c>
      <c r="I127" s="7" t="s">
        <v>622</v>
      </c>
      <c r="J127" s="4" t="s">
        <v>509</v>
      </c>
      <c r="K127" s="7" t="s">
        <v>584</v>
      </c>
      <c r="L127" s="4" t="s">
        <v>24</v>
      </c>
      <c r="M127" s="7" t="s">
        <v>233</v>
      </c>
      <c r="N127" s="4" t="s">
        <v>623</v>
      </c>
      <c r="O127" s="7" t="s">
        <v>27</v>
      </c>
      <c r="P127" s="7" t="s">
        <v>114</v>
      </c>
    </row>
    <row r="128" spans="1:16" s="32" customFormat="1" ht="62.5" customHeight="1" x14ac:dyDescent="0.25">
      <c r="A128" s="3">
        <f t="shared" si="3"/>
        <v>126</v>
      </c>
      <c r="B128" s="4" t="s">
        <v>251</v>
      </c>
      <c r="C128" s="4" t="s">
        <v>624</v>
      </c>
      <c r="D128" s="4" t="s">
        <v>19</v>
      </c>
      <c r="E128" s="5">
        <v>45362</v>
      </c>
      <c r="F128" s="5">
        <v>45362</v>
      </c>
      <c r="G128" s="6">
        <f t="shared" si="5"/>
        <v>45407</v>
      </c>
      <c r="H128" s="4" t="s">
        <v>39</v>
      </c>
      <c r="I128" s="7" t="s">
        <v>625</v>
      </c>
      <c r="J128" s="4" t="s">
        <v>626</v>
      </c>
      <c r="K128" s="4" t="s">
        <v>140</v>
      </c>
      <c r="L128" s="4" t="s">
        <v>24</v>
      </c>
      <c r="M128" s="7" t="s">
        <v>43</v>
      </c>
      <c r="N128" s="4" t="s">
        <v>627</v>
      </c>
      <c r="O128" s="7" t="s">
        <v>27</v>
      </c>
      <c r="P128" s="7" t="s">
        <v>114</v>
      </c>
    </row>
    <row r="129" spans="1:16" s="32" customFormat="1" ht="62.5" customHeight="1" x14ac:dyDescent="0.25">
      <c r="A129" s="3">
        <f t="shared" si="3"/>
        <v>127</v>
      </c>
      <c r="B129" s="4" t="s">
        <v>251</v>
      </c>
      <c r="C129" s="4" t="s">
        <v>628</v>
      </c>
      <c r="D129" s="4" t="s">
        <v>19</v>
      </c>
      <c r="E129" s="5">
        <v>45362</v>
      </c>
      <c r="F129" s="5">
        <v>45362</v>
      </c>
      <c r="G129" s="6">
        <f t="shared" si="5"/>
        <v>45407</v>
      </c>
      <c r="H129" s="4" t="s">
        <v>39</v>
      </c>
      <c r="I129" s="7" t="s">
        <v>629</v>
      </c>
      <c r="J129" s="4" t="s">
        <v>630</v>
      </c>
      <c r="K129" s="4" t="s">
        <v>140</v>
      </c>
      <c r="L129" s="4" t="s">
        <v>24</v>
      </c>
      <c r="M129" s="7" t="s">
        <v>43</v>
      </c>
      <c r="N129" s="4" t="s">
        <v>631</v>
      </c>
      <c r="O129" s="7" t="s">
        <v>27</v>
      </c>
      <c r="P129" s="7" t="s">
        <v>114</v>
      </c>
    </row>
    <row r="130" spans="1:16" s="32" customFormat="1" ht="75" customHeight="1" x14ac:dyDescent="0.25">
      <c r="A130" s="3">
        <f t="shared" si="3"/>
        <v>128</v>
      </c>
      <c r="B130" s="4" t="s">
        <v>251</v>
      </c>
      <c r="C130" s="4" t="s">
        <v>632</v>
      </c>
      <c r="D130" s="4" t="s">
        <v>19</v>
      </c>
      <c r="E130" s="5">
        <v>45362</v>
      </c>
      <c r="F130" s="5">
        <v>45362</v>
      </c>
      <c r="G130" s="6">
        <f t="shared" si="5"/>
        <v>45407</v>
      </c>
      <c r="H130" s="4" t="s">
        <v>39</v>
      </c>
      <c r="I130" s="7" t="s">
        <v>633</v>
      </c>
      <c r="J130" s="4" t="s">
        <v>634</v>
      </c>
      <c r="K130" s="4" t="s">
        <v>140</v>
      </c>
      <c r="L130" s="4" t="s">
        <v>24</v>
      </c>
      <c r="M130" s="7" t="s">
        <v>43</v>
      </c>
      <c r="N130" s="4" t="s">
        <v>69</v>
      </c>
      <c r="O130" s="7" t="s">
        <v>27</v>
      </c>
      <c r="P130" s="7" t="s">
        <v>114</v>
      </c>
    </row>
    <row r="131" spans="1:16" s="32" customFormat="1" ht="75" customHeight="1" x14ac:dyDescent="0.25">
      <c r="A131" s="3">
        <f t="shared" si="3"/>
        <v>129</v>
      </c>
      <c r="B131" s="4" t="s">
        <v>251</v>
      </c>
      <c r="C131" s="4" t="s">
        <v>635</v>
      </c>
      <c r="D131" s="4" t="s">
        <v>19</v>
      </c>
      <c r="E131" s="5">
        <v>45362</v>
      </c>
      <c r="F131" s="5">
        <v>45362</v>
      </c>
      <c r="G131" s="6">
        <f t="shared" si="5"/>
        <v>45407</v>
      </c>
      <c r="H131" s="4" t="s">
        <v>39</v>
      </c>
      <c r="I131" s="7" t="s">
        <v>636</v>
      </c>
      <c r="J131" s="4" t="s">
        <v>637</v>
      </c>
      <c r="K131" s="4" t="s">
        <v>140</v>
      </c>
      <c r="L131" s="4" t="s">
        <v>24</v>
      </c>
      <c r="M131" s="7" t="s">
        <v>43</v>
      </c>
      <c r="N131" s="4" t="s">
        <v>638</v>
      </c>
      <c r="O131" s="7" t="s">
        <v>27</v>
      </c>
      <c r="P131" s="7" t="s">
        <v>114</v>
      </c>
    </row>
    <row r="132" spans="1:16" s="32" customFormat="1" ht="75" customHeight="1" x14ac:dyDescent="0.25">
      <c r="A132" s="3">
        <f t="shared" si="3"/>
        <v>130</v>
      </c>
      <c r="B132" s="4" t="s">
        <v>251</v>
      </c>
      <c r="C132" s="4" t="s">
        <v>639</v>
      </c>
      <c r="D132" s="4" t="s">
        <v>19</v>
      </c>
      <c r="E132" s="5">
        <v>45362</v>
      </c>
      <c r="F132" s="5">
        <v>45362</v>
      </c>
      <c r="G132" s="6">
        <f t="shared" si="5"/>
        <v>45407</v>
      </c>
      <c r="H132" s="4" t="s">
        <v>39</v>
      </c>
      <c r="I132" s="7" t="s">
        <v>640</v>
      </c>
      <c r="J132" s="4" t="s">
        <v>641</v>
      </c>
      <c r="K132" s="4" t="s">
        <v>140</v>
      </c>
      <c r="L132" s="4" t="s">
        <v>24</v>
      </c>
      <c r="M132" s="7" t="s">
        <v>43</v>
      </c>
      <c r="N132" s="4" t="s">
        <v>44</v>
      </c>
      <c r="O132" s="7" t="s">
        <v>27</v>
      </c>
      <c r="P132" s="7" t="s">
        <v>114</v>
      </c>
    </row>
    <row r="133" spans="1:16" s="32" customFormat="1" ht="62.5" customHeight="1" x14ac:dyDescent="0.25">
      <c r="A133" s="3">
        <f t="shared" ref="A133:A140" si="6">A132+1</f>
        <v>131</v>
      </c>
      <c r="B133" s="4" t="s">
        <v>251</v>
      </c>
      <c r="C133" s="4" t="s">
        <v>642</v>
      </c>
      <c r="D133" s="4" t="s">
        <v>19</v>
      </c>
      <c r="E133" s="5">
        <v>45362</v>
      </c>
      <c r="F133" s="5">
        <v>45362</v>
      </c>
      <c r="G133" s="6">
        <f t="shared" si="5"/>
        <v>45407</v>
      </c>
      <c r="H133" s="4" t="s">
        <v>39</v>
      </c>
      <c r="I133" s="7" t="s">
        <v>643</v>
      </c>
      <c r="J133" s="4" t="s">
        <v>644</v>
      </c>
      <c r="K133" s="7" t="s">
        <v>140</v>
      </c>
      <c r="L133" s="7" t="s">
        <v>24</v>
      </c>
      <c r="M133" s="7" t="s">
        <v>43</v>
      </c>
      <c r="N133" s="4" t="s">
        <v>366</v>
      </c>
      <c r="O133" s="7" t="s">
        <v>27</v>
      </c>
      <c r="P133" s="7" t="s">
        <v>114</v>
      </c>
    </row>
    <row r="134" spans="1:16" s="32" customFormat="1" ht="75" customHeight="1" x14ac:dyDescent="0.25">
      <c r="A134" s="3">
        <f t="shared" si="6"/>
        <v>132</v>
      </c>
      <c r="B134" s="8" t="s">
        <v>251</v>
      </c>
      <c r="C134" s="8" t="s">
        <v>645</v>
      </c>
      <c r="D134" s="4" t="s">
        <v>19</v>
      </c>
      <c r="E134" s="9">
        <v>45362</v>
      </c>
      <c r="F134" s="9">
        <v>45362</v>
      </c>
      <c r="G134" s="6">
        <f t="shared" si="5"/>
        <v>45407</v>
      </c>
      <c r="H134" s="8" t="s">
        <v>39</v>
      </c>
      <c r="I134" s="7" t="s">
        <v>646</v>
      </c>
      <c r="J134" s="8" t="s">
        <v>647</v>
      </c>
      <c r="K134" s="7" t="s">
        <v>140</v>
      </c>
      <c r="L134" s="7" t="s">
        <v>24</v>
      </c>
      <c r="M134" s="7" t="s">
        <v>43</v>
      </c>
      <c r="N134" s="8" t="s">
        <v>648</v>
      </c>
      <c r="O134" s="7" t="s">
        <v>27</v>
      </c>
      <c r="P134" s="7" t="s">
        <v>114</v>
      </c>
    </row>
    <row r="135" spans="1:16" s="32" customFormat="1" ht="75" customHeight="1" x14ac:dyDescent="0.25">
      <c r="A135" s="3">
        <f t="shared" si="6"/>
        <v>133</v>
      </c>
      <c r="B135" s="8" t="s">
        <v>251</v>
      </c>
      <c r="C135" s="8" t="s">
        <v>649</v>
      </c>
      <c r="D135" s="4" t="s">
        <v>19</v>
      </c>
      <c r="E135" s="9">
        <v>45362</v>
      </c>
      <c r="F135" s="9">
        <v>45362</v>
      </c>
      <c r="G135" s="6">
        <f t="shared" si="5"/>
        <v>45407</v>
      </c>
      <c r="H135" s="8" t="s">
        <v>39</v>
      </c>
      <c r="I135" s="7" t="s">
        <v>650</v>
      </c>
      <c r="J135" s="8" t="s">
        <v>651</v>
      </c>
      <c r="K135" s="7" t="s">
        <v>140</v>
      </c>
      <c r="L135" s="7" t="s">
        <v>24</v>
      </c>
      <c r="M135" s="7" t="s">
        <v>43</v>
      </c>
      <c r="N135" s="8" t="s">
        <v>652</v>
      </c>
      <c r="O135" s="7" t="s">
        <v>27</v>
      </c>
      <c r="P135" s="7" t="s">
        <v>114</v>
      </c>
    </row>
    <row r="136" spans="1:16" s="32" customFormat="1" ht="62.5" customHeight="1" x14ac:dyDescent="0.25">
      <c r="A136" s="3">
        <f t="shared" si="6"/>
        <v>134</v>
      </c>
      <c r="B136" s="4" t="s">
        <v>251</v>
      </c>
      <c r="C136" s="4" t="s">
        <v>653</v>
      </c>
      <c r="D136" s="4" t="s">
        <v>19</v>
      </c>
      <c r="E136" s="5">
        <v>45362</v>
      </c>
      <c r="F136" s="5">
        <v>45362</v>
      </c>
      <c r="G136" s="6">
        <f t="shared" si="5"/>
        <v>45407</v>
      </c>
      <c r="H136" s="4" t="s">
        <v>39</v>
      </c>
      <c r="I136" s="7" t="s">
        <v>654</v>
      </c>
      <c r="J136" s="4" t="s">
        <v>655</v>
      </c>
      <c r="K136" s="7" t="s">
        <v>140</v>
      </c>
      <c r="L136" s="7" t="s">
        <v>24</v>
      </c>
      <c r="M136" s="7" t="s">
        <v>43</v>
      </c>
      <c r="N136" s="4" t="s">
        <v>656</v>
      </c>
      <c r="O136" s="7" t="s">
        <v>27</v>
      </c>
      <c r="P136" s="7" t="s">
        <v>114</v>
      </c>
    </row>
    <row r="137" spans="1:16" s="32" customFormat="1" ht="50" customHeight="1" x14ac:dyDescent="0.25">
      <c r="A137" s="3">
        <f t="shared" si="6"/>
        <v>135</v>
      </c>
      <c r="B137" s="4" t="s">
        <v>251</v>
      </c>
      <c r="C137" s="4" t="s">
        <v>657</v>
      </c>
      <c r="D137" s="4" t="s">
        <v>19</v>
      </c>
      <c r="E137" s="5">
        <v>45362</v>
      </c>
      <c r="F137" s="5">
        <v>45362</v>
      </c>
      <c r="G137" s="6">
        <f t="shared" si="5"/>
        <v>45407</v>
      </c>
      <c r="H137" s="4" t="s">
        <v>39</v>
      </c>
      <c r="I137" s="7" t="s">
        <v>658</v>
      </c>
      <c r="J137" s="4" t="s">
        <v>501</v>
      </c>
      <c r="K137" s="7" t="s">
        <v>140</v>
      </c>
      <c r="L137" s="7" t="s">
        <v>24</v>
      </c>
      <c r="M137" s="7" t="s">
        <v>43</v>
      </c>
      <c r="N137" s="4" t="s">
        <v>659</v>
      </c>
      <c r="O137" s="7" t="s">
        <v>27</v>
      </c>
      <c r="P137" s="7" t="s">
        <v>114</v>
      </c>
    </row>
    <row r="138" spans="1:16" s="32" customFormat="1" ht="62.5" customHeight="1" x14ac:dyDescent="0.25">
      <c r="A138" s="3">
        <f t="shared" si="6"/>
        <v>136</v>
      </c>
      <c r="B138" s="4" t="s">
        <v>251</v>
      </c>
      <c r="C138" s="4" t="s">
        <v>660</v>
      </c>
      <c r="D138" s="4" t="s">
        <v>19</v>
      </c>
      <c r="E138" s="5">
        <v>45362</v>
      </c>
      <c r="F138" s="5">
        <v>45362</v>
      </c>
      <c r="G138" s="6">
        <f t="shared" si="5"/>
        <v>45407</v>
      </c>
      <c r="H138" s="4" t="s">
        <v>39</v>
      </c>
      <c r="I138" s="7" t="s">
        <v>661</v>
      </c>
      <c r="J138" s="4" t="s">
        <v>662</v>
      </c>
      <c r="K138" s="7" t="s">
        <v>140</v>
      </c>
      <c r="L138" s="7" t="s">
        <v>24</v>
      </c>
      <c r="M138" s="7" t="s">
        <v>43</v>
      </c>
      <c r="N138" s="4" t="s">
        <v>478</v>
      </c>
      <c r="O138" s="7" t="s">
        <v>27</v>
      </c>
      <c r="P138" s="7" t="s">
        <v>114</v>
      </c>
    </row>
    <row r="139" spans="1:16" s="32" customFormat="1" ht="75" customHeight="1" x14ac:dyDescent="0.25">
      <c r="A139" s="3">
        <f t="shared" si="6"/>
        <v>137</v>
      </c>
      <c r="B139" s="4" t="s">
        <v>251</v>
      </c>
      <c r="C139" s="4" t="s">
        <v>663</v>
      </c>
      <c r="D139" s="4" t="s">
        <v>19</v>
      </c>
      <c r="E139" s="5">
        <v>45362</v>
      </c>
      <c r="F139" s="5">
        <v>45362</v>
      </c>
      <c r="G139" s="6">
        <f t="shared" si="5"/>
        <v>45407</v>
      </c>
      <c r="H139" s="4" t="s">
        <v>39</v>
      </c>
      <c r="I139" s="7" t="s">
        <v>664</v>
      </c>
      <c r="J139" s="4" t="s">
        <v>665</v>
      </c>
      <c r="K139" s="7" t="s">
        <v>140</v>
      </c>
      <c r="L139" s="7" t="s">
        <v>24</v>
      </c>
      <c r="M139" s="7" t="s">
        <v>43</v>
      </c>
      <c r="N139" s="4" t="s">
        <v>666</v>
      </c>
      <c r="O139" s="7" t="s">
        <v>27</v>
      </c>
      <c r="P139" s="7" t="s">
        <v>114</v>
      </c>
    </row>
    <row r="140" spans="1:16" s="32" customFormat="1" ht="58.75" customHeight="1" x14ac:dyDescent="0.25">
      <c r="A140" s="13">
        <f t="shared" si="6"/>
        <v>138</v>
      </c>
      <c r="B140" s="14" t="s">
        <v>251</v>
      </c>
      <c r="C140" s="14" t="s">
        <v>667</v>
      </c>
      <c r="D140" s="14" t="s">
        <v>19</v>
      </c>
      <c r="E140" s="15">
        <v>45362</v>
      </c>
      <c r="F140" s="15">
        <v>45362</v>
      </c>
      <c r="G140" s="16">
        <f t="shared" si="5"/>
        <v>45407</v>
      </c>
      <c r="H140" s="14" t="s">
        <v>668</v>
      </c>
      <c r="I140" s="17" t="s">
        <v>669</v>
      </c>
      <c r="J140" s="14" t="s">
        <v>184</v>
      </c>
      <c r="K140" s="14" t="s">
        <v>670</v>
      </c>
      <c r="L140" s="17" t="s">
        <v>24</v>
      </c>
      <c r="M140" s="17" t="s">
        <v>88</v>
      </c>
      <c r="N140" s="14" t="s">
        <v>671</v>
      </c>
      <c r="O140" s="17" t="s">
        <v>27</v>
      </c>
      <c r="P140" s="17" t="s">
        <v>114</v>
      </c>
    </row>
    <row r="141" spans="1:16" s="32" customFormat="1" ht="25" x14ac:dyDescent="0.25">
      <c r="A141" s="25">
        <v>139</v>
      </c>
      <c r="B141" s="26" t="s">
        <v>29</v>
      </c>
      <c r="C141" s="27" t="s">
        <v>683</v>
      </c>
      <c r="D141" s="28">
        <v>45531</v>
      </c>
      <c r="E141" s="28">
        <v>45371</v>
      </c>
      <c r="F141" s="28">
        <v>45371</v>
      </c>
      <c r="G141" s="29">
        <f t="shared" ref="G141" si="7">F141+45</f>
        <v>45416</v>
      </c>
      <c r="H141" s="27" t="s">
        <v>684</v>
      </c>
      <c r="I141" s="30" t="s">
        <v>681</v>
      </c>
      <c r="J141" s="26" t="s">
        <v>509</v>
      </c>
      <c r="K141" s="30" t="s">
        <v>680</v>
      </c>
      <c r="L141" s="31" t="s">
        <v>24</v>
      </c>
      <c r="M141" s="31" t="s">
        <v>290</v>
      </c>
      <c r="N141" s="26" t="s">
        <v>682</v>
      </c>
      <c r="O141" s="31" t="s">
        <v>27</v>
      </c>
      <c r="P141" s="31" t="s">
        <v>114</v>
      </c>
    </row>
    <row r="142" spans="1:16" s="32" customFormat="1" ht="25" x14ac:dyDescent="0.25">
      <c r="A142" s="25">
        <v>140</v>
      </c>
      <c r="B142" s="26" t="s">
        <v>251</v>
      </c>
      <c r="C142" s="27" t="s">
        <v>685</v>
      </c>
      <c r="D142" s="26" t="s">
        <v>19</v>
      </c>
      <c r="E142" s="28">
        <v>45371</v>
      </c>
      <c r="F142" s="28">
        <v>45371</v>
      </c>
      <c r="G142" s="29">
        <f t="shared" ref="G142" si="8">F142+45</f>
        <v>45416</v>
      </c>
      <c r="H142" s="27" t="s">
        <v>689</v>
      </c>
      <c r="I142" s="30" t="s">
        <v>686</v>
      </c>
      <c r="J142" s="26" t="s">
        <v>509</v>
      </c>
      <c r="K142" s="27" t="s">
        <v>687</v>
      </c>
      <c r="L142" s="31" t="s">
        <v>24</v>
      </c>
      <c r="M142" s="31" t="s">
        <v>290</v>
      </c>
      <c r="N142" s="26" t="s">
        <v>688</v>
      </c>
      <c r="O142" s="31" t="s">
        <v>27</v>
      </c>
      <c r="P142" s="31" t="s">
        <v>114</v>
      </c>
    </row>
    <row r="143" spans="1:16" s="32" customFormat="1" ht="50" x14ac:dyDescent="0.25">
      <c r="A143" s="25">
        <v>141</v>
      </c>
      <c r="B143" s="26" t="s">
        <v>29</v>
      </c>
      <c r="C143" s="27" t="s">
        <v>690</v>
      </c>
      <c r="D143" s="28">
        <v>45548</v>
      </c>
      <c r="E143" s="28">
        <v>45371</v>
      </c>
      <c r="F143" s="28">
        <v>45371</v>
      </c>
      <c r="G143" s="29">
        <f t="shared" ref="G143" si="9">F143+45</f>
        <v>45416</v>
      </c>
      <c r="H143" s="27" t="s">
        <v>230</v>
      </c>
      <c r="I143" s="30" t="s">
        <v>692</v>
      </c>
      <c r="J143" s="26" t="s">
        <v>544</v>
      </c>
      <c r="K143" s="27" t="s">
        <v>691</v>
      </c>
      <c r="L143" s="31" t="s">
        <v>24</v>
      </c>
      <c r="M143" s="31" t="s">
        <v>233</v>
      </c>
      <c r="N143" s="26" t="s">
        <v>563</v>
      </c>
      <c r="O143" s="31" t="s">
        <v>27</v>
      </c>
      <c r="P143" s="31" t="s">
        <v>114</v>
      </c>
    </row>
    <row r="144" spans="1:16" s="32" customFormat="1" ht="37.5" x14ac:dyDescent="0.25">
      <c r="A144" s="25">
        <v>142</v>
      </c>
      <c r="B144" s="26" t="s">
        <v>29</v>
      </c>
      <c r="C144" s="27" t="s">
        <v>693</v>
      </c>
      <c r="D144" s="28">
        <v>45548</v>
      </c>
      <c r="E144" s="28">
        <v>45371</v>
      </c>
      <c r="F144" s="28">
        <v>45371</v>
      </c>
      <c r="G144" s="29">
        <f t="shared" ref="G144" si="10">F144+45</f>
        <v>45416</v>
      </c>
      <c r="H144" s="27" t="s">
        <v>696</v>
      </c>
      <c r="I144" s="30" t="s">
        <v>695</v>
      </c>
      <c r="J144" s="26" t="s">
        <v>544</v>
      </c>
      <c r="K144" s="27" t="s">
        <v>694</v>
      </c>
      <c r="L144" s="31" t="s">
        <v>24</v>
      </c>
      <c r="M144" s="31" t="s">
        <v>43</v>
      </c>
      <c r="N144" s="26" t="s">
        <v>700</v>
      </c>
      <c r="O144" s="31" t="s">
        <v>27</v>
      </c>
      <c r="P144" s="31" t="s">
        <v>114</v>
      </c>
    </row>
    <row r="145" spans="1:16" s="32" customFormat="1" ht="25" x14ac:dyDescent="0.25">
      <c r="A145" s="25">
        <v>143</v>
      </c>
      <c r="B145" s="26" t="s">
        <v>251</v>
      </c>
      <c r="C145" s="27" t="s">
        <v>697</v>
      </c>
      <c r="D145" s="25" t="s">
        <v>19</v>
      </c>
      <c r="E145" s="28">
        <v>45371</v>
      </c>
      <c r="F145" s="28">
        <v>45371</v>
      </c>
      <c r="G145" s="29">
        <f t="shared" ref="G145" si="11">F145+45</f>
        <v>45416</v>
      </c>
      <c r="H145" s="27" t="s">
        <v>698</v>
      </c>
      <c r="I145" s="27" t="s">
        <v>699</v>
      </c>
      <c r="J145" s="26" t="s">
        <v>184</v>
      </c>
      <c r="K145" s="30" t="s">
        <v>702</v>
      </c>
      <c r="L145" s="31" t="s">
        <v>24</v>
      </c>
      <c r="M145" s="31" t="s">
        <v>233</v>
      </c>
      <c r="N145" s="27" t="s">
        <v>701</v>
      </c>
      <c r="O145" s="31" t="s">
        <v>27</v>
      </c>
      <c r="P145" s="31" t="s">
        <v>114</v>
      </c>
    </row>
  </sheetData>
  <autoFilter ref="A2:P145" xr:uid="{00000000-0001-0000-0000-000000000000}"/>
  <mergeCells count="2">
    <mergeCell ref="O1:P1"/>
    <mergeCell ref="A1:N1"/>
  </mergeCells>
  <hyperlinks>
    <hyperlink ref="C44" r:id="rId1" xr:uid="{00000000-0004-0000-0000-000000000000}"/>
  </hyperlink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Tatiane Angeli Diegues</cp:lastModifiedBy>
  <dcterms:modified xsi:type="dcterms:W3CDTF">2024-03-21T02:26:25Z</dcterms:modified>
</cp:coreProperties>
</file>