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25" windowWidth="17220" windowHeight="7230" tabRatio="805"/>
  </bookViews>
  <sheets>
    <sheet name="Dados por UF e mês" sheetId="1" r:id="rId1"/>
    <sheet name="Dados Viol. Policial 1° Sem" sheetId="29" state="hidden" r:id="rId2"/>
    <sheet name="Violência Policial por Módulo" sheetId="28" state="hidden" r:id="rId3"/>
    <sheet name="Comparativo Anual" sheetId="27" r:id="rId4"/>
    <sheet name="Comparativo Semestral" sheetId="30" state="hidden" r:id="rId5"/>
    <sheet name="Denúncias por habitantes" sheetId="6" r:id="rId6"/>
    <sheet name="Tipo de Violação" sheetId="31" r:id="rId7"/>
    <sheet name="Perfil das vítimas - Mês" sheetId="8" r:id="rId8"/>
    <sheet name="Perfil das vítimas - UF" sheetId="9" r:id="rId9"/>
    <sheet name="Perfil dos suspeitos - Mês " sheetId="10" r:id="rId10"/>
    <sheet name="Perfil dos suspeitos - UF" sheetId="11" r:id="rId11"/>
    <sheet name="Relação suspeito x vítima-Mês" sheetId="15" r:id="rId12"/>
    <sheet name="Relação suspeito x vítima-UF" sheetId="14" r:id="rId13"/>
    <sheet name="Relação demandant x vítima-Mês " sheetId="16" r:id="rId14"/>
    <sheet name="Relação demandante x vítima-UF" sheetId="17" r:id="rId15"/>
    <sheet name="Local da violação - Mês" sheetId="18" r:id="rId16"/>
    <sheet name="Local da violação - UF" sheetId="19" r:id="rId17"/>
  </sheets>
  <definedNames>
    <definedName name="_xlnm._FilterDatabase" localSheetId="16" hidden="1">'Local da violação - UF'!#REF!</definedName>
  </definedNames>
  <calcPr calcId="124519"/>
</workbook>
</file>

<file path=xl/calcChain.xml><?xml version="1.0" encoding="utf-8"?>
<calcChain xmlns="http://schemas.openxmlformats.org/spreadsheetml/2006/main">
  <c r="KA24" i="19"/>
  <c r="KA25"/>
  <c r="IU24"/>
  <c r="HO24"/>
  <c r="HO25"/>
  <c r="GI24"/>
  <c r="FC24"/>
  <c r="DW24"/>
  <c r="CQ24"/>
  <c r="BK24"/>
  <c r="AE24"/>
  <c r="AE25"/>
  <c r="JZ29"/>
  <c r="JY29"/>
  <c r="JX29"/>
  <c r="JW29"/>
  <c r="JV29"/>
  <c r="JU29"/>
  <c r="JT29"/>
  <c r="JS29"/>
  <c r="JR29"/>
  <c r="JQ29"/>
  <c r="JP29"/>
  <c r="JO29"/>
  <c r="JN29"/>
  <c r="JM29"/>
  <c r="JL29"/>
  <c r="JK29"/>
  <c r="JJ29"/>
  <c r="JI29"/>
  <c r="JH29"/>
  <c r="JG29"/>
  <c r="JF29"/>
  <c r="JE29"/>
  <c r="JD29"/>
  <c r="JC29"/>
  <c r="JB29"/>
  <c r="JA29"/>
  <c r="IZ29"/>
  <c r="IY29"/>
  <c r="KA28"/>
  <c r="KA27"/>
  <c r="KA26"/>
  <c r="KA23"/>
  <c r="KA22"/>
  <c r="KA21"/>
  <c r="KA20"/>
  <c r="KA19"/>
  <c r="KA18"/>
  <c r="KA17"/>
  <c r="KA16"/>
  <c r="KA15"/>
  <c r="KA14"/>
  <c r="KA13"/>
  <c r="KA12"/>
  <c r="KA11"/>
  <c r="KA10"/>
  <c r="KA9"/>
  <c r="KA8"/>
  <c r="KA7"/>
  <c r="KA6"/>
  <c r="KA5"/>
  <c r="KA4"/>
  <c r="EM24" i="18"/>
  <c r="DW24"/>
  <c r="DG24"/>
  <c r="CQ24"/>
  <c r="CA24"/>
  <c r="BK24"/>
  <c r="AU24"/>
  <c r="AE24"/>
  <c r="AE25"/>
  <c r="O24"/>
  <c r="EL29"/>
  <c r="EK29"/>
  <c r="EJ29"/>
  <c r="EI29"/>
  <c r="EH29"/>
  <c r="EG29"/>
  <c r="EF29"/>
  <c r="EE29"/>
  <c r="ED29"/>
  <c r="EC29"/>
  <c r="EB29"/>
  <c r="EA29"/>
  <c r="EM28"/>
  <c r="EM27"/>
  <c r="EM26"/>
  <c r="EM25"/>
  <c r="EM23"/>
  <c r="EM22"/>
  <c r="EM21"/>
  <c r="EM20"/>
  <c r="EM19"/>
  <c r="EM18"/>
  <c r="EM17"/>
  <c r="EM16"/>
  <c r="EM15"/>
  <c r="EM14"/>
  <c r="EM13"/>
  <c r="EM12"/>
  <c r="EM11"/>
  <c r="EM10"/>
  <c r="EM9"/>
  <c r="EM8"/>
  <c r="EM7"/>
  <c r="EM6"/>
  <c r="EM5"/>
  <c r="EM4"/>
  <c r="JZ45" i="17"/>
  <c r="JY45"/>
  <c r="JX45"/>
  <c r="JW45"/>
  <c r="JV45"/>
  <c r="JU45"/>
  <c r="JT45"/>
  <c r="JS45"/>
  <c r="JR45"/>
  <c r="JQ45"/>
  <c r="JP45"/>
  <c r="JO45"/>
  <c r="JN45"/>
  <c r="JM45"/>
  <c r="JL45"/>
  <c r="JK45"/>
  <c r="JJ45"/>
  <c r="JI45"/>
  <c r="JH45"/>
  <c r="JG45"/>
  <c r="JF45"/>
  <c r="JE45"/>
  <c r="JD45"/>
  <c r="JC45"/>
  <c r="JB45"/>
  <c r="JA45"/>
  <c r="IZ45"/>
  <c r="IY45"/>
  <c r="KA44"/>
  <c r="KA43"/>
  <c r="KA42"/>
  <c r="KA41"/>
  <c r="KA40"/>
  <c r="KA39"/>
  <c r="KA38"/>
  <c r="KA37"/>
  <c r="KA36"/>
  <c r="KA35"/>
  <c r="KA34"/>
  <c r="KA33"/>
  <c r="KA32"/>
  <c r="KA31"/>
  <c r="KA30"/>
  <c r="KA29"/>
  <c r="KA28"/>
  <c r="KA27"/>
  <c r="KA26"/>
  <c r="KA25"/>
  <c r="KA24"/>
  <c r="KA23"/>
  <c r="KA22"/>
  <c r="KA21"/>
  <c r="KA20"/>
  <c r="KA19"/>
  <c r="KA18"/>
  <c r="KA17"/>
  <c r="KA16"/>
  <c r="KA15"/>
  <c r="KA14"/>
  <c r="KA13"/>
  <c r="KA12"/>
  <c r="KA11"/>
  <c r="KA10"/>
  <c r="KA9"/>
  <c r="KA8"/>
  <c r="KA7"/>
  <c r="KA6"/>
  <c r="KA5"/>
  <c r="KA4"/>
  <c r="EM45" i="16"/>
  <c r="EL45"/>
  <c r="EK45"/>
  <c r="EJ45"/>
  <c r="EI45"/>
  <c r="EH45"/>
  <c r="EG45"/>
  <c r="EF45"/>
  <c r="EE45"/>
  <c r="ED45"/>
  <c r="EC45"/>
  <c r="EB45"/>
  <c r="EA45"/>
  <c r="EM44"/>
  <c r="EM43"/>
  <c r="EM42"/>
  <c r="EM41"/>
  <c r="EM40"/>
  <c r="EM39"/>
  <c r="EM38"/>
  <c r="EM37"/>
  <c r="EM36"/>
  <c r="EM35"/>
  <c r="EM34"/>
  <c r="EM33"/>
  <c r="EM32"/>
  <c r="EM31"/>
  <c r="EM30"/>
  <c r="EM29"/>
  <c r="EM28"/>
  <c r="EM27"/>
  <c r="EM26"/>
  <c r="EM25"/>
  <c r="EM24"/>
  <c r="EM23"/>
  <c r="EM22"/>
  <c r="EM21"/>
  <c r="EM20"/>
  <c r="EM19"/>
  <c r="EM18"/>
  <c r="EM17"/>
  <c r="EM16"/>
  <c r="EM15"/>
  <c r="EM14"/>
  <c r="EM13"/>
  <c r="EM12"/>
  <c r="EM11"/>
  <c r="EM10"/>
  <c r="EM9"/>
  <c r="EM8"/>
  <c r="EM7"/>
  <c r="EM6"/>
  <c r="EM5"/>
  <c r="EM4"/>
  <c r="JZ43" i="14"/>
  <c r="JY43"/>
  <c r="JX43"/>
  <c r="JW43"/>
  <c r="JV43"/>
  <c r="JU43"/>
  <c r="JT43"/>
  <c r="JS43"/>
  <c r="JR43"/>
  <c r="JQ43"/>
  <c r="JP43"/>
  <c r="JO43"/>
  <c r="JN43"/>
  <c r="JM43"/>
  <c r="JL43"/>
  <c r="JK43"/>
  <c r="JJ43"/>
  <c r="JI43"/>
  <c r="JH43"/>
  <c r="JG43"/>
  <c r="JF43"/>
  <c r="JE43"/>
  <c r="JD43"/>
  <c r="JC43"/>
  <c r="JB43"/>
  <c r="JA43"/>
  <c r="IZ43"/>
  <c r="IY43"/>
  <c r="KA42"/>
  <c r="KA41"/>
  <c r="KA40"/>
  <c r="KA39"/>
  <c r="KA38"/>
  <c r="KA37"/>
  <c r="KA36"/>
  <c r="KA35"/>
  <c r="KA34"/>
  <c r="KA33"/>
  <c r="KA32"/>
  <c r="KA31"/>
  <c r="KA30"/>
  <c r="KA29"/>
  <c r="KA28"/>
  <c r="KA27"/>
  <c r="KA26"/>
  <c r="KA25"/>
  <c r="KA24"/>
  <c r="KA23"/>
  <c r="KA22"/>
  <c r="KA21"/>
  <c r="KA20"/>
  <c r="KA19"/>
  <c r="KA18"/>
  <c r="KA17"/>
  <c r="KA16"/>
  <c r="KA15"/>
  <c r="KA14"/>
  <c r="KA13"/>
  <c r="KA12"/>
  <c r="KA11"/>
  <c r="KA10"/>
  <c r="KA9"/>
  <c r="KA8"/>
  <c r="KA7"/>
  <c r="KA6"/>
  <c r="KA5"/>
  <c r="KA4"/>
  <c r="EL43" i="15"/>
  <c r="EK43"/>
  <c r="EJ43"/>
  <c r="EI43"/>
  <c r="EH43"/>
  <c r="EG43"/>
  <c r="EF43"/>
  <c r="EE43"/>
  <c r="ED43"/>
  <c r="EC43"/>
  <c r="EB43"/>
  <c r="EA43"/>
  <c r="EM42"/>
  <c r="EM41"/>
  <c r="EM40"/>
  <c r="EM39"/>
  <c r="EM38"/>
  <c r="EM37"/>
  <c r="EM36"/>
  <c r="EM35"/>
  <c r="EM34"/>
  <c r="EM33"/>
  <c r="EM32"/>
  <c r="EM31"/>
  <c r="EM30"/>
  <c r="EM29"/>
  <c r="EM28"/>
  <c r="EM27"/>
  <c r="EM26"/>
  <c r="EM25"/>
  <c r="EM24"/>
  <c r="EM23"/>
  <c r="EM22"/>
  <c r="EM21"/>
  <c r="EM20"/>
  <c r="EM19"/>
  <c r="EM18"/>
  <c r="EM17"/>
  <c r="EM16"/>
  <c r="EM15"/>
  <c r="EM14"/>
  <c r="EM13"/>
  <c r="EM12"/>
  <c r="EM11"/>
  <c r="EM10"/>
  <c r="EM9"/>
  <c r="EM8"/>
  <c r="EM7"/>
  <c r="EM6"/>
  <c r="EM5"/>
  <c r="EM4"/>
  <c r="JZ39" i="11"/>
  <c r="JY39"/>
  <c r="JX39"/>
  <c r="JW39"/>
  <c r="JV39"/>
  <c r="JU39"/>
  <c r="JT39"/>
  <c r="JS39"/>
  <c r="JR39"/>
  <c r="JQ39"/>
  <c r="JP39"/>
  <c r="JO39"/>
  <c r="JN39"/>
  <c r="JM39"/>
  <c r="JL39"/>
  <c r="JK39"/>
  <c r="JJ39"/>
  <c r="JI39"/>
  <c r="JH39"/>
  <c r="JG39"/>
  <c r="JF39"/>
  <c r="JE39"/>
  <c r="JD39"/>
  <c r="JC39"/>
  <c r="JB39"/>
  <c r="JA39"/>
  <c r="IZ39"/>
  <c r="IY39"/>
  <c r="KA38"/>
  <c r="KA37"/>
  <c r="KA36"/>
  <c r="KA35"/>
  <c r="KA34"/>
  <c r="KA33"/>
  <c r="JZ29"/>
  <c r="JY29"/>
  <c r="JX29"/>
  <c r="JW29"/>
  <c r="JV29"/>
  <c r="JU29"/>
  <c r="JT29"/>
  <c r="JS29"/>
  <c r="JR29"/>
  <c r="JQ29"/>
  <c r="JP29"/>
  <c r="JO29"/>
  <c r="JN29"/>
  <c r="JM29"/>
  <c r="JL29"/>
  <c r="JK29"/>
  <c r="JJ29"/>
  <c r="JI29"/>
  <c r="JH29"/>
  <c r="JG29"/>
  <c r="JF29"/>
  <c r="JE29"/>
  <c r="JD29"/>
  <c r="JC29"/>
  <c r="JB29"/>
  <c r="JA29"/>
  <c r="IZ29"/>
  <c r="IY29"/>
  <c r="KA28"/>
  <c r="KA27"/>
  <c r="KA26"/>
  <c r="KA25"/>
  <c r="KA24"/>
  <c r="KA23"/>
  <c r="KA22"/>
  <c r="KA21"/>
  <c r="KA20"/>
  <c r="KA19"/>
  <c r="KA18"/>
  <c r="KA17"/>
  <c r="KA16"/>
  <c r="KA15"/>
  <c r="KA14"/>
  <c r="KA13"/>
  <c r="KA12"/>
  <c r="KA11"/>
  <c r="JZ7"/>
  <c r="JY7"/>
  <c r="JX7"/>
  <c r="JW7"/>
  <c r="JV7"/>
  <c r="JU7"/>
  <c r="JT7"/>
  <c r="JS7"/>
  <c r="JR7"/>
  <c r="JQ7"/>
  <c r="JP7"/>
  <c r="JO7"/>
  <c r="JN7"/>
  <c r="JM7"/>
  <c r="JL7"/>
  <c r="JK7"/>
  <c r="JJ7"/>
  <c r="JI7"/>
  <c r="JH7"/>
  <c r="JG7"/>
  <c r="JF7"/>
  <c r="JE7"/>
  <c r="JD7"/>
  <c r="JC7"/>
  <c r="JB7"/>
  <c r="JA7"/>
  <c r="IZ7"/>
  <c r="IY7"/>
  <c r="KA6"/>
  <c r="KA5"/>
  <c r="KA4"/>
  <c r="EL39" i="10"/>
  <c r="EK39"/>
  <c r="EJ39"/>
  <c r="EI39"/>
  <c r="EH39"/>
  <c r="EG39"/>
  <c r="EF39"/>
  <c r="EE39"/>
  <c r="ED39"/>
  <c r="EC39"/>
  <c r="EB39"/>
  <c r="EA39"/>
  <c r="EM38"/>
  <c r="EM37"/>
  <c r="EM36"/>
  <c r="EM35"/>
  <c r="EM34"/>
  <c r="EM33"/>
  <c r="EL29"/>
  <c r="EK29"/>
  <c r="EJ29"/>
  <c r="EI29"/>
  <c r="EH29"/>
  <c r="EG29"/>
  <c r="EF29"/>
  <c r="EE29"/>
  <c r="ED29"/>
  <c r="EC29"/>
  <c r="EB29"/>
  <c r="EA29"/>
  <c r="EM28"/>
  <c r="EM27"/>
  <c r="EM26"/>
  <c r="EM25"/>
  <c r="EM24"/>
  <c r="EM23"/>
  <c r="EM22"/>
  <c r="EM21"/>
  <c r="EM20"/>
  <c r="EM19"/>
  <c r="EM18"/>
  <c r="EM17"/>
  <c r="EM16"/>
  <c r="EM15"/>
  <c r="EM14"/>
  <c r="EM13"/>
  <c r="EM12"/>
  <c r="EM11"/>
  <c r="EL7"/>
  <c r="EK7"/>
  <c r="EJ7"/>
  <c r="EI7"/>
  <c r="EH7"/>
  <c r="EG7"/>
  <c r="EF7"/>
  <c r="EE7"/>
  <c r="ED7"/>
  <c r="EC7"/>
  <c r="EB7"/>
  <c r="EA7"/>
  <c r="EM6"/>
  <c r="EM5"/>
  <c r="EM4"/>
  <c r="KB23" i="9"/>
  <c r="KB24"/>
  <c r="KB25"/>
  <c r="KB26"/>
  <c r="KB27"/>
  <c r="KB28"/>
  <c r="KB29"/>
  <c r="KB30"/>
  <c r="KB31"/>
  <c r="KB32"/>
  <c r="KB33"/>
  <c r="KB34"/>
  <c r="KB35"/>
  <c r="KB36"/>
  <c r="KB37"/>
  <c r="KB38"/>
  <c r="KB39"/>
  <c r="KB40"/>
  <c r="KB41"/>
  <c r="KB42"/>
  <c r="KB43"/>
  <c r="KB44"/>
  <c r="KB22"/>
  <c r="KB45"/>
  <c r="JZ55"/>
  <c r="JY55"/>
  <c r="JX55"/>
  <c r="JW55"/>
  <c r="JV55"/>
  <c r="JU55"/>
  <c r="JT55"/>
  <c r="JS55"/>
  <c r="JR55"/>
  <c r="JQ55"/>
  <c r="JP55"/>
  <c r="JO55"/>
  <c r="JN55"/>
  <c r="JM55"/>
  <c r="JL55"/>
  <c r="JK55"/>
  <c r="JJ55"/>
  <c r="JI55"/>
  <c r="JH55"/>
  <c r="JG55"/>
  <c r="JF55"/>
  <c r="JE55"/>
  <c r="JD55"/>
  <c r="JC55"/>
  <c r="JB55"/>
  <c r="JA55"/>
  <c r="IZ55"/>
  <c r="IY55"/>
  <c r="KA54"/>
  <c r="KA53"/>
  <c r="KA52"/>
  <c r="KA51"/>
  <c r="KA50"/>
  <c r="KA49"/>
  <c r="JZ45"/>
  <c r="JY45"/>
  <c r="JX45"/>
  <c r="JW45"/>
  <c r="JV45"/>
  <c r="JU45"/>
  <c r="JT45"/>
  <c r="JS45"/>
  <c r="JR45"/>
  <c r="JQ45"/>
  <c r="JP45"/>
  <c r="JO45"/>
  <c r="JN45"/>
  <c r="JM45"/>
  <c r="JL45"/>
  <c r="JK45"/>
  <c r="JJ45"/>
  <c r="JI45"/>
  <c r="JH45"/>
  <c r="JG45"/>
  <c r="JF45"/>
  <c r="JE45"/>
  <c r="JD45"/>
  <c r="JC45"/>
  <c r="JB45"/>
  <c r="JA45"/>
  <c r="IZ45"/>
  <c r="IY45"/>
  <c r="KA44"/>
  <c r="KA43"/>
  <c r="KA42"/>
  <c r="KA41"/>
  <c r="KA40"/>
  <c r="KA39"/>
  <c r="KA38"/>
  <c r="KA37"/>
  <c r="KA36"/>
  <c r="KA35"/>
  <c r="KA34"/>
  <c r="KA33"/>
  <c r="KA32"/>
  <c r="KA31"/>
  <c r="KA30"/>
  <c r="KA29"/>
  <c r="KA28"/>
  <c r="KA27"/>
  <c r="KA26"/>
  <c r="KA25"/>
  <c r="KA24"/>
  <c r="KA23"/>
  <c r="KA22"/>
  <c r="JZ18"/>
  <c r="JY18"/>
  <c r="JX18"/>
  <c r="JW18"/>
  <c r="JV18"/>
  <c r="JU18"/>
  <c r="JT18"/>
  <c r="JS18"/>
  <c r="JR18"/>
  <c r="JQ18"/>
  <c r="JP18"/>
  <c r="JO18"/>
  <c r="JN18"/>
  <c r="JM18"/>
  <c r="JL18"/>
  <c r="JK18"/>
  <c r="JJ18"/>
  <c r="JI18"/>
  <c r="JH18"/>
  <c r="JG18"/>
  <c r="JF18"/>
  <c r="JE18"/>
  <c r="JD18"/>
  <c r="JC18"/>
  <c r="JB18"/>
  <c r="JA18"/>
  <c r="IZ18"/>
  <c r="IY18"/>
  <c r="KA17"/>
  <c r="KA16"/>
  <c r="KA15"/>
  <c r="KA14"/>
  <c r="KA13"/>
  <c r="KA12"/>
  <c r="KA11"/>
  <c r="JZ7"/>
  <c r="JY7"/>
  <c r="JX7"/>
  <c r="JW7"/>
  <c r="JV7"/>
  <c r="JU7"/>
  <c r="JT7"/>
  <c r="JS7"/>
  <c r="JR7"/>
  <c r="JQ7"/>
  <c r="JP7"/>
  <c r="JO7"/>
  <c r="JN7"/>
  <c r="JM7"/>
  <c r="JL7"/>
  <c r="JK7"/>
  <c r="JJ7"/>
  <c r="JI7"/>
  <c r="JH7"/>
  <c r="JG7"/>
  <c r="JF7"/>
  <c r="JE7"/>
  <c r="JD7"/>
  <c r="JC7"/>
  <c r="JB7"/>
  <c r="JA7"/>
  <c r="IZ7"/>
  <c r="IY7"/>
  <c r="KA6"/>
  <c r="KB6" s="1"/>
  <c r="KA5"/>
  <c r="KA7" s="1"/>
  <c r="KB4" s="1"/>
  <c r="KA4"/>
  <c r="EL66" i="8"/>
  <c r="EK66"/>
  <c r="EJ66"/>
  <c r="EI66"/>
  <c r="EH66"/>
  <c r="EG66"/>
  <c r="EF66"/>
  <c r="EE66"/>
  <c r="ED66"/>
  <c r="EC66"/>
  <c r="EB66"/>
  <c r="EA66"/>
  <c r="EM65"/>
  <c r="EM64"/>
  <c r="EM63"/>
  <c r="EM62"/>
  <c r="EM61"/>
  <c r="EM60"/>
  <c r="EM59"/>
  <c r="EL55"/>
  <c r="EK55"/>
  <c r="EJ55"/>
  <c r="EI55"/>
  <c r="EH55"/>
  <c r="EG55"/>
  <c r="EF55"/>
  <c r="EE55"/>
  <c r="ED55"/>
  <c r="EC55"/>
  <c r="EB55"/>
  <c r="EA55"/>
  <c r="EM54"/>
  <c r="EM53"/>
  <c r="EM52"/>
  <c r="EM51"/>
  <c r="EM50"/>
  <c r="EM49"/>
  <c r="EL45"/>
  <c r="EK45"/>
  <c r="EJ45"/>
  <c r="EI45"/>
  <c r="EH45"/>
  <c r="EG45"/>
  <c r="EF45"/>
  <c r="EE45"/>
  <c r="ED45"/>
  <c r="EC45"/>
  <c r="EB45"/>
  <c r="EA45"/>
  <c r="EM44"/>
  <c r="EM43"/>
  <c r="EM42"/>
  <c r="EM41"/>
  <c r="EM40"/>
  <c r="EM39"/>
  <c r="EM38"/>
  <c r="EM37"/>
  <c r="EM36"/>
  <c r="EM35"/>
  <c r="EM34"/>
  <c r="EM33"/>
  <c r="EM32"/>
  <c r="EM31"/>
  <c r="EM30"/>
  <c r="EM29"/>
  <c r="EM28"/>
  <c r="EM27"/>
  <c r="EM26"/>
  <c r="EM25"/>
  <c r="EM24"/>
  <c r="EM23"/>
  <c r="EM22"/>
  <c r="EL18"/>
  <c r="EK18"/>
  <c r="EJ18"/>
  <c r="EI18"/>
  <c r="EH18"/>
  <c r="EG18"/>
  <c r="EF18"/>
  <c r="EE18"/>
  <c r="ED18"/>
  <c r="EC18"/>
  <c r="EB18"/>
  <c r="EA18"/>
  <c r="EM17"/>
  <c r="EM16"/>
  <c r="EM15"/>
  <c r="EM14"/>
  <c r="EM13"/>
  <c r="EM12"/>
  <c r="EM11"/>
  <c r="EL7"/>
  <c r="EK7"/>
  <c r="EJ7"/>
  <c r="EI7"/>
  <c r="EH7"/>
  <c r="EG7"/>
  <c r="EF7"/>
  <c r="EE7"/>
  <c r="ED7"/>
  <c r="EC7"/>
  <c r="EB7"/>
  <c r="EA7"/>
  <c r="EM6"/>
  <c r="EM5"/>
  <c r="EM4"/>
  <c r="H296" i="31"/>
  <c r="H297" s="1"/>
  <c r="H263"/>
  <c r="H264"/>
  <c r="H230"/>
  <c r="H231"/>
  <c r="H197"/>
  <c r="H198"/>
  <c r="H164"/>
  <c r="H165"/>
  <c r="H131"/>
  <c r="H132"/>
  <c r="H98"/>
  <c r="H99"/>
  <c r="H65"/>
  <c r="H66"/>
  <c r="H32"/>
  <c r="H33" s="1"/>
  <c r="G297"/>
  <c r="L297"/>
  <c r="O296"/>
  <c r="O297" s="1"/>
  <c r="N296"/>
  <c r="N297" s="1"/>
  <c r="M296"/>
  <c r="M297" s="1"/>
  <c r="L296"/>
  <c r="K296"/>
  <c r="K297" s="1"/>
  <c r="J296"/>
  <c r="J297" s="1"/>
  <c r="I296"/>
  <c r="I297" s="1"/>
  <c r="G296"/>
  <c r="F296"/>
  <c r="F297" s="1"/>
  <c r="E296"/>
  <c r="E297" s="1"/>
  <c r="D296"/>
  <c r="D297" s="1"/>
  <c r="C296"/>
  <c r="C297" s="1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AZ9" i="6"/>
  <c r="AZ6"/>
  <c r="AZ4"/>
  <c r="AZ21"/>
  <c r="AZ11"/>
  <c r="AZ8"/>
  <c r="AZ13"/>
  <c r="AZ7"/>
  <c r="AZ10"/>
  <c r="AZ18"/>
  <c r="AZ25"/>
  <c r="AZ27"/>
  <c r="BB27" s="1"/>
  <c r="AZ22"/>
  <c r="AZ23"/>
  <c r="AZ14"/>
  <c r="AZ19"/>
  <c r="BB19" s="1"/>
  <c r="AZ30"/>
  <c r="AZ17"/>
  <c r="AZ15"/>
  <c r="AZ29"/>
  <c r="BB29" s="1"/>
  <c r="AZ16"/>
  <c r="AZ24"/>
  <c r="BB24" s="1"/>
  <c r="AZ28"/>
  <c r="AZ12"/>
  <c r="BB12" s="1"/>
  <c r="AZ26"/>
  <c r="BB26" s="1"/>
  <c r="AZ20"/>
  <c r="BB20" s="1"/>
  <c r="AZ31"/>
  <c r="BB31" s="1"/>
  <c r="AZ5"/>
  <c r="BA32"/>
  <c r="BB28"/>
  <c r="BB16"/>
  <c r="BB15"/>
  <c r="BB17"/>
  <c r="BB30"/>
  <c r="BB14"/>
  <c r="BB23"/>
  <c r="BB22"/>
  <c r="BB25"/>
  <c r="BB18"/>
  <c r="BB10"/>
  <c r="BB7"/>
  <c r="BB13"/>
  <c r="BB8"/>
  <c r="BB11"/>
  <c r="BB21"/>
  <c r="BB4"/>
  <c r="BB6"/>
  <c r="BB9"/>
  <c r="AM5" i="27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N31" s="1"/>
  <c r="AM4"/>
  <c r="AL5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4"/>
  <c r="AN30"/>
  <c r="AN28"/>
  <c r="AN27"/>
  <c r="AN26"/>
  <c r="AN25"/>
  <c r="AN24"/>
  <c r="AN23"/>
  <c r="AN22"/>
  <c r="AN20"/>
  <c r="AN19"/>
  <c r="AN18"/>
  <c r="AN17"/>
  <c r="AN16"/>
  <c r="AN15"/>
  <c r="AN14"/>
  <c r="AN12"/>
  <c r="AN11"/>
  <c r="AN10"/>
  <c r="AN9"/>
  <c r="AN8"/>
  <c r="AN7"/>
  <c r="AN6"/>
  <c r="N294" i="1"/>
  <c r="M294"/>
  <c r="L294"/>
  <c r="K294"/>
  <c r="J294"/>
  <c r="I294"/>
  <c r="H294"/>
  <c r="G294"/>
  <c r="F294"/>
  <c r="E294"/>
  <c r="D294"/>
  <c r="C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KB25" i="19" l="1"/>
  <c r="KA29"/>
  <c r="KB24" s="1"/>
  <c r="KB8"/>
  <c r="KB16"/>
  <c r="KB20"/>
  <c r="KB26"/>
  <c r="KB7"/>
  <c r="KB11"/>
  <c r="KB15"/>
  <c r="KB19"/>
  <c r="KB23"/>
  <c r="KB6"/>
  <c r="KB10"/>
  <c r="KB14"/>
  <c r="KB18"/>
  <c r="KB22"/>
  <c r="KB28"/>
  <c r="KB5"/>
  <c r="KB9"/>
  <c r="KB13"/>
  <c r="KB17"/>
  <c r="KB21"/>
  <c r="KB27"/>
  <c r="KB4"/>
  <c r="EM29" i="18"/>
  <c r="EN13" s="1"/>
  <c r="EN19"/>
  <c r="EN10"/>
  <c r="EN27"/>
  <c r="EN20"/>
  <c r="KB7" i="17"/>
  <c r="KB15"/>
  <c r="KB23"/>
  <c r="KB31"/>
  <c r="KB39"/>
  <c r="KB6"/>
  <c r="KB14"/>
  <c r="KB22"/>
  <c r="KB30"/>
  <c r="KB38"/>
  <c r="KB5"/>
  <c r="KB13"/>
  <c r="KB21"/>
  <c r="KB29"/>
  <c r="KB37"/>
  <c r="KA45"/>
  <c r="EN20" i="16"/>
  <c r="KB10" i="14"/>
  <c r="KB18"/>
  <c r="KB26"/>
  <c r="KB34"/>
  <c r="KB42"/>
  <c r="KB9"/>
  <c r="KB17"/>
  <c r="KB25"/>
  <c r="KB33"/>
  <c r="KB41"/>
  <c r="KB8"/>
  <c r="KB16"/>
  <c r="KB24"/>
  <c r="KB32"/>
  <c r="KB40"/>
  <c r="KB11"/>
  <c r="KB19"/>
  <c r="KB27"/>
  <c r="KB35"/>
  <c r="KA43"/>
  <c r="KB14" s="1"/>
  <c r="EM43" i="15"/>
  <c r="EN14" s="1"/>
  <c r="KB12" i="11"/>
  <c r="KB28"/>
  <c r="KB26"/>
  <c r="KB19"/>
  <c r="KB33"/>
  <c r="KB36"/>
  <c r="KA39"/>
  <c r="KA29"/>
  <c r="KB16" s="1"/>
  <c r="KA7"/>
  <c r="KB5" s="1"/>
  <c r="EN34" i="10"/>
  <c r="EN38"/>
  <c r="EN33"/>
  <c r="EN36"/>
  <c r="EN35"/>
  <c r="EN5"/>
  <c r="EM39"/>
  <c r="EN37" s="1"/>
  <c r="EN39" s="1"/>
  <c r="EM29"/>
  <c r="EN25" s="1"/>
  <c r="EM7"/>
  <c r="EN4" s="1"/>
  <c r="KB54" i="9"/>
  <c r="KA45"/>
  <c r="KB11"/>
  <c r="KB15"/>
  <c r="KA18"/>
  <c r="KB5"/>
  <c r="KA55"/>
  <c r="KB50" s="1"/>
  <c r="KB7"/>
  <c r="EN54" i="8"/>
  <c r="EN14"/>
  <c r="EN12"/>
  <c r="EN5"/>
  <c r="EN4"/>
  <c r="EN7" s="1"/>
  <c r="EM55"/>
  <c r="EN50" s="1"/>
  <c r="EN23"/>
  <c r="EN33"/>
  <c r="EM45"/>
  <c r="EN31" s="1"/>
  <c r="EN22"/>
  <c r="EM7"/>
  <c r="EN6" s="1"/>
  <c r="EM18"/>
  <c r="EM66"/>
  <c r="EN63" s="1"/>
  <c r="Q277" i="31"/>
  <c r="Q281"/>
  <c r="Q293"/>
  <c r="Q268"/>
  <c r="Q280"/>
  <c r="Q284"/>
  <c r="Q271"/>
  <c r="Q275"/>
  <c r="Q287"/>
  <c r="Q291"/>
  <c r="Q274"/>
  <c r="Q278"/>
  <c r="Q290"/>
  <c r="Q294"/>
  <c r="P296"/>
  <c r="P297" s="1"/>
  <c r="AZ32" i="6"/>
  <c r="BB32" s="1"/>
  <c r="BB5"/>
  <c r="AM32" i="27"/>
  <c r="AN32" s="1"/>
  <c r="AN5"/>
  <c r="AN13"/>
  <c r="AN21"/>
  <c r="AN29"/>
  <c r="AL32"/>
  <c r="AN4"/>
  <c r="P278" i="1"/>
  <c r="P282"/>
  <c r="P268"/>
  <c r="P272"/>
  <c r="P284"/>
  <c r="P288"/>
  <c r="O294"/>
  <c r="P270" s="1"/>
  <c r="Q170" i="31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69"/>
  <c r="Q263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35"/>
  <c r="CQ25" i="18"/>
  <c r="CQ26"/>
  <c r="CQ27"/>
  <c r="CQ28"/>
  <c r="CA23"/>
  <c r="CA25"/>
  <c r="CA26"/>
  <c r="CA27"/>
  <c r="BK23"/>
  <c r="BK25"/>
  <c r="BK26"/>
  <c r="BK27"/>
  <c r="BK28"/>
  <c r="AU23"/>
  <c r="AU25"/>
  <c r="AU26"/>
  <c r="AE22"/>
  <c r="AE23"/>
  <c r="AE26"/>
  <c r="AE27"/>
  <c r="O22"/>
  <c r="O23"/>
  <c r="O25"/>
  <c r="O26"/>
  <c r="O27"/>
  <c r="DG22"/>
  <c r="DG23"/>
  <c r="DG25"/>
  <c r="DG26"/>
  <c r="DW23"/>
  <c r="DW25"/>
  <c r="DW26"/>
  <c r="DW27"/>
  <c r="HO23" i="19"/>
  <c r="HO26"/>
  <c r="GI22"/>
  <c r="GI23"/>
  <c r="GI25"/>
  <c r="GI26"/>
  <c r="FC23"/>
  <c r="FC25"/>
  <c r="FC26"/>
  <c r="DW23"/>
  <c r="DW25"/>
  <c r="DW26"/>
  <c r="CQ23"/>
  <c r="CQ25"/>
  <c r="CQ26"/>
  <c r="CQ27"/>
  <c r="BK23"/>
  <c r="BK25"/>
  <c r="BK26"/>
  <c r="AE23"/>
  <c r="AE26"/>
  <c r="AE27"/>
  <c r="IU22"/>
  <c r="IU23"/>
  <c r="IU25"/>
  <c r="IU26"/>
  <c r="IU27"/>
  <c r="AU32" i="6"/>
  <c r="N33" i="31"/>
  <c r="O33"/>
  <c r="M32"/>
  <c r="M33" s="1"/>
  <c r="N32"/>
  <c r="O32"/>
  <c r="N66"/>
  <c r="O66"/>
  <c r="M65"/>
  <c r="M66" s="1"/>
  <c r="N65"/>
  <c r="O65"/>
  <c r="N99"/>
  <c r="O99"/>
  <c r="M98"/>
  <c r="M99" s="1"/>
  <c r="N98"/>
  <c r="O98"/>
  <c r="M132"/>
  <c r="N132"/>
  <c r="O132"/>
  <c r="M131"/>
  <c r="N131"/>
  <c r="O131"/>
  <c r="N165"/>
  <c r="O165"/>
  <c r="M164"/>
  <c r="M165" s="1"/>
  <c r="N164"/>
  <c r="O164"/>
  <c r="M198"/>
  <c r="N198"/>
  <c r="O198"/>
  <c r="M197"/>
  <c r="N197"/>
  <c r="O197"/>
  <c r="N231"/>
  <c r="O231"/>
  <c r="M230"/>
  <c r="M231" s="1"/>
  <c r="N230"/>
  <c r="O230"/>
  <c r="N264"/>
  <c r="M263"/>
  <c r="M264" s="1"/>
  <c r="N263"/>
  <c r="O263"/>
  <c r="O264" s="1"/>
  <c r="KB12" i="19" l="1"/>
  <c r="KB29" s="1"/>
  <c r="EN25" i="18"/>
  <c r="EN8"/>
  <c r="EN14"/>
  <c r="EN23"/>
  <c r="EN7"/>
  <c r="EN17"/>
  <c r="EN24"/>
  <c r="EN4"/>
  <c r="EN12"/>
  <c r="EN18"/>
  <c r="EN28"/>
  <c r="EN11"/>
  <c r="EN21"/>
  <c r="EN5"/>
  <c r="EN16"/>
  <c r="EN22"/>
  <c r="EN6"/>
  <c r="EN15"/>
  <c r="EN26"/>
  <c r="EN9"/>
  <c r="KB16" i="17"/>
  <c r="KB20"/>
  <c r="KB24"/>
  <c r="KB32"/>
  <c r="KB36"/>
  <c r="KB8"/>
  <c r="KB44"/>
  <c r="KB12"/>
  <c r="KB28"/>
  <c r="KB40"/>
  <c r="KB33"/>
  <c r="KB17"/>
  <c r="KB42"/>
  <c r="KB26"/>
  <c r="KB10"/>
  <c r="KB35"/>
  <c r="KB19"/>
  <c r="KB4"/>
  <c r="KB41"/>
  <c r="KB25"/>
  <c r="KB9"/>
  <c r="KB34"/>
  <c r="KB18"/>
  <c r="KB43"/>
  <c r="KB27"/>
  <c r="KB11"/>
  <c r="EN33" i="16"/>
  <c r="EN43"/>
  <c r="EN15"/>
  <c r="EN34"/>
  <c r="EN39"/>
  <c r="EN8"/>
  <c r="EN21"/>
  <c r="EN5"/>
  <c r="EN38"/>
  <c r="EN16"/>
  <c r="EN41"/>
  <c r="EN25"/>
  <c r="EN9"/>
  <c r="EN31"/>
  <c r="EN40"/>
  <c r="EN42"/>
  <c r="EN26"/>
  <c r="EN10"/>
  <c r="EN19"/>
  <c r="EN44"/>
  <c r="EN4"/>
  <c r="EN17"/>
  <c r="EN24"/>
  <c r="EN18"/>
  <c r="EN36"/>
  <c r="EN37"/>
  <c r="EN23"/>
  <c r="EN32"/>
  <c r="EN22"/>
  <c r="EN6"/>
  <c r="EN11"/>
  <c r="EN29"/>
  <c r="EN13"/>
  <c r="EN35"/>
  <c r="EN7"/>
  <c r="EN12"/>
  <c r="EN30"/>
  <c r="EN14"/>
  <c r="EN27"/>
  <c r="EN28"/>
  <c r="KB31" i="14"/>
  <c r="KB15"/>
  <c r="KB36"/>
  <c r="KB20"/>
  <c r="KB4"/>
  <c r="KB29"/>
  <c r="KB13"/>
  <c r="KB38"/>
  <c r="KB22"/>
  <c r="KB6"/>
  <c r="KB39"/>
  <c r="KB23"/>
  <c r="KB7"/>
  <c r="KB28"/>
  <c r="KB12"/>
  <c r="KB37"/>
  <c r="KB21"/>
  <c r="KB5"/>
  <c r="KB30"/>
  <c r="EN35" i="15"/>
  <c r="EN19"/>
  <c r="EN4"/>
  <c r="EN29"/>
  <c r="EN13"/>
  <c r="EN38"/>
  <c r="EN22"/>
  <c r="EN6"/>
  <c r="EN39"/>
  <c r="EN23"/>
  <c r="EN7"/>
  <c r="EN33"/>
  <c r="EN17"/>
  <c r="EN42"/>
  <c r="EN26"/>
  <c r="EN10"/>
  <c r="EN27"/>
  <c r="EN11"/>
  <c r="EN37"/>
  <c r="EN21"/>
  <c r="EN5"/>
  <c r="EN30"/>
  <c r="EN8"/>
  <c r="EN12"/>
  <c r="EN16"/>
  <c r="EN20"/>
  <c r="EN24"/>
  <c r="EN28"/>
  <c r="EN32"/>
  <c r="EN36"/>
  <c r="EN40"/>
  <c r="EN31"/>
  <c r="EN15"/>
  <c r="EN41"/>
  <c r="EN25"/>
  <c r="EN9"/>
  <c r="EN34"/>
  <c r="EN18"/>
  <c r="KB23" i="11"/>
  <c r="KB13"/>
  <c r="KB14"/>
  <c r="KB17"/>
  <c r="KB21"/>
  <c r="KB25"/>
  <c r="KB27"/>
  <c r="KB11"/>
  <c r="KB18"/>
  <c r="KB20"/>
  <c r="KB15"/>
  <c r="KB22"/>
  <c r="KB24"/>
  <c r="KB4"/>
  <c r="KB7" s="1"/>
  <c r="KB6"/>
  <c r="KB38"/>
  <c r="KB34"/>
  <c r="KB35"/>
  <c r="KB37"/>
  <c r="EN22" i="10"/>
  <c r="EN23"/>
  <c r="EN28"/>
  <c r="EN12"/>
  <c r="EN13"/>
  <c r="EN26"/>
  <c r="EN27"/>
  <c r="EN11"/>
  <c r="EN16"/>
  <c r="EN17"/>
  <c r="EN14"/>
  <c r="EN15"/>
  <c r="EN20"/>
  <c r="EN21"/>
  <c r="EN18"/>
  <c r="EN19"/>
  <c r="EN24"/>
  <c r="EN6"/>
  <c r="EN7" s="1"/>
  <c r="KB49" i="9"/>
  <c r="KB53"/>
  <c r="KB51"/>
  <c r="KB52"/>
  <c r="KB12"/>
  <c r="KB18" s="1"/>
  <c r="KB16"/>
  <c r="KB14"/>
  <c r="KB13"/>
  <c r="KB17"/>
  <c r="EN64" i="8"/>
  <c r="EN62"/>
  <c r="EN61"/>
  <c r="EN59"/>
  <c r="EN65"/>
  <c r="EN60"/>
  <c r="EN53"/>
  <c r="EN51"/>
  <c r="EN49"/>
  <c r="EN55" s="1"/>
  <c r="EN52"/>
  <c r="EN39"/>
  <c r="EN13"/>
  <c r="EN17"/>
  <c r="EN16"/>
  <c r="EN11"/>
  <c r="EN15"/>
  <c r="EN37"/>
  <c r="EN43"/>
  <c r="EN27"/>
  <c r="EN41"/>
  <c r="EN25"/>
  <c r="EN26"/>
  <c r="EN30"/>
  <c r="EN34"/>
  <c r="EN38"/>
  <c r="EN42"/>
  <c r="EN24"/>
  <c r="EN28"/>
  <c r="EN32"/>
  <c r="EN36"/>
  <c r="EN40"/>
  <c r="EN44"/>
  <c r="EN29"/>
  <c r="EN35"/>
  <c r="Q282" i="31"/>
  <c r="Q295"/>
  <c r="Q279"/>
  <c r="Q288"/>
  <c r="Q272"/>
  <c r="Q285"/>
  <c r="Q269"/>
  <c r="Q286"/>
  <c r="Q270"/>
  <c r="Q283"/>
  <c r="Q292"/>
  <c r="Q296" s="1"/>
  <c r="Q276"/>
  <c r="Q289"/>
  <c r="Q273"/>
  <c r="P292" i="1"/>
  <c r="P276"/>
  <c r="P286"/>
  <c r="P266"/>
  <c r="P269"/>
  <c r="P273"/>
  <c r="P277"/>
  <c r="P281"/>
  <c r="P285"/>
  <c r="P289"/>
  <c r="P293"/>
  <c r="P267"/>
  <c r="P271"/>
  <c r="P279"/>
  <c r="P283"/>
  <c r="P287"/>
  <c r="P291"/>
  <c r="P275"/>
  <c r="P280"/>
  <c r="P290"/>
  <c r="P274"/>
  <c r="F32" i="31"/>
  <c r="F164"/>
  <c r="D263"/>
  <c r="E263"/>
  <c r="F263"/>
  <c r="G263"/>
  <c r="I263"/>
  <c r="J263"/>
  <c r="D230"/>
  <c r="E230"/>
  <c r="F230"/>
  <c r="F197"/>
  <c r="D197"/>
  <c r="D164"/>
  <c r="D131"/>
  <c r="D98"/>
  <c r="D65"/>
  <c r="D32"/>
  <c r="F131"/>
  <c r="G131"/>
  <c r="F65"/>
  <c r="F98"/>
  <c r="C32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4"/>
  <c r="L263"/>
  <c r="K263"/>
  <c r="C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EN29" i="18" l="1"/>
  <c r="KB45" i="17"/>
  <c r="EN45" i="16"/>
  <c r="KB43" i="14"/>
  <c r="EN43" i="15"/>
  <c r="KB29" i="11"/>
  <c r="KB39"/>
  <c r="EN29" i="10"/>
  <c r="KB55" i="9"/>
  <c r="EN66" i="8"/>
  <c r="EN45"/>
  <c r="EN18"/>
  <c r="P294" i="1"/>
  <c r="P263" i="31"/>
  <c r="L230"/>
  <c r="K230"/>
  <c r="J230"/>
  <c r="I230"/>
  <c r="G230"/>
  <c r="C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L197"/>
  <c r="K197"/>
  <c r="J197"/>
  <c r="I197"/>
  <c r="G197"/>
  <c r="E197"/>
  <c r="C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L164"/>
  <c r="K164"/>
  <c r="J164"/>
  <c r="I164"/>
  <c r="G164"/>
  <c r="E164"/>
  <c r="C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L131"/>
  <c r="K131"/>
  <c r="J131"/>
  <c r="I131"/>
  <c r="E131"/>
  <c r="C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L98"/>
  <c r="K98"/>
  <c r="J98"/>
  <c r="I98"/>
  <c r="G98"/>
  <c r="E98"/>
  <c r="C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L65"/>
  <c r="K65"/>
  <c r="J65"/>
  <c r="I65"/>
  <c r="G65"/>
  <c r="E65"/>
  <c r="C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L32"/>
  <c r="K32"/>
  <c r="J32"/>
  <c r="I32"/>
  <c r="G32"/>
  <c r="E32"/>
  <c r="P230" l="1"/>
  <c r="Q203" s="1"/>
  <c r="P197"/>
  <c r="P65"/>
  <c r="Q58" s="1"/>
  <c r="P98"/>
  <c r="Q72" s="1"/>
  <c r="Q70"/>
  <c r="Q80"/>
  <c r="P164"/>
  <c r="P32"/>
  <c r="Q90"/>
  <c r="P131"/>
  <c r="Q206" l="1"/>
  <c r="Q51"/>
  <c r="Q229"/>
  <c r="Q226"/>
  <c r="Q224"/>
  <c r="Q215"/>
  <c r="Q204"/>
  <c r="Q209"/>
  <c r="Q213"/>
  <c r="Q210"/>
  <c r="Q227"/>
  <c r="Q208"/>
  <c r="Q230"/>
  <c r="Q212"/>
  <c r="Q147"/>
  <c r="Q44"/>
  <c r="Q161"/>
  <c r="Q5"/>
  <c r="Q141"/>
  <c r="Q53"/>
  <c r="Q86"/>
  <c r="Q46"/>
  <c r="Q56"/>
  <c r="Q221"/>
  <c r="Q205"/>
  <c r="Q153"/>
  <c r="Q82"/>
  <c r="Q9"/>
  <c r="Q63"/>
  <c r="Q49"/>
  <c r="Q223"/>
  <c r="Q207"/>
  <c r="Q45"/>
  <c r="Q39"/>
  <c r="Q62"/>
  <c r="Q52"/>
  <c r="Q228"/>
  <c r="Q220"/>
  <c r="Q211"/>
  <c r="Q225"/>
  <c r="Q202"/>
  <c r="Q216"/>
  <c r="Q145"/>
  <c r="Q59"/>
  <c r="Q47"/>
  <c r="Q15"/>
  <c r="Q218"/>
  <c r="Q163"/>
  <c r="Q157"/>
  <c r="Q54"/>
  <c r="Q40"/>
  <c r="Q222"/>
  <c r="Q214"/>
  <c r="Q219"/>
  <c r="Q217"/>
  <c r="Q143"/>
  <c r="Q92"/>
  <c r="Q76"/>
  <c r="Q94"/>
  <c r="Q88"/>
  <c r="Q43"/>
  <c r="Q37"/>
  <c r="Q57"/>
  <c r="Q50"/>
  <c r="Q64"/>
  <c r="Q48"/>
  <c r="Q61"/>
  <c r="Q55"/>
  <c r="Q41"/>
  <c r="Q42"/>
  <c r="Q38"/>
  <c r="Q60"/>
  <c r="Q27"/>
  <c r="Q13"/>
  <c r="Q23"/>
  <c r="Q25"/>
  <c r="Q29"/>
  <c r="Q19"/>
  <c r="Q7"/>
  <c r="Q17"/>
  <c r="Q130"/>
  <c r="Q128"/>
  <c r="Q126"/>
  <c r="Q124"/>
  <c r="Q122"/>
  <c r="Q120"/>
  <c r="Q118"/>
  <c r="Q116"/>
  <c r="Q114"/>
  <c r="Q112"/>
  <c r="Q110"/>
  <c r="Q108"/>
  <c r="Q106"/>
  <c r="Q104"/>
  <c r="Q127"/>
  <c r="Q119"/>
  <c r="Q111"/>
  <c r="Q103"/>
  <c r="Q123"/>
  <c r="Q117"/>
  <c r="Q137"/>
  <c r="Q74"/>
  <c r="Q30"/>
  <c r="Q22"/>
  <c r="Q14"/>
  <c r="Q6"/>
  <c r="Q16"/>
  <c r="Q8"/>
  <c r="Q10"/>
  <c r="Q20"/>
  <c r="Q4"/>
  <c r="Q24"/>
  <c r="Q26"/>
  <c r="Q18"/>
  <c r="Q28"/>
  <c r="Q12"/>
  <c r="Q11"/>
  <c r="Q78"/>
  <c r="Q21"/>
  <c r="Q96"/>
  <c r="Q31"/>
  <c r="Q155"/>
  <c r="Q84"/>
  <c r="Q115"/>
  <c r="Q129"/>
  <c r="Q113"/>
  <c r="Q107"/>
  <c r="Q125"/>
  <c r="Q109"/>
  <c r="Q158"/>
  <c r="Q150"/>
  <c r="Q142"/>
  <c r="Q154"/>
  <c r="Q146"/>
  <c r="Q148"/>
  <c r="Q160"/>
  <c r="Q152"/>
  <c r="Q144"/>
  <c r="Q136"/>
  <c r="Q162"/>
  <c r="Q138"/>
  <c r="Q156"/>
  <c r="Q140"/>
  <c r="Q159"/>
  <c r="Q139"/>
  <c r="Q149"/>
  <c r="Q95"/>
  <c r="Q87"/>
  <c r="Q79"/>
  <c r="Q71"/>
  <c r="Q91"/>
  <c r="Q83"/>
  <c r="Q85"/>
  <c r="Q97"/>
  <c r="Q89"/>
  <c r="Q81"/>
  <c r="Q73"/>
  <c r="Q75"/>
  <c r="Q93"/>
  <c r="Q77"/>
  <c r="Q151"/>
  <c r="Q121"/>
  <c r="Q105"/>
  <c r="Q65" l="1"/>
  <c r="Q98"/>
  <c r="Q131"/>
  <c r="Q164"/>
  <c r="Q32"/>
  <c r="IT29" i="19" l="1"/>
  <c r="IS29"/>
  <c r="IR29"/>
  <c r="IQ29"/>
  <c r="IP29"/>
  <c r="IO29"/>
  <c r="IN29"/>
  <c r="IM29"/>
  <c r="IL29"/>
  <c r="IK29"/>
  <c r="IJ29"/>
  <c r="II29"/>
  <c r="IH29"/>
  <c r="IG29"/>
  <c r="IF29"/>
  <c r="IE29"/>
  <c r="ID29"/>
  <c r="IC29"/>
  <c r="IB29"/>
  <c r="IA29"/>
  <c r="HZ29"/>
  <c r="HY29"/>
  <c r="HX29"/>
  <c r="HW29"/>
  <c r="HV29"/>
  <c r="HU29"/>
  <c r="HT29"/>
  <c r="HS29"/>
  <c r="IU28"/>
  <c r="IU21"/>
  <c r="IU20"/>
  <c r="IU19"/>
  <c r="IU18"/>
  <c r="IU17"/>
  <c r="IU16"/>
  <c r="IU15"/>
  <c r="IU14"/>
  <c r="IU13"/>
  <c r="IU12"/>
  <c r="IU11"/>
  <c r="IU10"/>
  <c r="IU9"/>
  <c r="IU8"/>
  <c r="IU7"/>
  <c r="IU6"/>
  <c r="IU5"/>
  <c r="IU4"/>
  <c r="DV29" i="18"/>
  <c r="DU29"/>
  <c r="DT29"/>
  <c r="DS29"/>
  <c r="DR29"/>
  <c r="DQ29"/>
  <c r="DP29"/>
  <c r="DO29"/>
  <c r="DN29"/>
  <c r="DM29"/>
  <c r="DL29"/>
  <c r="DK29"/>
  <c r="DW28"/>
  <c r="DW22"/>
  <c r="DW21"/>
  <c r="DW20"/>
  <c r="DW19"/>
  <c r="DW18"/>
  <c r="DW17"/>
  <c r="DW16"/>
  <c r="DW15"/>
  <c r="DW14"/>
  <c r="DW13"/>
  <c r="DW12"/>
  <c r="DW11"/>
  <c r="DW10"/>
  <c r="DW9"/>
  <c r="DW8"/>
  <c r="DW7"/>
  <c r="DW6"/>
  <c r="DW5"/>
  <c r="DW4"/>
  <c r="HS45" i="17"/>
  <c r="HT45"/>
  <c r="HU45"/>
  <c r="HV45"/>
  <c r="HW45"/>
  <c r="HX45"/>
  <c r="HY45"/>
  <c r="HZ45"/>
  <c r="IA45"/>
  <c r="IB45"/>
  <c r="IC45"/>
  <c r="ID45"/>
  <c r="IE45"/>
  <c r="IF45"/>
  <c r="IG45"/>
  <c r="IH45"/>
  <c r="II45"/>
  <c r="IJ45"/>
  <c r="IK45"/>
  <c r="IL45"/>
  <c r="IM45"/>
  <c r="IN45"/>
  <c r="IO45"/>
  <c r="IP45"/>
  <c r="IQ45"/>
  <c r="IR45"/>
  <c r="IS45"/>
  <c r="IT45"/>
  <c r="IU44"/>
  <c r="IU43"/>
  <c r="IU42"/>
  <c r="IU41"/>
  <c r="IU40"/>
  <c r="IU39"/>
  <c r="IU38"/>
  <c r="IU37"/>
  <c r="IU36"/>
  <c r="IU35"/>
  <c r="IU34"/>
  <c r="IU33"/>
  <c r="IU32"/>
  <c r="IU31"/>
  <c r="IU30"/>
  <c r="IU29"/>
  <c r="IU28"/>
  <c r="IU27"/>
  <c r="IU26"/>
  <c r="IU25"/>
  <c r="IU24"/>
  <c r="IU23"/>
  <c r="IU22"/>
  <c r="IU21"/>
  <c r="IU20"/>
  <c r="IU19"/>
  <c r="IU18"/>
  <c r="IU17"/>
  <c r="IU16"/>
  <c r="IU15"/>
  <c r="IU14"/>
  <c r="IU13"/>
  <c r="IU12"/>
  <c r="IU11"/>
  <c r="IU10"/>
  <c r="IU9"/>
  <c r="IU8"/>
  <c r="IU7"/>
  <c r="IU6"/>
  <c r="IU5"/>
  <c r="IU4"/>
  <c r="DG37" i="16"/>
  <c r="CQ37"/>
  <c r="CA37"/>
  <c r="BK37"/>
  <c r="AU37"/>
  <c r="AE37"/>
  <c r="O37"/>
  <c r="DW37"/>
  <c r="DW38"/>
  <c r="DV45"/>
  <c r="DU45"/>
  <c r="DT45"/>
  <c r="DS45"/>
  <c r="DR45"/>
  <c r="DQ45"/>
  <c r="DP45"/>
  <c r="DO45"/>
  <c r="DN45"/>
  <c r="DM45"/>
  <c r="DL45"/>
  <c r="DK45"/>
  <c r="DW44"/>
  <c r="DW43"/>
  <c r="DW42"/>
  <c r="DW41"/>
  <c r="DW40"/>
  <c r="DW39"/>
  <c r="DW36"/>
  <c r="DW35"/>
  <c r="DW34"/>
  <c r="DW33"/>
  <c r="DW32"/>
  <c r="DW31"/>
  <c r="DW30"/>
  <c r="DW29"/>
  <c r="DW28"/>
  <c r="DW27"/>
  <c r="DW26"/>
  <c r="DW25"/>
  <c r="DW24"/>
  <c r="DW23"/>
  <c r="DW22"/>
  <c r="DW21"/>
  <c r="DW20"/>
  <c r="DW19"/>
  <c r="DW18"/>
  <c r="DW17"/>
  <c r="DW16"/>
  <c r="DW15"/>
  <c r="DW14"/>
  <c r="DW13"/>
  <c r="DW12"/>
  <c r="DW11"/>
  <c r="DW10"/>
  <c r="DW9"/>
  <c r="DW8"/>
  <c r="DW7"/>
  <c r="DW6"/>
  <c r="DW5"/>
  <c r="DW4"/>
  <c r="IT43" i="14"/>
  <c r="IS43"/>
  <c r="IR43"/>
  <c r="IQ43"/>
  <c r="IP43"/>
  <c r="IO43"/>
  <c r="IN43"/>
  <c r="IM43"/>
  <c r="IL43"/>
  <c r="IK43"/>
  <c r="IJ43"/>
  <c r="II43"/>
  <c r="IH43"/>
  <c r="IG43"/>
  <c r="IF43"/>
  <c r="IE43"/>
  <c r="ID43"/>
  <c r="IC43"/>
  <c r="IB43"/>
  <c r="IA43"/>
  <c r="HZ43"/>
  <c r="HY43"/>
  <c r="HX43"/>
  <c r="HW43"/>
  <c r="HV43"/>
  <c r="HU43"/>
  <c r="HT43"/>
  <c r="HS43"/>
  <c r="IU42"/>
  <c r="IU41"/>
  <c r="IU40"/>
  <c r="IU39"/>
  <c r="IU38"/>
  <c r="IU37"/>
  <c r="IU36"/>
  <c r="IU35"/>
  <c r="IU34"/>
  <c r="IU33"/>
  <c r="IU32"/>
  <c r="IU31"/>
  <c r="IU30"/>
  <c r="IU29"/>
  <c r="IU28"/>
  <c r="IU27"/>
  <c r="IU26"/>
  <c r="IU25"/>
  <c r="IU24"/>
  <c r="IU23"/>
  <c r="IU22"/>
  <c r="IU21"/>
  <c r="IU20"/>
  <c r="IU19"/>
  <c r="IU18"/>
  <c r="IU17"/>
  <c r="IU16"/>
  <c r="IU15"/>
  <c r="IU14"/>
  <c r="IU13"/>
  <c r="IU12"/>
  <c r="IU11"/>
  <c r="IU10"/>
  <c r="IU9"/>
  <c r="IU8"/>
  <c r="IU7"/>
  <c r="IU6"/>
  <c r="IU5"/>
  <c r="IU4"/>
  <c r="DV43" i="15"/>
  <c r="DU43"/>
  <c r="DT43"/>
  <c r="DS43"/>
  <c r="DR43"/>
  <c r="DQ43"/>
  <c r="DP43"/>
  <c r="DO43"/>
  <c r="DN43"/>
  <c r="DM43"/>
  <c r="DL43"/>
  <c r="DK43"/>
  <c r="DW42"/>
  <c r="DW41"/>
  <c r="DW40"/>
  <c r="DW39"/>
  <c r="DW38"/>
  <c r="DW37"/>
  <c r="DW36"/>
  <c r="DW35"/>
  <c r="DW34"/>
  <c r="DW33"/>
  <c r="DW32"/>
  <c r="DW31"/>
  <c r="DW30"/>
  <c r="DW29"/>
  <c r="DW28"/>
  <c r="DW27"/>
  <c r="DW26"/>
  <c r="DW25"/>
  <c r="DW24"/>
  <c r="DW23"/>
  <c r="DW22"/>
  <c r="DW21"/>
  <c r="DW20"/>
  <c r="DW19"/>
  <c r="DW18"/>
  <c r="DW17"/>
  <c r="DW16"/>
  <c r="DW15"/>
  <c r="DW14"/>
  <c r="DW13"/>
  <c r="DW12"/>
  <c r="DW11"/>
  <c r="DW10"/>
  <c r="DW9"/>
  <c r="DW8"/>
  <c r="DW7"/>
  <c r="DW6"/>
  <c r="DW5"/>
  <c r="DW4"/>
  <c r="IU43" i="14" l="1"/>
  <c r="IV5" s="1"/>
  <c r="IU29" i="19"/>
  <c r="IV24" s="1"/>
  <c r="DW29" i="18"/>
  <c r="IU45" i="17"/>
  <c r="IV44" s="1"/>
  <c r="DW45" i="16"/>
  <c r="DX38" s="1"/>
  <c r="IV33" i="14"/>
  <c r="IV9"/>
  <c r="DW43" i="15"/>
  <c r="DX17" s="1"/>
  <c r="IT39" i="11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IU38"/>
  <c r="IU37"/>
  <c r="IU36"/>
  <c r="IU35"/>
  <c r="IU34"/>
  <c r="IU33"/>
  <c r="IT29"/>
  <c r="IS29"/>
  <c r="IR29"/>
  <c r="IQ29"/>
  <c r="IP29"/>
  <c r="IO29"/>
  <c r="IN29"/>
  <c r="IM29"/>
  <c r="IL29"/>
  <c r="IK29"/>
  <c r="IJ29"/>
  <c r="II29"/>
  <c r="IH29"/>
  <c r="IG29"/>
  <c r="IF29"/>
  <c r="IE29"/>
  <c r="ID29"/>
  <c r="IC29"/>
  <c r="IB29"/>
  <c r="IA29"/>
  <c r="HZ29"/>
  <c r="HY29"/>
  <c r="HX29"/>
  <c r="HW29"/>
  <c r="HV29"/>
  <c r="HU29"/>
  <c r="HT29"/>
  <c r="HS29"/>
  <c r="IU28"/>
  <c r="IU27"/>
  <c r="IU26"/>
  <c r="IU25"/>
  <c r="IU24"/>
  <c r="IU23"/>
  <c r="IU22"/>
  <c r="IU21"/>
  <c r="IU20"/>
  <c r="IU19"/>
  <c r="IU18"/>
  <c r="IU17"/>
  <c r="IU16"/>
  <c r="IU15"/>
  <c r="IU14"/>
  <c r="IU13"/>
  <c r="IU12"/>
  <c r="IU11"/>
  <c r="IT7"/>
  <c r="IS7"/>
  <c r="IR7"/>
  <c r="IQ7"/>
  <c r="IP7"/>
  <c r="IO7"/>
  <c r="IN7"/>
  <c r="IM7"/>
  <c r="IL7"/>
  <c r="IK7"/>
  <c r="IJ7"/>
  <c r="II7"/>
  <c r="IH7"/>
  <c r="IG7"/>
  <c r="IF7"/>
  <c r="IE7"/>
  <c r="ID7"/>
  <c r="IC7"/>
  <c r="IB7"/>
  <c r="IA7"/>
  <c r="HZ7"/>
  <c r="HY7"/>
  <c r="HX7"/>
  <c r="HW7"/>
  <c r="HV7"/>
  <c r="HU7"/>
  <c r="HT7"/>
  <c r="HS7"/>
  <c r="IU6"/>
  <c r="IU5"/>
  <c r="IU4"/>
  <c r="DV39" i="10"/>
  <c r="DU39"/>
  <c r="DT39"/>
  <c r="DS39"/>
  <c r="DR39"/>
  <c r="DQ39"/>
  <c r="DP39"/>
  <c r="DO39"/>
  <c r="DN39"/>
  <c r="DM39"/>
  <c r="DL39"/>
  <c r="DK39"/>
  <c r="DW38"/>
  <c r="DW37"/>
  <c r="DW36"/>
  <c r="DW35"/>
  <c r="DW34"/>
  <c r="DW33"/>
  <c r="DV29"/>
  <c r="DU29"/>
  <c r="DT29"/>
  <c r="DS29"/>
  <c r="DR29"/>
  <c r="DQ29"/>
  <c r="DP29"/>
  <c r="DO29"/>
  <c r="DN29"/>
  <c r="DM29"/>
  <c r="DL29"/>
  <c r="DK29"/>
  <c r="DW28"/>
  <c r="DW27"/>
  <c r="DW26"/>
  <c r="DW25"/>
  <c r="DW24"/>
  <c r="DW23"/>
  <c r="DW22"/>
  <c r="DW21"/>
  <c r="DW20"/>
  <c r="DW19"/>
  <c r="DW18"/>
  <c r="DW17"/>
  <c r="DW16"/>
  <c r="DW15"/>
  <c r="DW14"/>
  <c r="DW13"/>
  <c r="DW12"/>
  <c r="DW11"/>
  <c r="DV7"/>
  <c r="DU7"/>
  <c r="DT7"/>
  <c r="DS7"/>
  <c r="DR7"/>
  <c r="DQ7"/>
  <c r="DP7"/>
  <c r="DO7"/>
  <c r="DN7"/>
  <c r="DM7"/>
  <c r="DL7"/>
  <c r="DK7"/>
  <c r="DW6"/>
  <c r="DW5"/>
  <c r="DW4"/>
  <c r="IU13" i="9"/>
  <c r="IU14"/>
  <c r="HO13"/>
  <c r="GI13"/>
  <c r="FC13"/>
  <c r="FC14"/>
  <c r="DW13"/>
  <c r="CQ13"/>
  <c r="BK13"/>
  <c r="BK14"/>
  <c r="AE13"/>
  <c r="AE14"/>
  <c r="IT55"/>
  <c r="IS55"/>
  <c r="IR55"/>
  <c r="IQ55"/>
  <c r="IP55"/>
  <c r="IO55"/>
  <c r="IN55"/>
  <c r="IM55"/>
  <c r="IL55"/>
  <c r="IK55"/>
  <c r="IJ55"/>
  <c r="II55"/>
  <c r="IH55"/>
  <c r="IG55"/>
  <c r="IF55"/>
  <c r="IE55"/>
  <c r="ID55"/>
  <c r="IC55"/>
  <c r="IB55"/>
  <c r="IA55"/>
  <c r="HZ55"/>
  <c r="HY55"/>
  <c r="HX55"/>
  <c r="HW55"/>
  <c r="HV55"/>
  <c r="HU55"/>
  <c r="HT55"/>
  <c r="HS55"/>
  <c r="IU54"/>
  <c r="IU53"/>
  <c r="IU52"/>
  <c r="IU51"/>
  <c r="IU50"/>
  <c r="IU49"/>
  <c r="IT45"/>
  <c r="IS45"/>
  <c r="IR45"/>
  <c r="IQ45"/>
  <c r="IP45"/>
  <c r="IO45"/>
  <c r="IN45"/>
  <c r="IM45"/>
  <c r="IL45"/>
  <c r="IK45"/>
  <c r="IJ45"/>
  <c r="II45"/>
  <c r="IH45"/>
  <c r="IG45"/>
  <c r="IF45"/>
  <c r="IE45"/>
  <c r="ID45"/>
  <c r="IC45"/>
  <c r="IB45"/>
  <c r="IA45"/>
  <c r="HZ45"/>
  <c r="HY45"/>
  <c r="HX45"/>
  <c r="HW45"/>
  <c r="HV45"/>
  <c r="HU45"/>
  <c r="HT45"/>
  <c r="HS45"/>
  <c r="IU44"/>
  <c r="IU43"/>
  <c r="IU42"/>
  <c r="IU41"/>
  <c r="IU40"/>
  <c r="IU39"/>
  <c r="IU38"/>
  <c r="IU37"/>
  <c r="IU36"/>
  <c r="IU35"/>
  <c r="IU34"/>
  <c r="IU33"/>
  <c r="IU32"/>
  <c r="IU31"/>
  <c r="IU30"/>
  <c r="IU29"/>
  <c r="IU28"/>
  <c r="IU27"/>
  <c r="IU26"/>
  <c r="IU25"/>
  <c r="IU24"/>
  <c r="IU23"/>
  <c r="IU22"/>
  <c r="IT18"/>
  <c r="IS18"/>
  <c r="IR18"/>
  <c r="IQ18"/>
  <c r="IP18"/>
  <c r="IO18"/>
  <c r="IN18"/>
  <c r="IM18"/>
  <c r="IL18"/>
  <c r="IK18"/>
  <c r="IJ18"/>
  <c r="II18"/>
  <c r="IH18"/>
  <c r="IG18"/>
  <c r="IF18"/>
  <c r="IE18"/>
  <c r="ID18"/>
  <c r="IC18"/>
  <c r="IB18"/>
  <c r="IA18"/>
  <c r="HZ18"/>
  <c r="HY18"/>
  <c r="HX18"/>
  <c r="HW18"/>
  <c r="HV18"/>
  <c r="HU18"/>
  <c r="HT18"/>
  <c r="HS18"/>
  <c r="IU17"/>
  <c r="IU16"/>
  <c r="IU15"/>
  <c r="IU12"/>
  <c r="IU11"/>
  <c r="IT7"/>
  <c r="IS7"/>
  <c r="IR7"/>
  <c r="IQ7"/>
  <c r="IP7"/>
  <c r="IO7"/>
  <c r="IN7"/>
  <c r="IM7"/>
  <c r="IL7"/>
  <c r="IK7"/>
  <c r="IJ7"/>
  <c r="II7"/>
  <c r="IH7"/>
  <c r="IG7"/>
  <c r="IF7"/>
  <c r="IE7"/>
  <c r="ID7"/>
  <c r="IC7"/>
  <c r="IB7"/>
  <c r="IA7"/>
  <c r="HZ7"/>
  <c r="HY7"/>
  <c r="HX7"/>
  <c r="HW7"/>
  <c r="HV7"/>
  <c r="HU7"/>
  <c r="HT7"/>
  <c r="HS7"/>
  <c r="IU6"/>
  <c r="IU5"/>
  <c r="IU4"/>
  <c r="DW13" i="8"/>
  <c r="DG13"/>
  <c r="CQ13"/>
  <c r="CA13"/>
  <c r="BK13"/>
  <c r="AU13"/>
  <c r="AE13"/>
  <c r="AE14"/>
  <c r="O13"/>
  <c r="O14"/>
  <c r="DV66"/>
  <c r="DU66"/>
  <c r="DT66"/>
  <c r="DS66"/>
  <c r="DR66"/>
  <c r="DQ66"/>
  <c r="DP66"/>
  <c r="DO66"/>
  <c r="DN66"/>
  <c r="DM66"/>
  <c r="DL66"/>
  <c r="DK66"/>
  <c r="DW65"/>
  <c r="DW64"/>
  <c r="DW63"/>
  <c r="DW62"/>
  <c r="DW61"/>
  <c r="DW60"/>
  <c r="DW59"/>
  <c r="DV55"/>
  <c r="DU55"/>
  <c r="DT55"/>
  <c r="DS55"/>
  <c r="DR55"/>
  <c r="DQ55"/>
  <c r="DP55"/>
  <c r="DO55"/>
  <c r="DN55"/>
  <c r="DM55"/>
  <c r="DL55"/>
  <c r="DK55"/>
  <c r="DW54"/>
  <c r="DW53"/>
  <c r="DW52"/>
  <c r="DW51"/>
  <c r="DW50"/>
  <c r="DW49"/>
  <c r="DV45"/>
  <c r="DU45"/>
  <c r="DT45"/>
  <c r="DS45"/>
  <c r="DR45"/>
  <c r="DQ45"/>
  <c r="DP45"/>
  <c r="DO45"/>
  <c r="DN45"/>
  <c r="DM45"/>
  <c r="DL45"/>
  <c r="DK45"/>
  <c r="DW44"/>
  <c r="DW43"/>
  <c r="DW42"/>
  <c r="DW41"/>
  <c r="DW40"/>
  <c r="DW39"/>
  <c r="DW38"/>
  <c r="DW37"/>
  <c r="DW36"/>
  <c r="DW35"/>
  <c r="DW34"/>
  <c r="DW33"/>
  <c r="DW32"/>
  <c r="DW31"/>
  <c r="DW30"/>
  <c r="DW29"/>
  <c r="DW28"/>
  <c r="DW27"/>
  <c r="DW26"/>
  <c r="DW25"/>
  <c r="DW24"/>
  <c r="DW23"/>
  <c r="DW22"/>
  <c r="DV18"/>
  <c r="DU18"/>
  <c r="DT18"/>
  <c r="DS18"/>
  <c r="DR18"/>
  <c r="DQ18"/>
  <c r="DP18"/>
  <c r="DO18"/>
  <c r="DN18"/>
  <c r="DM18"/>
  <c r="DL18"/>
  <c r="DK18"/>
  <c r="DW17"/>
  <c r="DW16"/>
  <c r="DW15"/>
  <c r="DW14"/>
  <c r="DW12"/>
  <c r="DW11"/>
  <c r="DV7"/>
  <c r="DU7"/>
  <c r="DT7"/>
  <c r="DS7"/>
  <c r="DR7"/>
  <c r="DQ7"/>
  <c r="DP7"/>
  <c r="DO7"/>
  <c r="DN7"/>
  <c r="DM7"/>
  <c r="DL7"/>
  <c r="DK7"/>
  <c r="DW6"/>
  <c r="DW5"/>
  <c r="DW4"/>
  <c r="AT15" i="6"/>
  <c r="AV15" s="1"/>
  <c r="AB32" i="27"/>
  <c r="N262" i="1"/>
  <c r="M262"/>
  <c r="L262"/>
  <c r="K262"/>
  <c r="J262"/>
  <c r="I262"/>
  <c r="H262"/>
  <c r="G262"/>
  <c r="F262"/>
  <c r="E262"/>
  <c r="D262"/>
  <c r="C262"/>
  <c r="O261"/>
  <c r="AT31" i="6" s="1"/>
  <c r="AV31" s="1"/>
  <c r="O260" i="1"/>
  <c r="AH30" i="27" s="1"/>
  <c r="O259" i="1"/>
  <c r="AT19" i="6" s="1"/>
  <c r="AV19" s="1"/>
  <c r="O258" i="1"/>
  <c r="O257"/>
  <c r="AH27" i="27" s="1"/>
  <c r="O256" i="1"/>
  <c r="AH26" i="27" s="1"/>
  <c r="O255" i="1"/>
  <c r="AH25" i="27" s="1"/>
  <c r="O254" i="1"/>
  <c r="AH24" i="27" s="1"/>
  <c r="O253" i="1"/>
  <c r="AH23" i="27" s="1"/>
  <c r="O252" i="1"/>
  <c r="AH22" i="27" s="1"/>
  <c r="O251" i="1"/>
  <c r="AT29" i="6" s="1"/>
  <c r="AV29" s="1"/>
  <c r="O250" i="1"/>
  <c r="O249"/>
  <c r="AT25" i="6" s="1"/>
  <c r="AV25" s="1"/>
  <c r="O248" i="1"/>
  <c r="AT23" i="6" s="1"/>
  <c r="AV23" s="1"/>
  <c r="O247" i="1"/>
  <c r="AT28" i="6" s="1"/>
  <c r="AV28" s="1"/>
  <c r="O246" i="1"/>
  <c r="AH16" i="27" s="1"/>
  <c r="O245" i="1"/>
  <c r="AH15" i="27" s="1"/>
  <c r="O244" i="1"/>
  <c r="AT13" i="6" s="1"/>
  <c r="AV13" s="1"/>
  <c r="O243" i="1"/>
  <c r="AH13" i="27" s="1"/>
  <c r="O242" i="1"/>
  <c r="O241"/>
  <c r="AT4" i="6" s="1"/>
  <c r="O240" i="1"/>
  <c r="AT10" i="6" s="1"/>
  <c r="AV10" s="1"/>
  <c r="O239" i="1"/>
  <c r="AH9" i="27" s="1"/>
  <c r="O238" i="1"/>
  <c r="O237"/>
  <c r="AH7" i="27" s="1"/>
  <c r="O236" i="1"/>
  <c r="AT11" i="6" s="1"/>
  <c r="AV11" s="1"/>
  <c r="O235" i="1"/>
  <c r="AH5" i="27" s="1"/>
  <c r="O234" i="1"/>
  <c r="DX15" i="18" l="1"/>
  <c r="DX24"/>
  <c r="DX17"/>
  <c r="DX21"/>
  <c r="DX14"/>
  <c r="DX25"/>
  <c r="DX23"/>
  <c r="DX27"/>
  <c r="DX26"/>
  <c r="DX6"/>
  <c r="DX7"/>
  <c r="IV26" i="19"/>
  <c r="IV25"/>
  <c r="IV23"/>
  <c r="IV22"/>
  <c r="IV7"/>
  <c r="IV14"/>
  <c r="IV17"/>
  <c r="IV8"/>
  <c r="IV9" i="17"/>
  <c r="IV23"/>
  <c r="IV18"/>
  <c r="IV40" i="14"/>
  <c r="IV27"/>
  <c r="IV20"/>
  <c r="IV14"/>
  <c r="IV36"/>
  <c r="IV11"/>
  <c r="IV13"/>
  <c r="IV22"/>
  <c r="IV31"/>
  <c r="IV29"/>
  <c r="IV7"/>
  <c r="IV12"/>
  <c r="IV41"/>
  <c r="AV4" i="6"/>
  <c r="AT5"/>
  <c r="AV5" s="1"/>
  <c r="AH18" i="27"/>
  <c r="AT7" i="6"/>
  <c r="AV7" s="1"/>
  <c r="AT24"/>
  <c r="AV24" s="1"/>
  <c r="AT14"/>
  <c r="AV14" s="1"/>
  <c r="DX5" i="18"/>
  <c r="DX22"/>
  <c r="DX18"/>
  <c r="IV11" i="17"/>
  <c r="IV6"/>
  <c r="IV36"/>
  <c r="IV38"/>
  <c r="IV29"/>
  <c r="IV24"/>
  <c r="IV31"/>
  <c r="IV30"/>
  <c r="IV21"/>
  <c r="IV16"/>
  <c r="IV17" i="14"/>
  <c r="IV6"/>
  <c r="IV26"/>
  <c r="IV15"/>
  <c r="IV4"/>
  <c r="IV24"/>
  <c r="IV25"/>
  <c r="IV10"/>
  <c r="IV30"/>
  <c r="IV23"/>
  <c r="IV8"/>
  <c r="IV28"/>
  <c r="IV38"/>
  <c r="IV21"/>
  <c r="IV37"/>
  <c r="IV18"/>
  <c r="IV34"/>
  <c r="IV19"/>
  <c r="IV35"/>
  <c r="IV16"/>
  <c r="IV32"/>
  <c r="IV42"/>
  <c r="IV39"/>
  <c r="DX24" i="15"/>
  <c r="DX37"/>
  <c r="DX5"/>
  <c r="AT26" i="6"/>
  <c r="AV26" s="1"/>
  <c r="AT27"/>
  <c r="AV27" s="1"/>
  <c r="AT8"/>
  <c r="AV8" s="1"/>
  <c r="AH4" i="27"/>
  <c r="AT18" i="6"/>
  <c r="AV18" s="1"/>
  <c r="AH8" i="27"/>
  <c r="AT12" i="6"/>
  <c r="AV12" s="1"/>
  <c r="AH12" i="27"/>
  <c r="D264" i="31"/>
  <c r="I264"/>
  <c r="E264"/>
  <c r="C264"/>
  <c r="G264"/>
  <c r="J264"/>
  <c r="L264"/>
  <c r="K264"/>
  <c r="F264"/>
  <c r="P264"/>
  <c r="AH10" i="27"/>
  <c r="AT17" i="6"/>
  <c r="AV17" s="1"/>
  <c r="AH6" i="27"/>
  <c r="AT9" i="6"/>
  <c r="AV9" s="1"/>
  <c r="AT20"/>
  <c r="AV20" s="1"/>
  <c r="AH20" i="27"/>
  <c r="AT16" i="6"/>
  <c r="AV16" s="1"/>
  <c r="AH28" i="27"/>
  <c r="AH14"/>
  <c r="AT30" i="6"/>
  <c r="AV30" s="1"/>
  <c r="IV4" i="17"/>
  <c r="IV42"/>
  <c r="IV41"/>
  <c r="IV27" i="19"/>
  <c r="IV9"/>
  <c r="IV15"/>
  <c r="IV20"/>
  <c r="IV12"/>
  <c r="IV40" i="17"/>
  <c r="AH31" i="27"/>
  <c r="AH19"/>
  <c r="AH11"/>
  <c r="AT21" i="6"/>
  <c r="AV21" s="1"/>
  <c r="AT22"/>
  <c r="AV22" s="1"/>
  <c r="AT6"/>
  <c r="AV6" s="1"/>
  <c r="DX31" i="15"/>
  <c r="DX37" i="16"/>
  <c r="IV15" i="17"/>
  <c r="IV34"/>
  <c r="IV14"/>
  <c r="IV25"/>
  <c r="IV5"/>
  <c r="IV20"/>
  <c r="DX9" i="18"/>
  <c r="DX11"/>
  <c r="IV21" i="19"/>
  <c r="IV5"/>
  <c r="IV11"/>
  <c r="IV18"/>
  <c r="IV16"/>
  <c r="IV4"/>
  <c r="IV43" i="17"/>
  <c r="AH29" i="27"/>
  <c r="AH21"/>
  <c r="AH17"/>
  <c r="IU7" i="11"/>
  <c r="IV6" s="1"/>
  <c r="IV27" i="17"/>
  <c r="IV7"/>
  <c r="IV22"/>
  <c r="IV37"/>
  <c r="IV13"/>
  <c r="IV32"/>
  <c r="IV8"/>
  <c r="IV6" i="19"/>
  <c r="IV13"/>
  <c r="IV19"/>
  <c r="IV28"/>
  <c r="IV10"/>
  <c r="IV39" i="17"/>
  <c r="DX12" i="18"/>
  <c r="DX4"/>
  <c r="DX8"/>
  <c r="DX16"/>
  <c r="DX20"/>
  <c r="DX13"/>
  <c r="DX19"/>
  <c r="DX28"/>
  <c r="DX10"/>
  <c r="IV35" i="17"/>
  <c r="IV19"/>
  <c r="IV26"/>
  <c r="IV10"/>
  <c r="IV33"/>
  <c r="IV17"/>
  <c r="IV28"/>
  <c r="IV12"/>
  <c r="DX18" i="16"/>
  <c r="DX30"/>
  <c r="DX7"/>
  <c r="DX11"/>
  <c r="DX15"/>
  <c r="DX19"/>
  <c r="DX23"/>
  <c r="DX27"/>
  <c r="DX31"/>
  <c r="DX35"/>
  <c r="DX39"/>
  <c r="DX43"/>
  <c r="DX44"/>
  <c r="DX26"/>
  <c r="DX6"/>
  <c r="DX29"/>
  <c r="DX13"/>
  <c r="DX36"/>
  <c r="DX20"/>
  <c r="DX42"/>
  <c r="DX22"/>
  <c r="DX41"/>
  <c r="DX25"/>
  <c r="DX9"/>
  <c r="DX32"/>
  <c r="DX16"/>
  <c r="DX14"/>
  <c r="DX21"/>
  <c r="DX5"/>
  <c r="DX28"/>
  <c r="DX12"/>
  <c r="DX34"/>
  <c r="DX10"/>
  <c r="DX33"/>
  <c r="DX17"/>
  <c r="DX40"/>
  <c r="DX24"/>
  <c r="DX8"/>
  <c r="DX4"/>
  <c r="DX16" i="15"/>
  <c r="DX29"/>
  <c r="DX40"/>
  <c r="DX8"/>
  <c r="DX15"/>
  <c r="DX21"/>
  <c r="DX23"/>
  <c r="DX32"/>
  <c r="DX39"/>
  <c r="DX7"/>
  <c r="DX13"/>
  <c r="DX36"/>
  <c r="DX20"/>
  <c r="DX4"/>
  <c r="DX27"/>
  <c r="DX11"/>
  <c r="DX33"/>
  <c r="DX14"/>
  <c r="DX34"/>
  <c r="DX6"/>
  <c r="DX10"/>
  <c r="DX18"/>
  <c r="DX22"/>
  <c r="DX26"/>
  <c r="DX30"/>
  <c r="DX38"/>
  <c r="DX42"/>
  <c r="DX28"/>
  <c r="DX12"/>
  <c r="DX35"/>
  <c r="DX19"/>
  <c r="DX41"/>
  <c r="DX25"/>
  <c r="DX9"/>
  <c r="IU29" i="11"/>
  <c r="IV16" s="1"/>
  <c r="IU39"/>
  <c r="IV34" s="1"/>
  <c r="DW39" i="10"/>
  <c r="DX35" s="1"/>
  <c r="DW29"/>
  <c r="DX16" s="1"/>
  <c r="DW7"/>
  <c r="DX6" s="1"/>
  <c r="IV49" i="9"/>
  <c r="IV53"/>
  <c r="IU7"/>
  <c r="IV5" s="1"/>
  <c r="IU55"/>
  <c r="IV52" s="1"/>
  <c r="IU45"/>
  <c r="IV29" s="1"/>
  <c r="IU18"/>
  <c r="DW66" i="8"/>
  <c r="DX60" s="1"/>
  <c r="DW55"/>
  <c r="DX52" s="1"/>
  <c r="DW45"/>
  <c r="DX31" s="1"/>
  <c r="DW7"/>
  <c r="DX4" s="1"/>
  <c r="DW18"/>
  <c r="DX13" s="1"/>
  <c r="O262" i="1"/>
  <c r="P249" s="1"/>
  <c r="CQ19" i="18"/>
  <c r="CQ20"/>
  <c r="CQ21"/>
  <c r="CQ22"/>
  <c r="CA19"/>
  <c r="CA20"/>
  <c r="CA21"/>
  <c r="CA22"/>
  <c r="BK19"/>
  <c r="BK20"/>
  <c r="BK21"/>
  <c r="BK22"/>
  <c r="AU19"/>
  <c r="AU20"/>
  <c r="AU21"/>
  <c r="AU22"/>
  <c r="AE19"/>
  <c r="AE20"/>
  <c r="AE21"/>
  <c r="O19"/>
  <c r="O20"/>
  <c r="O21"/>
  <c r="FC19" i="19"/>
  <c r="FC20"/>
  <c r="FC21"/>
  <c r="FC22"/>
  <c r="DW19"/>
  <c r="DW20"/>
  <c r="DW21"/>
  <c r="DW22"/>
  <c r="CQ19"/>
  <c r="CQ20"/>
  <c r="CQ21"/>
  <c r="CQ22"/>
  <c r="BK17"/>
  <c r="BK18"/>
  <c r="BK19"/>
  <c r="BK20"/>
  <c r="BK21"/>
  <c r="AE19"/>
  <c r="AE20"/>
  <c r="AE21"/>
  <c r="GI19"/>
  <c r="GI20"/>
  <c r="GI21"/>
  <c r="HO15"/>
  <c r="HO16"/>
  <c r="HO17"/>
  <c r="HO18"/>
  <c r="HO19"/>
  <c r="HO20"/>
  <c r="HO21"/>
  <c r="HO22"/>
  <c r="DG19" i="18"/>
  <c r="DG20"/>
  <c r="DG21"/>
  <c r="IV29" i="19" l="1"/>
  <c r="IV45" i="17"/>
  <c r="IV43" i="14"/>
  <c r="DX12" i="10"/>
  <c r="DX18"/>
  <c r="IV4" i="11"/>
  <c r="AT32" i="6"/>
  <c r="AH32" i="27"/>
  <c r="IV22" i="11"/>
  <c r="DX22" i="10"/>
  <c r="IV35" i="9"/>
  <c r="IV6"/>
  <c r="IV4"/>
  <c r="IV7" s="1"/>
  <c r="P245" i="1"/>
  <c r="P251"/>
  <c r="P254"/>
  <c r="P234"/>
  <c r="DX41" i="8"/>
  <c r="P243" i="1"/>
  <c r="P250"/>
  <c r="P237"/>
  <c r="AV32" i="6"/>
  <c r="DX25" i="8"/>
  <c r="IV24" i="9"/>
  <c r="IV28"/>
  <c r="IV32"/>
  <c r="IV36"/>
  <c r="IV40"/>
  <c r="IV44"/>
  <c r="IV26"/>
  <c r="IV30"/>
  <c r="IV34"/>
  <c r="IV38"/>
  <c r="IV42"/>
  <c r="IV18" i="11"/>
  <c r="IV5"/>
  <c r="IV7" s="1"/>
  <c r="IV31" i="9"/>
  <c r="IV41"/>
  <c r="IV25"/>
  <c r="P259" i="1"/>
  <c r="P239"/>
  <c r="P246"/>
  <c r="P253"/>
  <c r="DX5" i="8"/>
  <c r="IV50" i="9"/>
  <c r="DX37" i="10"/>
  <c r="IV38" i="11"/>
  <c r="IV24"/>
  <c r="IV43" i="9"/>
  <c r="IV27"/>
  <c r="IV22"/>
  <c r="IV37"/>
  <c r="P261" i="1"/>
  <c r="P255"/>
  <c r="P235"/>
  <c r="P238"/>
  <c r="DX5" i="10"/>
  <c r="IV20" i="11"/>
  <c r="IV39" i="9"/>
  <c r="IV23"/>
  <c r="IV33"/>
  <c r="DX29" i="18"/>
  <c r="DX45" i="16"/>
  <c r="DX43" i="15"/>
  <c r="IV14" i="11"/>
  <c r="IV13"/>
  <c r="IV17"/>
  <c r="IV21"/>
  <c r="IV25"/>
  <c r="IV11"/>
  <c r="IV15"/>
  <c r="IV19"/>
  <c r="IV23"/>
  <c r="IV27"/>
  <c r="IV26"/>
  <c r="IV28"/>
  <c r="IV12"/>
  <c r="IV35"/>
  <c r="IV33"/>
  <c r="IV37"/>
  <c r="IV36"/>
  <c r="DX34" i="10"/>
  <c r="DX38"/>
  <c r="DX33"/>
  <c r="DX36"/>
  <c r="DX26"/>
  <c r="DX15"/>
  <c r="DX19"/>
  <c r="DX23"/>
  <c r="DX27"/>
  <c r="DX24"/>
  <c r="DX28"/>
  <c r="DX13"/>
  <c r="DX17"/>
  <c r="DX21"/>
  <c r="DX25"/>
  <c r="DX11"/>
  <c r="DX14"/>
  <c r="DX20"/>
  <c r="DX4"/>
  <c r="IV54" i="9"/>
  <c r="IV51"/>
  <c r="IV17"/>
  <c r="IV14"/>
  <c r="IV13"/>
  <c r="IV15"/>
  <c r="IV16"/>
  <c r="IV11"/>
  <c r="IV12"/>
  <c r="DX63" i="8"/>
  <c r="DX64"/>
  <c r="DX65"/>
  <c r="DX59"/>
  <c r="DX61"/>
  <c r="DX62"/>
  <c r="DX53"/>
  <c r="DX54"/>
  <c r="DX50"/>
  <c r="DX49"/>
  <c r="DX51"/>
  <c r="DX26"/>
  <c r="DX30"/>
  <c r="DX34"/>
  <c r="DX38"/>
  <c r="DX42"/>
  <c r="DX24"/>
  <c r="DX28"/>
  <c r="DX32"/>
  <c r="DX36"/>
  <c r="DX40"/>
  <c r="DX44"/>
  <c r="DX43"/>
  <c r="DX27"/>
  <c r="DX37"/>
  <c r="DX39"/>
  <c r="DX23"/>
  <c r="DX33"/>
  <c r="DX35"/>
  <c r="DX22"/>
  <c r="DX29"/>
  <c r="DX11"/>
  <c r="DX15"/>
  <c r="DX17"/>
  <c r="DX12"/>
  <c r="DX16"/>
  <c r="DX6"/>
  <c r="DX14"/>
  <c r="P236" i="1"/>
  <c r="P240"/>
  <c r="P244"/>
  <c r="P248"/>
  <c r="P252"/>
  <c r="P260"/>
  <c r="P256"/>
  <c r="P247"/>
  <c r="P258"/>
  <c r="P242"/>
  <c r="P257"/>
  <c r="P241"/>
  <c r="HO33" i="11"/>
  <c r="HO34"/>
  <c r="HO35"/>
  <c r="HO36"/>
  <c r="HO37"/>
  <c r="HO38"/>
  <c r="DG5" i="10"/>
  <c r="DG6"/>
  <c r="DG12"/>
  <c r="DG13"/>
  <c r="DG14"/>
  <c r="DG15"/>
  <c r="DG16"/>
  <c r="DG17"/>
  <c r="DG18"/>
  <c r="DG19"/>
  <c r="DG20"/>
  <c r="DG21"/>
  <c r="DG22"/>
  <c r="DG23"/>
  <c r="DG24"/>
  <c r="DG25"/>
  <c r="DG26"/>
  <c r="DG27"/>
  <c r="DG28"/>
  <c r="IV39" i="11" l="1"/>
  <c r="P262" i="1"/>
  <c r="DX7" i="10"/>
  <c r="DX7" i="8"/>
  <c r="IV55" i="9"/>
  <c r="IV45"/>
  <c r="IV29" i="11"/>
  <c r="DX39" i="10"/>
  <c r="DX29"/>
  <c r="IV18" i="9"/>
  <c r="DX66" i="8"/>
  <c r="DX55"/>
  <c r="DX45"/>
  <c r="DX18"/>
  <c r="HN29" i="19"/>
  <c r="HM29"/>
  <c r="HL29"/>
  <c r="HK29"/>
  <c r="HJ29"/>
  <c r="HI29"/>
  <c r="HH29"/>
  <c r="HG29"/>
  <c r="HF29"/>
  <c r="HE29"/>
  <c r="HD29"/>
  <c r="HC29"/>
  <c r="HB29"/>
  <c r="HA29"/>
  <c r="GZ29"/>
  <c r="GY29"/>
  <c r="GX29"/>
  <c r="GW29"/>
  <c r="GV29"/>
  <c r="GU29"/>
  <c r="GT29"/>
  <c r="GS29"/>
  <c r="GR29"/>
  <c r="GQ29"/>
  <c r="GP29"/>
  <c r="GO29"/>
  <c r="GN29"/>
  <c r="GM29"/>
  <c r="HO28"/>
  <c r="HO27"/>
  <c r="HO14"/>
  <c r="HO13"/>
  <c r="HO12"/>
  <c r="HO11"/>
  <c r="HO10"/>
  <c r="HO9"/>
  <c r="HO8"/>
  <c r="HO7"/>
  <c r="HO6"/>
  <c r="HO5"/>
  <c r="HO4"/>
  <c r="DF29" i="18"/>
  <c r="DE29"/>
  <c r="DD29"/>
  <c r="DC29"/>
  <c r="DB29"/>
  <c r="DA29"/>
  <c r="CZ29"/>
  <c r="CY29"/>
  <c r="CX29"/>
  <c r="CW29"/>
  <c r="CV29"/>
  <c r="CU29"/>
  <c r="DG28"/>
  <c r="DG27"/>
  <c r="DG18"/>
  <c r="DG17"/>
  <c r="DG16"/>
  <c r="DG15"/>
  <c r="DG14"/>
  <c r="DG13"/>
  <c r="DG12"/>
  <c r="DG11"/>
  <c r="DG10"/>
  <c r="DG9"/>
  <c r="DG8"/>
  <c r="DG7"/>
  <c r="DG6"/>
  <c r="DG5"/>
  <c r="DG4"/>
  <c r="HN45" i="17"/>
  <c r="HM45"/>
  <c r="HL45"/>
  <c r="HK45"/>
  <c r="HJ45"/>
  <c r="HI45"/>
  <c r="HH45"/>
  <c r="HG45"/>
  <c r="HF45"/>
  <c r="HE45"/>
  <c r="HD45"/>
  <c r="HC45"/>
  <c r="HB45"/>
  <c r="HA45"/>
  <c r="GZ45"/>
  <c r="GY45"/>
  <c r="GX45"/>
  <c r="GW45"/>
  <c r="GV45"/>
  <c r="GU45"/>
  <c r="GT45"/>
  <c r="GS45"/>
  <c r="GR45"/>
  <c r="GQ45"/>
  <c r="GP45"/>
  <c r="GO45"/>
  <c r="GN45"/>
  <c r="GM45"/>
  <c r="HO44"/>
  <c r="HO43"/>
  <c r="HO42"/>
  <c r="HO41"/>
  <c r="HO40"/>
  <c r="HO39"/>
  <c r="HO38"/>
  <c r="HO37"/>
  <c r="HO36"/>
  <c r="HO35"/>
  <c r="HO34"/>
  <c r="HO33"/>
  <c r="HO32"/>
  <c r="HO31"/>
  <c r="HO30"/>
  <c r="HO29"/>
  <c r="HO28"/>
  <c r="HO27"/>
  <c r="HO26"/>
  <c r="HO25"/>
  <c r="HO24"/>
  <c r="HO23"/>
  <c r="HO22"/>
  <c r="HO21"/>
  <c r="HO20"/>
  <c r="HO19"/>
  <c r="HO18"/>
  <c r="HO17"/>
  <c r="HO16"/>
  <c r="HO15"/>
  <c r="HO14"/>
  <c r="HO13"/>
  <c r="HO12"/>
  <c r="HO11"/>
  <c r="HO10"/>
  <c r="HO9"/>
  <c r="HO8"/>
  <c r="HO7"/>
  <c r="HO6"/>
  <c r="HO5"/>
  <c r="HO4"/>
  <c r="DF45" i="16"/>
  <c r="DE45"/>
  <c r="DD45"/>
  <c r="DC45"/>
  <c r="DB45"/>
  <c r="DA45"/>
  <c r="CZ45"/>
  <c r="CY45"/>
  <c r="CX45"/>
  <c r="CW45"/>
  <c r="CV45"/>
  <c r="CU45"/>
  <c r="DG44"/>
  <c r="DG43"/>
  <c r="DG42"/>
  <c r="DG41"/>
  <c r="DG40"/>
  <c r="DG39"/>
  <c r="DG38"/>
  <c r="DG36"/>
  <c r="DG35"/>
  <c r="DG34"/>
  <c r="DG33"/>
  <c r="DG32"/>
  <c r="DG31"/>
  <c r="DG30"/>
  <c r="DG29"/>
  <c r="DG28"/>
  <c r="DG27"/>
  <c r="DG26"/>
  <c r="DG25"/>
  <c r="DG24"/>
  <c r="DG23"/>
  <c r="DG22"/>
  <c r="DG21"/>
  <c r="DG20"/>
  <c r="DG19"/>
  <c r="DG18"/>
  <c r="DG17"/>
  <c r="DG16"/>
  <c r="DG15"/>
  <c r="DG14"/>
  <c r="DG13"/>
  <c r="DG12"/>
  <c r="DG11"/>
  <c r="DG10"/>
  <c r="DG9"/>
  <c r="DG8"/>
  <c r="DG7"/>
  <c r="DG6"/>
  <c r="DG5"/>
  <c r="DG4"/>
  <c r="HN43" i="14"/>
  <c r="HM43"/>
  <c r="HL43"/>
  <c r="HK43"/>
  <c r="HJ43"/>
  <c r="HI43"/>
  <c r="HH43"/>
  <c r="HG43"/>
  <c r="HF43"/>
  <c r="HE43"/>
  <c r="HD43"/>
  <c r="HC43"/>
  <c r="HB43"/>
  <c r="HA43"/>
  <c r="GZ43"/>
  <c r="GY43"/>
  <c r="GX43"/>
  <c r="GW43"/>
  <c r="GV43"/>
  <c r="GU43"/>
  <c r="GT43"/>
  <c r="GS43"/>
  <c r="GR43"/>
  <c r="GQ43"/>
  <c r="GP43"/>
  <c r="GO43"/>
  <c r="GN43"/>
  <c r="GM43"/>
  <c r="HO42"/>
  <c r="HO41"/>
  <c r="HO40"/>
  <c r="HO39"/>
  <c r="HO38"/>
  <c r="HO37"/>
  <c r="HO36"/>
  <c r="HO35"/>
  <c r="HO34"/>
  <c r="HO33"/>
  <c r="HO32"/>
  <c r="HO31"/>
  <c r="HO30"/>
  <c r="HO29"/>
  <c r="HO28"/>
  <c r="HO27"/>
  <c r="HO26"/>
  <c r="HO25"/>
  <c r="HO24"/>
  <c r="HO23"/>
  <c r="HO22"/>
  <c r="HO21"/>
  <c r="HO20"/>
  <c r="HO19"/>
  <c r="HO18"/>
  <c r="HO17"/>
  <c r="HO16"/>
  <c r="HO15"/>
  <c r="HO14"/>
  <c r="HO13"/>
  <c r="HO12"/>
  <c r="HO11"/>
  <c r="HO10"/>
  <c r="HO9"/>
  <c r="HO8"/>
  <c r="HO7"/>
  <c r="HO6"/>
  <c r="HO5"/>
  <c r="HO4"/>
  <c r="DF43" i="15"/>
  <c r="DE43"/>
  <c r="DD43"/>
  <c r="DC43"/>
  <c r="DB43"/>
  <c r="DA43"/>
  <c r="CZ43"/>
  <c r="CY43"/>
  <c r="CX43"/>
  <c r="CW43"/>
  <c r="CV43"/>
  <c r="CU43"/>
  <c r="DG42"/>
  <c r="DG41"/>
  <c r="DG40"/>
  <c r="DG39"/>
  <c r="DG38"/>
  <c r="DG37"/>
  <c r="DG36"/>
  <c r="DG35"/>
  <c r="DG34"/>
  <c r="DG33"/>
  <c r="DG32"/>
  <c r="DG31"/>
  <c r="DG30"/>
  <c r="DG29"/>
  <c r="DG28"/>
  <c r="DG27"/>
  <c r="DG26"/>
  <c r="DG25"/>
  <c r="DG24"/>
  <c r="DG23"/>
  <c r="DG22"/>
  <c r="DG21"/>
  <c r="DG20"/>
  <c r="DG19"/>
  <c r="DG18"/>
  <c r="DG17"/>
  <c r="DG16"/>
  <c r="DG15"/>
  <c r="DG14"/>
  <c r="DG13"/>
  <c r="DG12"/>
  <c r="DG11"/>
  <c r="DG10"/>
  <c r="DG9"/>
  <c r="DG8"/>
  <c r="DG7"/>
  <c r="DG6"/>
  <c r="DG5"/>
  <c r="DG4"/>
  <c r="HN39" i="11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HN29"/>
  <c r="HM29"/>
  <c r="HL29"/>
  <c r="HK29"/>
  <c r="HJ29"/>
  <c r="HI29"/>
  <c r="HH29"/>
  <c r="HG29"/>
  <c r="HF29"/>
  <c r="HE29"/>
  <c r="HD29"/>
  <c r="HC29"/>
  <c r="HB29"/>
  <c r="HA29"/>
  <c r="GZ29"/>
  <c r="GY29"/>
  <c r="GX29"/>
  <c r="GW29"/>
  <c r="GV29"/>
  <c r="GU29"/>
  <c r="GT29"/>
  <c r="GS29"/>
  <c r="GR29"/>
  <c r="GQ29"/>
  <c r="GP29"/>
  <c r="GO29"/>
  <c r="GN29"/>
  <c r="GM29"/>
  <c r="HO28"/>
  <c r="HO27"/>
  <c r="HO26"/>
  <c r="HO25"/>
  <c r="HO24"/>
  <c r="HO23"/>
  <c r="HO22"/>
  <c r="HO21"/>
  <c r="HO20"/>
  <c r="HO19"/>
  <c r="HO18"/>
  <c r="HO17"/>
  <c r="HO16"/>
  <c r="HO15"/>
  <c r="HO14"/>
  <c r="HO13"/>
  <c r="HO12"/>
  <c r="HO11"/>
  <c r="HN7"/>
  <c r="HM7"/>
  <c r="HL7"/>
  <c r="HK7"/>
  <c r="HJ7"/>
  <c r="HI7"/>
  <c r="HH7"/>
  <c r="HG7"/>
  <c r="HF7"/>
  <c r="HE7"/>
  <c r="HD7"/>
  <c r="HC7"/>
  <c r="HB7"/>
  <c r="HA7"/>
  <c r="GZ7"/>
  <c r="GY7"/>
  <c r="GX7"/>
  <c r="GW7"/>
  <c r="GV7"/>
  <c r="GU7"/>
  <c r="GT7"/>
  <c r="GS7"/>
  <c r="GR7"/>
  <c r="GQ7"/>
  <c r="GP7"/>
  <c r="GO7"/>
  <c r="GN7"/>
  <c r="GM7"/>
  <c r="HO6"/>
  <c r="HO5"/>
  <c r="HO4"/>
  <c r="DF39" i="10"/>
  <c r="DE39"/>
  <c r="DD39"/>
  <c r="DC39"/>
  <c r="DB39"/>
  <c r="DA39"/>
  <c r="CZ39"/>
  <c r="CY39"/>
  <c r="CX39"/>
  <c r="CW39"/>
  <c r="CV39"/>
  <c r="CU39"/>
  <c r="DG38"/>
  <c r="DG37"/>
  <c r="DG36"/>
  <c r="DG35"/>
  <c r="DG34"/>
  <c r="DG33"/>
  <c r="DF29"/>
  <c r="DE29"/>
  <c r="DD29"/>
  <c r="DC29"/>
  <c r="DB29"/>
  <c r="DA29"/>
  <c r="CZ29"/>
  <c r="CY29"/>
  <c r="CX29"/>
  <c r="CW29"/>
  <c r="CV29"/>
  <c r="CU29"/>
  <c r="DG11"/>
  <c r="DF7"/>
  <c r="DE7"/>
  <c r="DD7"/>
  <c r="DC7"/>
  <c r="DB7"/>
  <c r="DA7"/>
  <c r="CZ7"/>
  <c r="CY7"/>
  <c r="CX7"/>
  <c r="CW7"/>
  <c r="CV7"/>
  <c r="CU7"/>
  <c r="DG4"/>
  <c r="HN55" i="9"/>
  <c r="HM55"/>
  <c r="HL55"/>
  <c r="HK55"/>
  <c r="HJ55"/>
  <c r="HI55"/>
  <c r="HH55"/>
  <c r="HG55"/>
  <c r="HF55"/>
  <c r="HE55"/>
  <c r="HD55"/>
  <c r="HC55"/>
  <c r="HB55"/>
  <c r="HA55"/>
  <c r="GZ55"/>
  <c r="GY55"/>
  <c r="GX55"/>
  <c r="GW55"/>
  <c r="GV55"/>
  <c r="GU55"/>
  <c r="GT55"/>
  <c r="GS55"/>
  <c r="GR55"/>
  <c r="GQ55"/>
  <c r="GP55"/>
  <c r="GO55"/>
  <c r="GN55"/>
  <c r="GM55"/>
  <c r="HO54"/>
  <c r="HO53"/>
  <c r="HO52"/>
  <c r="HO51"/>
  <c r="HO50"/>
  <c r="HO49"/>
  <c r="HN45"/>
  <c r="HM45"/>
  <c r="HL45"/>
  <c r="HK45"/>
  <c r="HJ45"/>
  <c r="HI45"/>
  <c r="HH45"/>
  <c r="HG45"/>
  <c r="HF45"/>
  <c r="HE45"/>
  <c r="HD45"/>
  <c r="HC45"/>
  <c r="HB45"/>
  <c r="HA45"/>
  <c r="GZ45"/>
  <c r="GY45"/>
  <c r="GX45"/>
  <c r="GW45"/>
  <c r="GV45"/>
  <c r="GU45"/>
  <c r="GT45"/>
  <c r="GS45"/>
  <c r="GR45"/>
  <c r="GQ45"/>
  <c r="GP45"/>
  <c r="GO45"/>
  <c r="GN45"/>
  <c r="GM45"/>
  <c r="HO44"/>
  <c r="HO43"/>
  <c r="HO42"/>
  <c r="HO41"/>
  <c r="HO40"/>
  <c r="HO39"/>
  <c r="HO38"/>
  <c r="HO37"/>
  <c r="HO36"/>
  <c r="HO35"/>
  <c r="HO34"/>
  <c r="HO33"/>
  <c r="HO32"/>
  <c r="HO31"/>
  <c r="HO30"/>
  <c r="HO29"/>
  <c r="HO28"/>
  <c r="HO27"/>
  <c r="HO26"/>
  <c r="HO25"/>
  <c r="HO24"/>
  <c r="HO23"/>
  <c r="HO22"/>
  <c r="HN18"/>
  <c r="HM18"/>
  <c r="HL18"/>
  <c r="HK18"/>
  <c r="HJ18"/>
  <c r="HI18"/>
  <c r="HH18"/>
  <c r="HG18"/>
  <c r="HF18"/>
  <c r="HE18"/>
  <c r="HD18"/>
  <c r="HC18"/>
  <c r="HB18"/>
  <c r="HA18"/>
  <c r="GZ18"/>
  <c r="GY18"/>
  <c r="GX18"/>
  <c r="GW18"/>
  <c r="GV18"/>
  <c r="GU18"/>
  <c r="GT18"/>
  <c r="GS18"/>
  <c r="GR18"/>
  <c r="GQ18"/>
  <c r="GP18"/>
  <c r="GO18"/>
  <c r="GN18"/>
  <c r="GM18"/>
  <c r="HO17"/>
  <c r="HO16"/>
  <c r="HO15"/>
  <c r="HO14"/>
  <c r="HO12"/>
  <c r="HO11"/>
  <c r="HN7"/>
  <c r="HM7"/>
  <c r="HL7"/>
  <c r="HK7"/>
  <c r="HJ7"/>
  <c r="HI7"/>
  <c r="HH7"/>
  <c r="HG7"/>
  <c r="HF7"/>
  <c r="HE7"/>
  <c r="HD7"/>
  <c r="HC7"/>
  <c r="HB7"/>
  <c r="HA7"/>
  <c r="GZ7"/>
  <c r="GY7"/>
  <c r="GX7"/>
  <c r="GW7"/>
  <c r="GV7"/>
  <c r="GU7"/>
  <c r="GT7"/>
  <c r="GS7"/>
  <c r="GR7"/>
  <c r="GQ7"/>
  <c r="GP7"/>
  <c r="GO7"/>
  <c r="GN7"/>
  <c r="GM7"/>
  <c r="HO6"/>
  <c r="HO5"/>
  <c r="HO4"/>
  <c r="DF66" i="8"/>
  <c r="DE66"/>
  <c r="DD66"/>
  <c r="DC66"/>
  <c r="DB66"/>
  <c r="DA66"/>
  <c r="CZ66"/>
  <c r="CY66"/>
  <c r="CX66"/>
  <c r="CW66"/>
  <c r="CV66"/>
  <c r="CU66"/>
  <c r="DG65"/>
  <c r="DG64"/>
  <c r="DG63"/>
  <c r="DG62"/>
  <c r="DG61"/>
  <c r="DG60"/>
  <c r="DG59"/>
  <c r="DF55"/>
  <c r="DE55"/>
  <c r="DD55"/>
  <c r="DC55"/>
  <c r="DB55"/>
  <c r="DA55"/>
  <c r="CZ55"/>
  <c r="CY55"/>
  <c r="CX55"/>
  <c r="CW55"/>
  <c r="CV55"/>
  <c r="CU55"/>
  <c r="DG54"/>
  <c r="DG53"/>
  <c r="DG52"/>
  <c r="DG51"/>
  <c r="DG50"/>
  <c r="DG49"/>
  <c r="DF45"/>
  <c r="DE45"/>
  <c r="DD45"/>
  <c r="DC45"/>
  <c r="DB45"/>
  <c r="DA45"/>
  <c r="CZ45"/>
  <c r="CY45"/>
  <c r="CX45"/>
  <c r="CW45"/>
  <c r="CV45"/>
  <c r="CU45"/>
  <c r="DG44"/>
  <c r="DG43"/>
  <c r="DG42"/>
  <c r="DG41"/>
  <c r="DG40"/>
  <c r="DG39"/>
  <c r="DG38"/>
  <c r="DG37"/>
  <c r="DG36"/>
  <c r="DG35"/>
  <c r="DG34"/>
  <c r="DG33"/>
  <c r="DG32"/>
  <c r="DG31"/>
  <c r="DG30"/>
  <c r="DG29"/>
  <c r="DG28"/>
  <c r="DG27"/>
  <c r="DG26"/>
  <c r="DG25"/>
  <c r="DG24"/>
  <c r="DG23"/>
  <c r="DG22"/>
  <c r="DF18"/>
  <c r="DE18"/>
  <c r="DD18"/>
  <c r="DC18"/>
  <c r="DB18"/>
  <c r="DA18"/>
  <c r="CZ18"/>
  <c r="CY18"/>
  <c r="CX18"/>
  <c r="CW18"/>
  <c r="CV18"/>
  <c r="CU18"/>
  <c r="DG17"/>
  <c r="DG16"/>
  <c r="DG15"/>
  <c r="DG14"/>
  <c r="DG12"/>
  <c r="DG11"/>
  <c r="DF7"/>
  <c r="DE7"/>
  <c r="DD7"/>
  <c r="DC7"/>
  <c r="DB7"/>
  <c r="DA7"/>
  <c r="CZ7"/>
  <c r="CY7"/>
  <c r="CX7"/>
  <c r="CW7"/>
  <c r="CV7"/>
  <c r="CU7"/>
  <c r="DG6"/>
  <c r="DG5"/>
  <c r="DG4"/>
  <c r="AN6" i="6"/>
  <c r="AP6" s="1"/>
  <c r="AN9"/>
  <c r="AP9" s="1"/>
  <c r="AN22"/>
  <c r="AP22" s="1"/>
  <c r="AO32"/>
  <c r="AC6" i="27"/>
  <c r="AD6" s="1"/>
  <c r="AC10"/>
  <c r="AD10" s="1"/>
  <c r="AC14"/>
  <c r="AD14" s="1"/>
  <c r="AC22"/>
  <c r="AC26"/>
  <c r="AD26" s="1"/>
  <c r="AC30"/>
  <c r="AD30" s="1"/>
  <c r="AD22"/>
  <c r="N230" i="1"/>
  <c r="M230"/>
  <c r="L230"/>
  <c r="K230"/>
  <c r="J230"/>
  <c r="I230"/>
  <c r="H230"/>
  <c r="G230"/>
  <c r="F230"/>
  <c r="E230"/>
  <c r="D230"/>
  <c r="C230"/>
  <c r="O229"/>
  <c r="AG31" i="27" s="1"/>
  <c r="AI31" s="1"/>
  <c r="O228" i="1"/>
  <c r="O227"/>
  <c r="AG29" i="27" s="1"/>
  <c r="AI29" s="1"/>
  <c r="O226" i="1"/>
  <c r="O225"/>
  <c r="O224"/>
  <c r="O223"/>
  <c r="O222"/>
  <c r="O221"/>
  <c r="O220"/>
  <c r="AG22" i="27" s="1"/>
  <c r="AI22" s="1"/>
  <c r="O219" i="1"/>
  <c r="AG21" i="27" s="1"/>
  <c r="AI21" s="1"/>
  <c r="O218" i="1"/>
  <c r="O217"/>
  <c r="O216"/>
  <c r="AG18" i="27" s="1"/>
  <c r="AI18" s="1"/>
  <c r="O215" i="1"/>
  <c r="AG17" i="27" s="1"/>
  <c r="AI17" s="1"/>
  <c r="O214" i="1"/>
  <c r="O213"/>
  <c r="O212"/>
  <c r="O211"/>
  <c r="O210"/>
  <c r="O209"/>
  <c r="O208"/>
  <c r="O207"/>
  <c r="O206"/>
  <c r="O205"/>
  <c r="O204"/>
  <c r="AG6" i="27" s="1"/>
  <c r="AI6" s="1"/>
  <c r="O203" i="1"/>
  <c r="O202"/>
  <c r="AC7" i="27" l="1"/>
  <c r="AD7" s="1"/>
  <c r="AG7"/>
  <c r="AI7" s="1"/>
  <c r="AN4" i="6"/>
  <c r="AP4" s="1"/>
  <c r="AG11" i="27"/>
  <c r="AI11" s="1"/>
  <c r="AN8" i="6"/>
  <c r="AP8" s="1"/>
  <c r="AG15" i="27"/>
  <c r="AI15" s="1"/>
  <c r="AN27" i="6"/>
  <c r="AP27" s="1"/>
  <c r="AG19" i="27"/>
  <c r="AI19" s="1"/>
  <c r="AN11" i="6"/>
  <c r="AP11" s="1"/>
  <c r="AG23" i="27"/>
  <c r="AI23" s="1"/>
  <c r="AC27"/>
  <c r="AD27" s="1"/>
  <c r="AG27"/>
  <c r="AI27" s="1"/>
  <c r="AC4"/>
  <c r="AG4"/>
  <c r="AC8"/>
  <c r="AD8" s="1"/>
  <c r="AG8"/>
  <c r="AI8" s="1"/>
  <c r="AC12"/>
  <c r="AD12" s="1"/>
  <c r="AG12"/>
  <c r="AI12" s="1"/>
  <c r="AC16"/>
  <c r="AD16" s="1"/>
  <c r="AG16"/>
  <c r="AI16" s="1"/>
  <c r="AC20"/>
  <c r="AD20" s="1"/>
  <c r="AG20"/>
  <c r="AI20" s="1"/>
  <c r="AC24"/>
  <c r="AD24" s="1"/>
  <c r="AG24"/>
  <c r="AI24" s="1"/>
  <c r="AN28" i="6"/>
  <c r="AP28" s="1"/>
  <c r="AG28" i="27"/>
  <c r="AI28" s="1"/>
  <c r="AN31" i="6"/>
  <c r="AP31" s="1"/>
  <c r="AN14"/>
  <c r="AP14" s="1"/>
  <c r="AN24"/>
  <c r="AP24" s="1"/>
  <c r="AG5" i="27"/>
  <c r="AI5" s="1"/>
  <c r="AN12" i="6"/>
  <c r="AP12" s="1"/>
  <c r="AG9" i="27"/>
  <c r="AI9" s="1"/>
  <c r="AN16" i="6"/>
  <c r="AP16" s="1"/>
  <c r="AG13" i="27"/>
  <c r="AI13" s="1"/>
  <c r="AN20" i="6"/>
  <c r="AP20" s="1"/>
  <c r="AG25" i="27"/>
  <c r="AI25" s="1"/>
  <c r="AN30" i="6"/>
  <c r="AP30" s="1"/>
  <c r="AN13"/>
  <c r="AP13" s="1"/>
  <c r="AN5"/>
  <c r="AP5" s="1"/>
  <c r="AG10" i="27"/>
  <c r="AI10" s="1"/>
  <c r="AN15" i="6"/>
  <c r="AP15" s="1"/>
  <c r="AG14" i="27"/>
  <c r="AI14" s="1"/>
  <c r="AN29" i="6"/>
  <c r="AP29" s="1"/>
  <c r="AG26" i="27"/>
  <c r="AI26" s="1"/>
  <c r="AN21" i="6"/>
  <c r="AP21" s="1"/>
  <c r="AG30" i="27"/>
  <c r="AI30" s="1"/>
  <c r="AC31"/>
  <c r="AD31" s="1"/>
  <c r="AC18"/>
  <c r="AD18" s="1"/>
  <c r="AN26" i="6"/>
  <c r="AP26" s="1"/>
  <c r="AN10"/>
  <c r="AP10" s="1"/>
  <c r="HO43" i="14"/>
  <c r="HP43" s="1"/>
  <c r="DG45" i="8"/>
  <c r="DH44" s="1"/>
  <c r="DH40"/>
  <c r="DH37"/>
  <c r="DH34"/>
  <c r="DH27"/>
  <c r="DH43"/>
  <c r="AC29" i="27"/>
  <c r="AD29" s="1"/>
  <c r="AC21"/>
  <c r="AD21" s="1"/>
  <c r="AC13"/>
  <c r="AD13" s="1"/>
  <c r="AC9"/>
  <c r="AD9" s="1"/>
  <c r="AN25" i="6"/>
  <c r="AP25" s="1"/>
  <c r="AC23" i="27"/>
  <c r="AD23" s="1"/>
  <c r="AC19"/>
  <c r="AD19" s="1"/>
  <c r="AC15"/>
  <c r="AD15" s="1"/>
  <c r="AC11"/>
  <c r="AD11" s="1"/>
  <c r="AN23" i="6"/>
  <c r="AP23" s="1"/>
  <c r="AN19"/>
  <c r="AP19" s="1"/>
  <c r="AN7"/>
  <c r="AP7" s="1"/>
  <c r="AN18"/>
  <c r="AP18" s="1"/>
  <c r="AC25" i="27"/>
  <c r="AD25" s="1"/>
  <c r="AC17"/>
  <c r="AD17" s="1"/>
  <c r="AC5"/>
  <c r="AD5" s="1"/>
  <c r="AN17" i="6"/>
  <c r="AP17" s="1"/>
  <c r="AC28" i="27"/>
  <c r="AD28" s="1"/>
  <c r="HO29" i="19"/>
  <c r="DG29" i="18"/>
  <c r="DH24" s="1"/>
  <c r="HO45" i="17"/>
  <c r="HP7" s="1"/>
  <c r="DG45" i="16"/>
  <c r="DH37" s="1"/>
  <c r="DG43" i="15"/>
  <c r="DH31" s="1"/>
  <c r="HO7" i="11"/>
  <c r="HO29"/>
  <c r="HP15" s="1"/>
  <c r="HO39"/>
  <c r="DG39" i="10"/>
  <c r="DH36" s="1"/>
  <c r="DG7"/>
  <c r="DH6" s="1"/>
  <c r="DG29"/>
  <c r="DH16" s="1"/>
  <c r="HO18" i="9"/>
  <c r="HO45"/>
  <c r="HO7"/>
  <c r="HP6" s="1"/>
  <c r="HO55"/>
  <c r="HP53" s="1"/>
  <c r="DH51" i="8"/>
  <c r="DG7"/>
  <c r="DH5" s="1"/>
  <c r="DG55"/>
  <c r="DH53" s="1"/>
  <c r="DG66"/>
  <c r="DG18"/>
  <c r="DH13" s="1"/>
  <c r="AD4" i="27"/>
  <c r="O230" i="1"/>
  <c r="CQ23" i="18"/>
  <c r="HP27" i="19" l="1"/>
  <c r="HP25"/>
  <c r="HP26"/>
  <c r="HP24"/>
  <c r="HP23"/>
  <c r="DH4" i="18"/>
  <c r="DH25"/>
  <c r="DH23"/>
  <c r="DH22"/>
  <c r="DH26"/>
  <c r="AG32" i="27"/>
  <c r="AI32" s="1"/>
  <c r="AI4"/>
  <c r="DH52" i="8"/>
  <c r="E231" i="31"/>
  <c r="D231"/>
  <c r="I231"/>
  <c r="F231"/>
  <c r="G231"/>
  <c r="L231"/>
  <c r="C231"/>
  <c r="J231"/>
  <c r="K231"/>
  <c r="P231"/>
  <c r="HP17" i="9"/>
  <c r="HP13"/>
  <c r="HP15" i="19"/>
  <c r="HP17"/>
  <c r="HP19"/>
  <c r="HP21"/>
  <c r="HP16"/>
  <c r="HP18"/>
  <c r="HP20"/>
  <c r="HP22"/>
  <c r="DH19" i="18"/>
  <c r="DH21"/>
  <c r="DH20"/>
  <c r="DH27"/>
  <c r="DH7"/>
  <c r="DH13"/>
  <c r="HP17" i="17"/>
  <c r="HP28"/>
  <c r="HP35"/>
  <c r="HP37"/>
  <c r="HP5"/>
  <c r="HP16"/>
  <c r="HP23"/>
  <c r="HP33"/>
  <c r="HP44"/>
  <c r="HP12"/>
  <c r="HP19"/>
  <c r="HP4"/>
  <c r="HP21"/>
  <c r="HP32"/>
  <c r="HP39"/>
  <c r="DH6" i="16"/>
  <c r="DH7"/>
  <c r="DH11"/>
  <c r="DH15"/>
  <c r="DH19"/>
  <c r="DH23"/>
  <c r="DH27"/>
  <c r="DH31"/>
  <c r="DH35"/>
  <c r="DH39"/>
  <c r="DH43"/>
  <c r="DH8"/>
  <c r="DH12"/>
  <c r="DH16"/>
  <c r="DH20"/>
  <c r="DH24"/>
  <c r="DH28"/>
  <c r="DH32"/>
  <c r="DH36"/>
  <c r="DH40"/>
  <c r="DH44"/>
  <c r="DH45"/>
  <c r="DH5"/>
  <c r="DH9"/>
  <c r="DH13"/>
  <c r="DH17"/>
  <c r="DH21"/>
  <c r="DH25"/>
  <c r="DH29"/>
  <c r="DH33"/>
  <c r="DH41"/>
  <c r="DH4"/>
  <c r="DH10"/>
  <c r="DH14"/>
  <c r="DH18"/>
  <c r="DH22"/>
  <c r="DH26"/>
  <c r="DH30"/>
  <c r="DH34"/>
  <c r="DH38"/>
  <c r="DH42"/>
  <c r="HP30" i="14"/>
  <c r="HP41"/>
  <c r="HP17"/>
  <c r="HP24"/>
  <c r="HP15"/>
  <c r="HP18"/>
  <c r="HP5"/>
  <c r="HP26"/>
  <c r="HP25"/>
  <c r="HP40"/>
  <c r="HP20"/>
  <c r="HP35"/>
  <c r="HP10"/>
  <c r="HP4"/>
  <c r="HP14"/>
  <c r="HP21"/>
  <c r="HP36"/>
  <c r="HP12"/>
  <c r="HP31"/>
  <c r="HP37"/>
  <c r="HP34"/>
  <c r="HP6"/>
  <c r="HP13"/>
  <c r="HP28"/>
  <c r="HP8"/>
  <c r="HP19"/>
  <c r="HP27"/>
  <c r="HP11"/>
  <c r="HP38"/>
  <c r="HP29"/>
  <c r="HP42"/>
  <c r="HP22"/>
  <c r="HP33"/>
  <c r="HP9"/>
  <c r="HP32"/>
  <c r="HP16"/>
  <c r="HP39"/>
  <c r="HP23"/>
  <c r="HP7"/>
  <c r="DH19" i="15"/>
  <c r="DH15"/>
  <c r="DH35"/>
  <c r="HP16" i="11"/>
  <c r="HP17"/>
  <c r="HP14"/>
  <c r="HP20"/>
  <c r="HP11"/>
  <c r="HP21"/>
  <c r="HP23"/>
  <c r="HP22"/>
  <c r="HP24"/>
  <c r="HP19"/>
  <c r="HP18"/>
  <c r="HP13"/>
  <c r="HP27"/>
  <c r="DH33" i="10"/>
  <c r="DH12"/>
  <c r="DH23"/>
  <c r="DH25"/>
  <c r="DH19"/>
  <c r="DH21"/>
  <c r="DH26"/>
  <c r="DH28"/>
  <c r="DH22"/>
  <c r="DH24"/>
  <c r="HP54" i="9"/>
  <c r="HP50"/>
  <c r="DH39" i="8"/>
  <c r="DH23"/>
  <c r="DH30"/>
  <c r="DH33"/>
  <c r="DH36"/>
  <c r="DH35"/>
  <c r="DH42"/>
  <c r="DH26"/>
  <c r="DH29"/>
  <c r="DH28"/>
  <c r="DH22"/>
  <c r="DH31"/>
  <c r="DH38"/>
  <c r="DH41"/>
  <c r="DH25"/>
  <c r="DH24"/>
  <c r="DH32"/>
  <c r="P209" i="1"/>
  <c r="P225"/>
  <c r="P205"/>
  <c r="P213"/>
  <c r="P217"/>
  <c r="P221"/>
  <c r="P229"/>
  <c r="P208"/>
  <c r="P218"/>
  <c r="P227"/>
  <c r="P212"/>
  <c r="P216"/>
  <c r="AN32" i="6"/>
  <c r="AP32" s="1"/>
  <c r="P223" i="1"/>
  <c r="P214"/>
  <c r="P202"/>
  <c r="P228"/>
  <c r="AC32" i="27"/>
  <c r="AD32" s="1"/>
  <c r="P203" i="1"/>
  <c r="P220"/>
  <c r="P207"/>
  <c r="P206"/>
  <c r="P222"/>
  <c r="P219"/>
  <c r="P211"/>
  <c r="P210"/>
  <c r="P226"/>
  <c r="P224"/>
  <c r="P215"/>
  <c r="P204"/>
  <c r="HP29" i="19"/>
  <c r="HP14"/>
  <c r="HP10"/>
  <c r="HP6"/>
  <c r="HP12"/>
  <c r="HP28"/>
  <c r="HP8"/>
  <c r="HP11"/>
  <c r="HP13"/>
  <c r="HP7"/>
  <c r="HP9"/>
  <c r="HP4"/>
  <c r="HP5"/>
  <c r="DH29" i="18"/>
  <c r="DH18"/>
  <c r="DH14"/>
  <c r="DH10"/>
  <c r="DH6"/>
  <c r="DH9"/>
  <c r="DH16"/>
  <c r="DH5"/>
  <c r="DH12"/>
  <c r="DH15"/>
  <c r="DH17"/>
  <c r="DH28"/>
  <c r="DH8"/>
  <c r="DH11"/>
  <c r="HP45" i="17"/>
  <c r="HP42"/>
  <c r="HP38"/>
  <c r="HP34"/>
  <c r="HP30"/>
  <c r="HP26"/>
  <c r="HP22"/>
  <c r="HP18"/>
  <c r="HP14"/>
  <c r="HP10"/>
  <c r="HP6"/>
  <c r="HP29"/>
  <c r="HP13"/>
  <c r="HP40"/>
  <c r="HP24"/>
  <c r="HP8"/>
  <c r="HP31"/>
  <c r="HP15"/>
  <c r="HP41"/>
  <c r="HP25"/>
  <c r="HP9"/>
  <c r="HP36"/>
  <c r="HP20"/>
  <c r="HP43"/>
  <c r="HP27"/>
  <c r="HP11"/>
  <c r="DH43" i="15"/>
  <c r="DH42"/>
  <c r="DH38"/>
  <c r="DH34"/>
  <c r="DH30"/>
  <c r="DH26"/>
  <c r="DH22"/>
  <c r="DH18"/>
  <c r="DH14"/>
  <c r="DH10"/>
  <c r="DH6"/>
  <c r="DH41"/>
  <c r="DH37"/>
  <c r="DH33"/>
  <c r="DH29"/>
  <c r="DH25"/>
  <c r="DH21"/>
  <c r="DH17"/>
  <c r="DH13"/>
  <c r="DH9"/>
  <c r="DH5"/>
  <c r="DH40"/>
  <c r="DH36"/>
  <c r="DH32"/>
  <c r="DH28"/>
  <c r="DH24"/>
  <c r="DH20"/>
  <c r="DH16"/>
  <c r="DH12"/>
  <c r="DH8"/>
  <c r="DH4"/>
  <c r="DH27"/>
  <c r="DH11"/>
  <c r="DH39"/>
  <c r="DH23"/>
  <c r="DH7"/>
  <c r="HP35" i="11"/>
  <c r="HP38"/>
  <c r="HP34"/>
  <c r="HP36"/>
  <c r="HP37"/>
  <c r="HP33"/>
  <c r="HP26"/>
  <c r="HP25"/>
  <c r="HP28"/>
  <c r="HP12"/>
  <c r="HP5"/>
  <c r="HP4"/>
  <c r="HP6"/>
  <c r="DH35" i="10"/>
  <c r="DH38"/>
  <c r="DH34"/>
  <c r="DH37"/>
  <c r="DH15"/>
  <c r="DH18"/>
  <c r="DH17"/>
  <c r="DH20"/>
  <c r="DH27"/>
  <c r="DH11"/>
  <c r="DH14"/>
  <c r="DH13"/>
  <c r="DH5"/>
  <c r="DH4"/>
  <c r="HP52" i="9"/>
  <c r="HP51"/>
  <c r="HP49"/>
  <c r="HP42"/>
  <c r="HP38"/>
  <c r="HP34"/>
  <c r="HP30"/>
  <c r="HP26"/>
  <c r="HP22"/>
  <c r="HP43"/>
  <c r="HP27"/>
  <c r="HP33"/>
  <c r="HP40"/>
  <c r="HP24"/>
  <c r="HP39"/>
  <c r="HP23"/>
  <c r="HP29"/>
  <c r="HP36"/>
  <c r="HP35"/>
  <c r="HP41"/>
  <c r="HP25"/>
  <c r="HP32"/>
  <c r="HP31"/>
  <c r="HP37"/>
  <c r="HP44"/>
  <c r="HP28"/>
  <c r="HP16"/>
  <c r="HP11"/>
  <c r="HP15"/>
  <c r="HP14"/>
  <c r="HP12"/>
  <c r="HP4"/>
  <c r="HP5"/>
  <c r="DH63" i="8"/>
  <c r="DH59"/>
  <c r="DH62"/>
  <c r="DH65"/>
  <c r="DH61"/>
  <c r="DH64"/>
  <c r="DH60"/>
  <c r="DH54"/>
  <c r="DH50"/>
  <c r="DH49"/>
  <c r="DH17"/>
  <c r="DH12"/>
  <c r="DH14"/>
  <c r="DH16"/>
  <c r="DH11"/>
  <c r="DH15"/>
  <c r="DH6"/>
  <c r="DH4"/>
  <c r="DH55" l="1"/>
  <c r="HP55" i="9"/>
  <c r="DH45" i="8"/>
  <c r="HP29" i="11"/>
  <c r="HP39"/>
  <c r="HP7"/>
  <c r="DH39" i="10"/>
  <c r="DH7"/>
  <c r="DH29"/>
  <c r="HP45" i="9"/>
  <c r="HP18"/>
  <c r="HP7"/>
  <c r="DH66" i="8"/>
  <c r="DH18"/>
  <c r="DH7"/>
  <c r="P230" i="1"/>
  <c r="W32" i="27"/>
  <c r="GH29" i="19" l="1"/>
  <c r="GG29"/>
  <c r="GF29"/>
  <c r="GE29"/>
  <c r="GD29"/>
  <c r="GC29"/>
  <c r="GB29"/>
  <c r="GA29"/>
  <c r="FZ29"/>
  <c r="FY29"/>
  <c r="FX29"/>
  <c r="FW29"/>
  <c r="FV29"/>
  <c r="FU29"/>
  <c r="FT29"/>
  <c r="FS29"/>
  <c r="FR29"/>
  <c r="FQ29"/>
  <c r="FP29"/>
  <c r="FO29"/>
  <c r="FN29"/>
  <c r="FM29"/>
  <c r="FL29"/>
  <c r="FK29"/>
  <c r="FJ29"/>
  <c r="FI29"/>
  <c r="FH29"/>
  <c r="FG29"/>
  <c r="GI28"/>
  <c r="GI27"/>
  <c r="GI18"/>
  <c r="GI17"/>
  <c r="GI16"/>
  <c r="GI15"/>
  <c r="GI14"/>
  <c r="GI13"/>
  <c r="GI12"/>
  <c r="GI11"/>
  <c r="GI10"/>
  <c r="GI9"/>
  <c r="GI8"/>
  <c r="GI7"/>
  <c r="GI6"/>
  <c r="GI5"/>
  <c r="GI4"/>
  <c r="FB29"/>
  <c r="FA29"/>
  <c r="EZ29"/>
  <c r="EY29"/>
  <c r="EX29"/>
  <c r="EW29"/>
  <c r="EV29"/>
  <c r="EU29"/>
  <c r="ET29"/>
  <c r="ES29"/>
  <c r="ER29"/>
  <c r="EQ29"/>
  <c r="EP29"/>
  <c r="EO29"/>
  <c r="EN29"/>
  <c r="EM29"/>
  <c r="EL29"/>
  <c r="EK29"/>
  <c r="EJ29"/>
  <c r="EI29"/>
  <c r="EH29"/>
  <c r="EG29"/>
  <c r="EF29"/>
  <c r="EE29"/>
  <c r="ED29"/>
  <c r="EC29"/>
  <c r="EB29"/>
  <c r="EA29"/>
  <c r="FC28"/>
  <c r="FC27"/>
  <c r="FC18"/>
  <c r="FC17"/>
  <c r="FC16"/>
  <c r="FC15"/>
  <c r="FC14"/>
  <c r="FC13"/>
  <c r="FC12"/>
  <c r="FC11"/>
  <c r="FC10"/>
  <c r="FC9"/>
  <c r="FC8"/>
  <c r="FC7"/>
  <c r="FC6"/>
  <c r="FC5"/>
  <c r="FC4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DW28"/>
  <c r="DW27"/>
  <c r="DW18"/>
  <c r="DW17"/>
  <c r="DW16"/>
  <c r="DW15"/>
  <c r="DW14"/>
  <c r="DW13"/>
  <c r="DW12"/>
  <c r="DW11"/>
  <c r="DW10"/>
  <c r="DW9"/>
  <c r="DW8"/>
  <c r="DW7"/>
  <c r="DW6"/>
  <c r="DW5"/>
  <c r="DW4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CQ28"/>
  <c r="CQ18"/>
  <c r="CQ17"/>
  <c r="CQ16"/>
  <c r="CQ15"/>
  <c r="CQ14"/>
  <c r="CQ13"/>
  <c r="CQ12"/>
  <c r="CQ11"/>
  <c r="CQ10"/>
  <c r="CQ9"/>
  <c r="CQ8"/>
  <c r="CQ7"/>
  <c r="CQ6"/>
  <c r="CQ5"/>
  <c r="CQ4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BK28"/>
  <c r="BK27"/>
  <c r="BK22"/>
  <c r="BK16"/>
  <c r="BK15"/>
  <c r="BK14"/>
  <c r="BK13"/>
  <c r="BK12"/>
  <c r="BK11"/>
  <c r="BK10"/>
  <c r="BK9"/>
  <c r="BK8"/>
  <c r="BK7"/>
  <c r="BK6"/>
  <c r="BK5"/>
  <c r="BK4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29"/>
  <c r="AE12"/>
  <c r="AE13"/>
  <c r="AE14"/>
  <c r="AE15"/>
  <c r="AE16"/>
  <c r="AE17"/>
  <c r="AE18"/>
  <c r="AE22"/>
  <c r="AE28"/>
  <c r="AE5"/>
  <c r="AE6"/>
  <c r="AE7"/>
  <c r="AE8"/>
  <c r="AE9"/>
  <c r="AE10"/>
  <c r="AE11"/>
  <c r="CP29" i="18"/>
  <c r="CO29"/>
  <c r="CN29"/>
  <c r="CM29"/>
  <c r="CL29"/>
  <c r="CK29"/>
  <c r="CJ29"/>
  <c r="CI29"/>
  <c r="CH29"/>
  <c r="CG29"/>
  <c r="CF29"/>
  <c r="CE29"/>
  <c r="CQ18"/>
  <c r="CQ17"/>
  <c r="CQ16"/>
  <c r="CQ15"/>
  <c r="CQ14"/>
  <c r="CQ13"/>
  <c r="CQ12"/>
  <c r="CQ11"/>
  <c r="CQ10"/>
  <c r="CQ9"/>
  <c r="CQ8"/>
  <c r="CQ7"/>
  <c r="CQ6"/>
  <c r="CQ5"/>
  <c r="CQ4"/>
  <c r="BZ29"/>
  <c r="BY29"/>
  <c r="BX29"/>
  <c r="BW29"/>
  <c r="BV29"/>
  <c r="BU29"/>
  <c r="BT29"/>
  <c r="BS29"/>
  <c r="BR29"/>
  <c r="BQ29"/>
  <c r="BP29"/>
  <c r="BO29"/>
  <c r="CA28"/>
  <c r="CA18"/>
  <c r="CA17"/>
  <c r="CA16"/>
  <c r="CA15"/>
  <c r="CA14"/>
  <c r="CA13"/>
  <c r="CA12"/>
  <c r="CA11"/>
  <c r="CA10"/>
  <c r="CA9"/>
  <c r="CA8"/>
  <c r="CA7"/>
  <c r="CA6"/>
  <c r="CA5"/>
  <c r="CA4"/>
  <c r="BJ29"/>
  <c r="BI29"/>
  <c r="BH29"/>
  <c r="BG29"/>
  <c r="BF29"/>
  <c r="BE29"/>
  <c r="BD29"/>
  <c r="BC29"/>
  <c r="BB29"/>
  <c r="BA29"/>
  <c r="AZ29"/>
  <c r="AY29"/>
  <c r="BK18"/>
  <c r="BK17"/>
  <c r="BK16"/>
  <c r="BK15"/>
  <c r="BK14"/>
  <c r="BK13"/>
  <c r="BK12"/>
  <c r="BK11"/>
  <c r="BK10"/>
  <c r="BK9"/>
  <c r="BK8"/>
  <c r="BK7"/>
  <c r="BK6"/>
  <c r="BK5"/>
  <c r="BK4"/>
  <c r="AT29"/>
  <c r="AS29"/>
  <c r="AR29"/>
  <c r="AQ29"/>
  <c r="AP29"/>
  <c r="AO29"/>
  <c r="AN29"/>
  <c r="AM29"/>
  <c r="AL29"/>
  <c r="AK29"/>
  <c r="AJ29"/>
  <c r="AI29"/>
  <c r="AU28"/>
  <c r="AU27"/>
  <c r="AU18"/>
  <c r="AU17"/>
  <c r="AU16"/>
  <c r="AU15"/>
  <c r="AU14"/>
  <c r="AU13"/>
  <c r="AU12"/>
  <c r="AU11"/>
  <c r="AU10"/>
  <c r="AU9"/>
  <c r="AU8"/>
  <c r="AU7"/>
  <c r="AU6"/>
  <c r="AU5"/>
  <c r="AU4"/>
  <c r="AD29"/>
  <c r="AC29"/>
  <c r="AB29"/>
  <c r="AA29"/>
  <c r="Z29"/>
  <c r="Y29"/>
  <c r="X29"/>
  <c r="W29"/>
  <c r="V29"/>
  <c r="U29"/>
  <c r="T29"/>
  <c r="S29"/>
  <c r="AE28"/>
  <c r="AE18"/>
  <c r="AE17"/>
  <c r="AE16"/>
  <c r="AE15"/>
  <c r="AE14"/>
  <c r="AE13"/>
  <c r="AE12"/>
  <c r="AE11"/>
  <c r="AE10"/>
  <c r="AE9"/>
  <c r="AE8"/>
  <c r="AE7"/>
  <c r="AE6"/>
  <c r="AE5"/>
  <c r="AE4"/>
  <c r="D29"/>
  <c r="E29"/>
  <c r="F29"/>
  <c r="G29"/>
  <c r="H29"/>
  <c r="I29"/>
  <c r="J29"/>
  <c r="K29"/>
  <c r="L29"/>
  <c r="M29"/>
  <c r="N29"/>
  <c r="C29"/>
  <c r="O5"/>
  <c r="O6"/>
  <c r="O7"/>
  <c r="O8"/>
  <c r="O9"/>
  <c r="O10"/>
  <c r="O11"/>
  <c r="O12"/>
  <c r="O13"/>
  <c r="O14"/>
  <c r="O15"/>
  <c r="O16"/>
  <c r="O17"/>
  <c r="O18"/>
  <c r="O28"/>
  <c r="GH45" i="17"/>
  <c r="GG45"/>
  <c r="GF45"/>
  <c r="GE45"/>
  <c r="GD45"/>
  <c r="GC45"/>
  <c r="GB45"/>
  <c r="GA45"/>
  <c r="FZ45"/>
  <c r="FY45"/>
  <c r="FX45"/>
  <c r="FW45"/>
  <c r="FV45"/>
  <c r="FU45"/>
  <c r="FT45"/>
  <c r="FS45"/>
  <c r="FR45"/>
  <c r="FQ45"/>
  <c r="FP45"/>
  <c r="FO45"/>
  <c r="FN45"/>
  <c r="FM45"/>
  <c r="FL45"/>
  <c r="FK45"/>
  <c r="FJ45"/>
  <c r="FI45"/>
  <c r="FH45"/>
  <c r="FG45"/>
  <c r="GI44"/>
  <c r="GI43"/>
  <c r="GI42"/>
  <c r="GI41"/>
  <c r="GI40"/>
  <c r="GI39"/>
  <c r="GI38"/>
  <c r="GI37"/>
  <c r="GI36"/>
  <c r="GI35"/>
  <c r="GI34"/>
  <c r="GI33"/>
  <c r="GI32"/>
  <c r="GI31"/>
  <c r="GI30"/>
  <c r="GI29"/>
  <c r="GI28"/>
  <c r="GI27"/>
  <c r="GI26"/>
  <c r="GI25"/>
  <c r="GI24"/>
  <c r="GI23"/>
  <c r="GI22"/>
  <c r="GI21"/>
  <c r="GI20"/>
  <c r="GI19"/>
  <c r="GI18"/>
  <c r="GI17"/>
  <c r="GI16"/>
  <c r="GI15"/>
  <c r="GI14"/>
  <c r="GI13"/>
  <c r="GI12"/>
  <c r="GI11"/>
  <c r="GI10"/>
  <c r="GI9"/>
  <c r="GI8"/>
  <c r="GI7"/>
  <c r="GI6"/>
  <c r="GI5"/>
  <c r="GI4"/>
  <c r="FB45"/>
  <c r="FA45"/>
  <c r="EZ45"/>
  <c r="EY45"/>
  <c r="EX45"/>
  <c r="EW45"/>
  <c r="EV45"/>
  <c r="EU45"/>
  <c r="ET45"/>
  <c r="ES45"/>
  <c r="ER45"/>
  <c r="EQ45"/>
  <c r="EP45"/>
  <c r="EO45"/>
  <c r="EN45"/>
  <c r="EM45"/>
  <c r="EL45"/>
  <c r="EK45"/>
  <c r="EJ45"/>
  <c r="EI45"/>
  <c r="EH45"/>
  <c r="EG45"/>
  <c r="EF45"/>
  <c r="EE45"/>
  <c r="ED45"/>
  <c r="EC45"/>
  <c r="EB45"/>
  <c r="EA45"/>
  <c r="FC44"/>
  <c r="FC43"/>
  <c r="FC42"/>
  <c r="FC41"/>
  <c r="FC40"/>
  <c r="FC39"/>
  <c r="FC38"/>
  <c r="FC37"/>
  <c r="FC36"/>
  <c r="FC35"/>
  <c r="FC34"/>
  <c r="FC33"/>
  <c r="FC32"/>
  <c r="FC31"/>
  <c r="FC30"/>
  <c r="FC29"/>
  <c r="FC28"/>
  <c r="FC27"/>
  <c r="FC26"/>
  <c r="FC25"/>
  <c r="FC24"/>
  <c r="FC23"/>
  <c r="FC22"/>
  <c r="FC21"/>
  <c r="FC20"/>
  <c r="FC19"/>
  <c r="FC18"/>
  <c r="FC17"/>
  <c r="FC16"/>
  <c r="FC15"/>
  <c r="FC14"/>
  <c r="FC13"/>
  <c r="FC12"/>
  <c r="FC11"/>
  <c r="FC10"/>
  <c r="FC9"/>
  <c r="FC8"/>
  <c r="FC7"/>
  <c r="FC6"/>
  <c r="FC5"/>
  <c r="FC4"/>
  <c r="DV45"/>
  <c r="DU45"/>
  <c r="DT45"/>
  <c r="DS45"/>
  <c r="DR45"/>
  <c r="DQ45"/>
  <c r="DP45"/>
  <c r="DO45"/>
  <c r="DN45"/>
  <c r="DM45"/>
  <c r="DL45"/>
  <c r="DK45"/>
  <c r="DJ45"/>
  <c r="DI45"/>
  <c r="DH45"/>
  <c r="DG45"/>
  <c r="DF45"/>
  <c r="DE45"/>
  <c r="DD45"/>
  <c r="DC45"/>
  <c r="DB45"/>
  <c r="DA45"/>
  <c r="CZ45"/>
  <c r="CY45"/>
  <c r="CX45"/>
  <c r="CW45"/>
  <c r="CV45"/>
  <c r="CU45"/>
  <c r="DW44"/>
  <c r="DW43"/>
  <c r="DW42"/>
  <c r="DW41"/>
  <c r="DW40"/>
  <c r="DW39"/>
  <c r="DW38"/>
  <c r="DW37"/>
  <c r="DW36"/>
  <c r="DW35"/>
  <c r="DW34"/>
  <c r="DW33"/>
  <c r="DW32"/>
  <c r="DW31"/>
  <c r="DW30"/>
  <c r="DW29"/>
  <c r="DW28"/>
  <c r="DW27"/>
  <c r="DW26"/>
  <c r="DW25"/>
  <c r="DW24"/>
  <c r="DW23"/>
  <c r="DW22"/>
  <c r="DW21"/>
  <c r="DW20"/>
  <c r="DW19"/>
  <c r="DW18"/>
  <c r="DW17"/>
  <c r="DW16"/>
  <c r="DW15"/>
  <c r="DW14"/>
  <c r="DW13"/>
  <c r="DW12"/>
  <c r="DW11"/>
  <c r="DW10"/>
  <c r="DW9"/>
  <c r="DW8"/>
  <c r="DW7"/>
  <c r="DW6"/>
  <c r="DW5"/>
  <c r="DW4"/>
  <c r="CP45"/>
  <c r="CO45"/>
  <c r="CN45"/>
  <c r="CM45"/>
  <c r="CL45"/>
  <c r="CK45"/>
  <c r="CJ45"/>
  <c r="CI45"/>
  <c r="CH45"/>
  <c r="CG45"/>
  <c r="CF45"/>
  <c r="CE45"/>
  <c r="CD45"/>
  <c r="CC45"/>
  <c r="CB45"/>
  <c r="CA45"/>
  <c r="BZ45"/>
  <c r="BY45"/>
  <c r="BX45"/>
  <c r="BW45"/>
  <c r="BV45"/>
  <c r="BU45"/>
  <c r="BT45"/>
  <c r="BS45"/>
  <c r="BR45"/>
  <c r="BQ45"/>
  <c r="BP45"/>
  <c r="BO45"/>
  <c r="CQ44"/>
  <c r="CQ43"/>
  <c r="CQ42"/>
  <c r="CQ41"/>
  <c r="CQ40"/>
  <c r="CQ39"/>
  <c r="CQ38"/>
  <c r="CQ37"/>
  <c r="CQ36"/>
  <c r="CQ35"/>
  <c r="CQ34"/>
  <c r="CQ33"/>
  <c r="CQ32"/>
  <c r="CQ31"/>
  <c r="CQ30"/>
  <c r="CQ29"/>
  <c r="CQ28"/>
  <c r="CQ27"/>
  <c r="CQ26"/>
  <c r="CQ25"/>
  <c r="CQ24"/>
  <c r="CQ23"/>
  <c r="CQ22"/>
  <c r="CQ21"/>
  <c r="CQ20"/>
  <c r="CQ19"/>
  <c r="CQ18"/>
  <c r="CQ17"/>
  <c r="CQ16"/>
  <c r="CQ15"/>
  <c r="CQ14"/>
  <c r="CQ13"/>
  <c r="CQ12"/>
  <c r="CQ11"/>
  <c r="CQ10"/>
  <c r="CQ9"/>
  <c r="CQ8"/>
  <c r="CQ7"/>
  <c r="CQ6"/>
  <c r="CQ5"/>
  <c r="CQ4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BK44"/>
  <c r="BK43"/>
  <c r="BK42"/>
  <c r="BK41"/>
  <c r="BK40"/>
  <c r="BK39"/>
  <c r="BK38"/>
  <c r="BK37"/>
  <c r="BK36"/>
  <c r="BK35"/>
  <c r="BK34"/>
  <c r="BK33"/>
  <c r="BK32"/>
  <c r="BK31"/>
  <c r="BK30"/>
  <c r="BK29"/>
  <c r="BK28"/>
  <c r="BK27"/>
  <c r="BK26"/>
  <c r="BK25"/>
  <c r="BK24"/>
  <c r="BK23"/>
  <c r="BK22"/>
  <c r="BK21"/>
  <c r="BK20"/>
  <c r="BK19"/>
  <c r="BK18"/>
  <c r="BK17"/>
  <c r="BK16"/>
  <c r="BK15"/>
  <c r="BK14"/>
  <c r="BK13"/>
  <c r="BK12"/>
  <c r="BK11"/>
  <c r="BK10"/>
  <c r="BK9"/>
  <c r="BK8"/>
  <c r="BK7"/>
  <c r="BK6"/>
  <c r="BK5"/>
  <c r="BK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C45"/>
  <c r="CP45" i="16"/>
  <c r="CO45"/>
  <c r="CN45"/>
  <c r="CM45"/>
  <c r="CL45"/>
  <c r="CK45"/>
  <c r="CJ45"/>
  <c r="CI45"/>
  <c r="CH45"/>
  <c r="CG45"/>
  <c r="CF45"/>
  <c r="CE45"/>
  <c r="CQ44"/>
  <c r="CQ43"/>
  <c r="CQ42"/>
  <c r="CQ41"/>
  <c r="CQ40"/>
  <c r="CQ39"/>
  <c r="CQ38"/>
  <c r="CQ36"/>
  <c r="CQ35"/>
  <c r="CQ34"/>
  <c r="CQ33"/>
  <c r="CQ32"/>
  <c r="CQ31"/>
  <c r="CQ30"/>
  <c r="CQ29"/>
  <c r="CQ28"/>
  <c r="CQ27"/>
  <c r="CQ26"/>
  <c r="CQ25"/>
  <c r="CQ24"/>
  <c r="CQ23"/>
  <c r="CQ22"/>
  <c r="CQ21"/>
  <c r="CQ20"/>
  <c r="CQ19"/>
  <c r="CQ18"/>
  <c r="CQ17"/>
  <c r="CQ16"/>
  <c r="CQ15"/>
  <c r="CQ14"/>
  <c r="CQ13"/>
  <c r="CQ12"/>
  <c r="CQ11"/>
  <c r="CQ10"/>
  <c r="CQ9"/>
  <c r="CQ8"/>
  <c r="CQ7"/>
  <c r="CQ6"/>
  <c r="CQ5"/>
  <c r="CQ4"/>
  <c r="BZ45"/>
  <c r="BY45"/>
  <c r="BX45"/>
  <c r="BW45"/>
  <c r="BV45"/>
  <c r="BU45"/>
  <c r="BT45"/>
  <c r="BS45"/>
  <c r="BR45"/>
  <c r="BQ45"/>
  <c r="BP45"/>
  <c r="BO45"/>
  <c r="CA44"/>
  <c r="CA43"/>
  <c r="CA42"/>
  <c r="CA41"/>
  <c r="CA40"/>
  <c r="CA39"/>
  <c r="CA38"/>
  <c r="CA36"/>
  <c r="CA35"/>
  <c r="CA34"/>
  <c r="CA33"/>
  <c r="CA32"/>
  <c r="CA31"/>
  <c r="CA30"/>
  <c r="CA29"/>
  <c r="CA28"/>
  <c r="CA27"/>
  <c r="CA26"/>
  <c r="CA25"/>
  <c r="CA24"/>
  <c r="CA23"/>
  <c r="CA22"/>
  <c r="CA21"/>
  <c r="CA20"/>
  <c r="CA19"/>
  <c r="CA18"/>
  <c r="CA17"/>
  <c r="CA16"/>
  <c r="CA15"/>
  <c r="CA14"/>
  <c r="CA13"/>
  <c r="CA12"/>
  <c r="CA11"/>
  <c r="CA10"/>
  <c r="CA9"/>
  <c r="CA8"/>
  <c r="CA7"/>
  <c r="CA6"/>
  <c r="CA5"/>
  <c r="CA4"/>
  <c r="BJ45"/>
  <c r="BI45"/>
  <c r="BH45"/>
  <c r="BG45"/>
  <c r="BF45"/>
  <c r="BE45"/>
  <c r="BD45"/>
  <c r="BC45"/>
  <c r="BB45"/>
  <c r="BA45"/>
  <c r="AZ45"/>
  <c r="AY45"/>
  <c r="BK44"/>
  <c r="BK43"/>
  <c r="BK42"/>
  <c r="BK41"/>
  <c r="BK40"/>
  <c r="BK39"/>
  <c r="BK38"/>
  <c r="BK36"/>
  <c r="BK35"/>
  <c r="BK34"/>
  <c r="BK33"/>
  <c r="BK32"/>
  <c r="BK31"/>
  <c r="BK30"/>
  <c r="BK29"/>
  <c r="BK28"/>
  <c r="BK27"/>
  <c r="BK26"/>
  <c r="BK25"/>
  <c r="BK24"/>
  <c r="BK23"/>
  <c r="BK22"/>
  <c r="BK21"/>
  <c r="BK20"/>
  <c r="BK19"/>
  <c r="BK18"/>
  <c r="BK17"/>
  <c r="BK16"/>
  <c r="BK15"/>
  <c r="BK14"/>
  <c r="BK13"/>
  <c r="BK12"/>
  <c r="BK11"/>
  <c r="BK10"/>
  <c r="BK9"/>
  <c r="BK8"/>
  <c r="BK7"/>
  <c r="BK6"/>
  <c r="BK5"/>
  <c r="BK4"/>
  <c r="AT45"/>
  <c r="AS45"/>
  <c r="AR45"/>
  <c r="AQ45"/>
  <c r="AP45"/>
  <c r="AO45"/>
  <c r="AN45"/>
  <c r="AM45"/>
  <c r="AL45"/>
  <c r="AK45"/>
  <c r="AJ45"/>
  <c r="AI45"/>
  <c r="AU44"/>
  <c r="AU43"/>
  <c r="AU42"/>
  <c r="AU41"/>
  <c r="AU40"/>
  <c r="AU39"/>
  <c r="AU38"/>
  <c r="AU36"/>
  <c r="AU35"/>
  <c r="AU34"/>
  <c r="AU33"/>
  <c r="AU32"/>
  <c r="AU31"/>
  <c r="AU30"/>
  <c r="AU29"/>
  <c r="AU28"/>
  <c r="AU27"/>
  <c r="AU26"/>
  <c r="AU25"/>
  <c r="AU24"/>
  <c r="AU23"/>
  <c r="AU22"/>
  <c r="AU21"/>
  <c r="AU20"/>
  <c r="AU19"/>
  <c r="AU18"/>
  <c r="AU17"/>
  <c r="AU16"/>
  <c r="AU15"/>
  <c r="AU14"/>
  <c r="AU13"/>
  <c r="AU12"/>
  <c r="AU11"/>
  <c r="AU10"/>
  <c r="AU9"/>
  <c r="AU8"/>
  <c r="AU7"/>
  <c r="AU6"/>
  <c r="AU5"/>
  <c r="AU4"/>
  <c r="AD45"/>
  <c r="AC45"/>
  <c r="AB45"/>
  <c r="AA45"/>
  <c r="Z45"/>
  <c r="Y45"/>
  <c r="X45"/>
  <c r="W45"/>
  <c r="V45"/>
  <c r="U45"/>
  <c r="T45"/>
  <c r="S45"/>
  <c r="AE44"/>
  <c r="AE43"/>
  <c r="AE42"/>
  <c r="AE41"/>
  <c r="AE40"/>
  <c r="AE39"/>
  <c r="AE38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D45"/>
  <c r="E45"/>
  <c r="F45"/>
  <c r="G45"/>
  <c r="H45"/>
  <c r="I45"/>
  <c r="J45"/>
  <c r="K45"/>
  <c r="L45"/>
  <c r="M45"/>
  <c r="N45"/>
  <c r="C45"/>
  <c r="O30"/>
  <c r="O31"/>
  <c r="O32"/>
  <c r="O33"/>
  <c r="O34"/>
  <c r="O35"/>
  <c r="O36"/>
  <c r="O38"/>
  <c r="O39"/>
  <c r="O40"/>
  <c r="O41"/>
  <c r="O42"/>
  <c r="O43"/>
  <c r="O44"/>
  <c r="O18"/>
  <c r="O19"/>
  <c r="O20"/>
  <c r="O21"/>
  <c r="O22"/>
  <c r="O23"/>
  <c r="O24"/>
  <c r="O25"/>
  <c r="O26"/>
  <c r="O27"/>
  <c r="O28"/>
  <c r="O29"/>
  <c r="O5"/>
  <c r="O6"/>
  <c r="O7"/>
  <c r="O8"/>
  <c r="O9"/>
  <c r="O10"/>
  <c r="O11"/>
  <c r="O12"/>
  <c r="O13"/>
  <c r="O14"/>
  <c r="O15"/>
  <c r="O16"/>
  <c r="O17"/>
  <c r="AI43" i="14"/>
  <c r="GH43"/>
  <c r="GG43"/>
  <c r="GF43"/>
  <c r="GE43"/>
  <c r="GD43"/>
  <c r="GC43"/>
  <c r="GB43"/>
  <c r="GA43"/>
  <c r="FZ43"/>
  <c r="FY43"/>
  <c r="FX43"/>
  <c r="FW43"/>
  <c r="FV43"/>
  <c r="FU43"/>
  <c r="FT43"/>
  <c r="FS43"/>
  <c r="FR43"/>
  <c r="FQ43"/>
  <c r="FP43"/>
  <c r="FO43"/>
  <c r="FN43"/>
  <c r="FM43"/>
  <c r="FL43"/>
  <c r="FK43"/>
  <c r="FJ43"/>
  <c r="FI43"/>
  <c r="FH43"/>
  <c r="FG43"/>
  <c r="GI42"/>
  <c r="GI41"/>
  <c r="GI40"/>
  <c r="GI39"/>
  <c r="GI38"/>
  <c r="GI37"/>
  <c r="GI36"/>
  <c r="GI35"/>
  <c r="GI34"/>
  <c r="GI33"/>
  <c r="GI32"/>
  <c r="GI31"/>
  <c r="GI30"/>
  <c r="GI29"/>
  <c r="GI28"/>
  <c r="GI27"/>
  <c r="GI26"/>
  <c r="GI25"/>
  <c r="GI24"/>
  <c r="GI23"/>
  <c r="GI22"/>
  <c r="GI21"/>
  <c r="GI20"/>
  <c r="GI19"/>
  <c r="GI18"/>
  <c r="GI17"/>
  <c r="GI16"/>
  <c r="GI15"/>
  <c r="GI14"/>
  <c r="GI13"/>
  <c r="GI12"/>
  <c r="GI11"/>
  <c r="GI10"/>
  <c r="GI9"/>
  <c r="GI8"/>
  <c r="GI7"/>
  <c r="GI6"/>
  <c r="GI5"/>
  <c r="GI4"/>
  <c r="FB43"/>
  <c r="FA43"/>
  <c r="EZ43"/>
  <c r="EY43"/>
  <c r="EX43"/>
  <c r="EW43"/>
  <c r="EV43"/>
  <c r="EU43"/>
  <c r="ET43"/>
  <c r="ES43"/>
  <c r="ER43"/>
  <c r="EQ43"/>
  <c r="EP43"/>
  <c r="EO43"/>
  <c r="EN43"/>
  <c r="EM43"/>
  <c r="EL43"/>
  <c r="EK43"/>
  <c r="EJ43"/>
  <c r="EI43"/>
  <c r="EH43"/>
  <c r="EG43"/>
  <c r="EF43"/>
  <c r="EE43"/>
  <c r="ED43"/>
  <c r="EC43"/>
  <c r="EB43"/>
  <c r="EA43"/>
  <c r="FC42"/>
  <c r="FC41"/>
  <c r="FC40"/>
  <c r="FC39"/>
  <c r="FC38"/>
  <c r="FC37"/>
  <c r="FC36"/>
  <c r="FC35"/>
  <c r="FC34"/>
  <c r="FC33"/>
  <c r="FC32"/>
  <c r="FC31"/>
  <c r="FC30"/>
  <c r="FC29"/>
  <c r="FC28"/>
  <c r="FC27"/>
  <c r="FC26"/>
  <c r="FC25"/>
  <c r="FC24"/>
  <c r="FC23"/>
  <c r="FC22"/>
  <c r="FC21"/>
  <c r="FC20"/>
  <c r="FC19"/>
  <c r="FC18"/>
  <c r="FC17"/>
  <c r="FC16"/>
  <c r="FC15"/>
  <c r="FC14"/>
  <c r="FC13"/>
  <c r="FC12"/>
  <c r="FC11"/>
  <c r="FC10"/>
  <c r="FC9"/>
  <c r="FC8"/>
  <c r="FC7"/>
  <c r="FC6"/>
  <c r="FC5"/>
  <c r="FC4"/>
  <c r="DV43"/>
  <c r="DU43"/>
  <c r="DT43"/>
  <c r="DS43"/>
  <c r="DR43"/>
  <c r="DQ43"/>
  <c r="DP43"/>
  <c r="DO43"/>
  <c r="DN43"/>
  <c r="DM43"/>
  <c r="DL43"/>
  <c r="DK43"/>
  <c r="DJ43"/>
  <c r="DI43"/>
  <c r="DH43"/>
  <c r="DG43"/>
  <c r="DF43"/>
  <c r="DE43"/>
  <c r="DD43"/>
  <c r="DC43"/>
  <c r="DB43"/>
  <c r="DA43"/>
  <c r="CZ43"/>
  <c r="CY43"/>
  <c r="CX43"/>
  <c r="CW43"/>
  <c r="CV43"/>
  <c r="CU43"/>
  <c r="DW42"/>
  <c r="DW41"/>
  <c r="DW40"/>
  <c r="DW39"/>
  <c r="DW38"/>
  <c r="DW37"/>
  <c r="DW36"/>
  <c r="DW35"/>
  <c r="DW34"/>
  <c r="DW33"/>
  <c r="DW32"/>
  <c r="DW31"/>
  <c r="DW30"/>
  <c r="DW29"/>
  <c r="DW28"/>
  <c r="DW27"/>
  <c r="DW26"/>
  <c r="DW25"/>
  <c r="DW24"/>
  <c r="DW23"/>
  <c r="DW22"/>
  <c r="DW21"/>
  <c r="DW20"/>
  <c r="DW19"/>
  <c r="DW18"/>
  <c r="DW17"/>
  <c r="DW16"/>
  <c r="DW15"/>
  <c r="DW14"/>
  <c r="DW13"/>
  <c r="DW12"/>
  <c r="DW11"/>
  <c r="DW10"/>
  <c r="DW9"/>
  <c r="DW8"/>
  <c r="DW7"/>
  <c r="DW6"/>
  <c r="DW5"/>
  <c r="DW4"/>
  <c r="CP43"/>
  <c r="CO43"/>
  <c r="CN43"/>
  <c r="CM43"/>
  <c r="CL43"/>
  <c r="CK43"/>
  <c r="CJ43"/>
  <c r="CI43"/>
  <c r="CH43"/>
  <c r="CG43"/>
  <c r="CF43"/>
  <c r="CE43"/>
  <c r="CD43"/>
  <c r="CC43"/>
  <c r="CB43"/>
  <c r="CA43"/>
  <c r="BZ43"/>
  <c r="BY43"/>
  <c r="BX43"/>
  <c r="BW43"/>
  <c r="BV43"/>
  <c r="BU43"/>
  <c r="BT43"/>
  <c r="BS43"/>
  <c r="BR43"/>
  <c r="BQ43"/>
  <c r="BP43"/>
  <c r="BO43"/>
  <c r="CQ42"/>
  <c r="CQ41"/>
  <c r="CQ40"/>
  <c r="CQ39"/>
  <c r="CQ38"/>
  <c r="CQ37"/>
  <c r="CQ36"/>
  <c r="CQ35"/>
  <c r="CQ34"/>
  <c r="CQ33"/>
  <c r="CQ32"/>
  <c r="CQ31"/>
  <c r="CQ30"/>
  <c r="CQ29"/>
  <c r="CQ28"/>
  <c r="CQ27"/>
  <c r="CQ26"/>
  <c r="CQ25"/>
  <c r="CQ24"/>
  <c r="CQ23"/>
  <c r="CQ22"/>
  <c r="CQ21"/>
  <c r="CQ20"/>
  <c r="CQ19"/>
  <c r="CQ18"/>
  <c r="CQ17"/>
  <c r="CQ16"/>
  <c r="CQ15"/>
  <c r="CQ14"/>
  <c r="CQ13"/>
  <c r="CQ12"/>
  <c r="CQ11"/>
  <c r="CQ10"/>
  <c r="CQ9"/>
  <c r="CQ8"/>
  <c r="CQ7"/>
  <c r="CQ6"/>
  <c r="CQ5"/>
  <c r="CQ4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BK42"/>
  <c r="BK41"/>
  <c r="BK40"/>
  <c r="BK39"/>
  <c r="BK38"/>
  <c r="BK37"/>
  <c r="BK36"/>
  <c r="BK35"/>
  <c r="BK34"/>
  <c r="BK33"/>
  <c r="BK32"/>
  <c r="BK31"/>
  <c r="BK30"/>
  <c r="BK29"/>
  <c r="BK28"/>
  <c r="BK27"/>
  <c r="BK26"/>
  <c r="BK25"/>
  <c r="BK24"/>
  <c r="BK23"/>
  <c r="BK22"/>
  <c r="BK21"/>
  <c r="BK20"/>
  <c r="BK19"/>
  <c r="BK18"/>
  <c r="BK17"/>
  <c r="BK16"/>
  <c r="BK15"/>
  <c r="BK14"/>
  <c r="BK13"/>
  <c r="BK12"/>
  <c r="BK11"/>
  <c r="BK10"/>
  <c r="BK9"/>
  <c r="BK8"/>
  <c r="BK7"/>
  <c r="BK6"/>
  <c r="BK5"/>
  <c r="BK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C43"/>
  <c r="CP43" i="15"/>
  <c r="CO43"/>
  <c r="CN43"/>
  <c r="CM43"/>
  <c r="CL43"/>
  <c r="CK43"/>
  <c r="CJ43"/>
  <c r="CI43"/>
  <c r="CH43"/>
  <c r="CG43"/>
  <c r="CF43"/>
  <c r="CE43"/>
  <c r="CQ42"/>
  <c r="CQ41"/>
  <c r="CQ40"/>
  <c r="CQ39"/>
  <c r="CQ38"/>
  <c r="CQ37"/>
  <c r="CQ36"/>
  <c r="CQ35"/>
  <c r="CQ34"/>
  <c r="CQ33"/>
  <c r="CQ32"/>
  <c r="CQ31"/>
  <c r="CQ30"/>
  <c r="CQ29"/>
  <c r="CQ28"/>
  <c r="CQ27"/>
  <c r="CQ26"/>
  <c r="CQ25"/>
  <c r="CQ24"/>
  <c r="CQ23"/>
  <c r="CQ22"/>
  <c r="CQ21"/>
  <c r="CQ20"/>
  <c r="CQ19"/>
  <c r="CQ18"/>
  <c r="CQ17"/>
  <c r="CQ16"/>
  <c r="CQ15"/>
  <c r="CQ14"/>
  <c r="CQ13"/>
  <c r="CQ12"/>
  <c r="CQ11"/>
  <c r="CQ10"/>
  <c r="CQ9"/>
  <c r="CQ8"/>
  <c r="CQ7"/>
  <c r="CQ6"/>
  <c r="CQ5"/>
  <c r="CQ4"/>
  <c r="BZ43"/>
  <c r="BY43"/>
  <c r="BX43"/>
  <c r="BW43"/>
  <c r="BV43"/>
  <c r="BU43"/>
  <c r="BT43"/>
  <c r="BS43"/>
  <c r="BR43"/>
  <c r="BQ43"/>
  <c r="BP43"/>
  <c r="BO43"/>
  <c r="CA42"/>
  <c r="CA41"/>
  <c r="CA40"/>
  <c r="CA39"/>
  <c r="CA38"/>
  <c r="CA37"/>
  <c r="CA36"/>
  <c r="CA35"/>
  <c r="CA34"/>
  <c r="CA33"/>
  <c r="CA32"/>
  <c r="CA31"/>
  <c r="CA30"/>
  <c r="CA29"/>
  <c r="CA28"/>
  <c r="CA27"/>
  <c r="CA26"/>
  <c r="CA25"/>
  <c r="CA24"/>
  <c r="CA23"/>
  <c r="CA22"/>
  <c r="CA21"/>
  <c r="CA20"/>
  <c r="CA19"/>
  <c r="CA18"/>
  <c r="CA17"/>
  <c r="CA16"/>
  <c r="CA15"/>
  <c r="CA14"/>
  <c r="CA13"/>
  <c r="CA12"/>
  <c r="CA11"/>
  <c r="CA10"/>
  <c r="CA9"/>
  <c r="CA8"/>
  <c r="CA7"/>
  <c r="CA6"/>
  <c r="CA5"/>
  <c r="CA4"/>
  <c r="BJ43"/>
  <c r="BI43"/>
  <c r="BH43"/>
  <c r="BG43"/>
  <c r="BF43"/>
  <c r="BE43"/>
  <c r="BD43"/>
  <c r="BC43"/>
  <c r="BB43"/>
  <c r="BA43"/>
  <c r="AZ43"/>
  <c r="AY43"/>
  <c r="BK42"/>
  <c r="BK41"/>
  <c r="BK40"/>
  <c r="BK39"/>
  <c r="BK38"/>
  <c r="BK37"/>
  <c r="BK36"/>
  <c r="BK35"/>
  <c r="BK34"/>
  <c r="BK33"/>
  <c r="BK32"/>
  <c r="BK31"/>
  <c r="BK30"/>
  <c r="BK29"/>
  <c r="BK28"/>
  <c r="BK27"/>
  <c r="BK26"/>
  <c r="BK25"/>
  <c r="BK24"/>
  <c r="BK23"/>
  <c r="BK22"/>
  <c r="BK21"/>
  <c r="BK20"/>
  <c r="BK19"/>
  <c r="BK18"/>
  <c r="BK17"/>
  <c r="BK16"/>
  <c r="BK15"/>
  <c r="BK14"/>
  <c r="BK13"/>
  <c r="BK12"/>
  <c r="BK11"/>
  <c r="BK10"/>
  <c r="BK9"/>
  <c r="BK8"/>
  <c r="BK7"/>
  <c r="BK6"/>
  <c r="BK5"/>
  <c r="BK4"/>
  <c r="AT43"/>
  <c r="AS43"/>
  <c r="AR43"/>
  <c r="AQ43"/>
  <c r="AP43"/>
  <c r="AO43"/>
  <c r="AN43"/>
  <c r="AM43"/>
  <c r="AL43"/>
  <c r="AK43"/>
  <c r="AJ43"/>
  <c r="AI43"/>
  <c r="AU42"/>
  <c r="AU41"/>
  <c r="AU40"/>
  <c r="AU39"/>
  <c r="AU38"/>
  <c r="AU37"/>
  <c r="AU36"/>
  <c r="AU35"/>
  <c r="AU34"/>
  <c r="AU33"/>
  <c r="AU32"/>
  <c r="AU31"/>
  <c r="AU30"/>
  <c r="AU29"/>
  <c r="AU28"/>
  <c r="AU27"/>
  <c r="AU26"/>
  <c r="AU25"/>
  <c r="AU24"/>
  <c r="AU23"/>
  <c r="AU22"/>
  <c r="AU21"/>
  <c r="AU20"/>
  <c r="AU19"/>
  <c r="AU18"/>
  <c r="AU17"/>
  <c r="AU16"/>
  <c r="AU15"/>
  <c r="AU14"/>
  <c r="AU13"/>
  <c r="AU12"/>
  <c r="AU11"/>
  <c r="AU10"/>
  <c r="AU9"/>
  <c r="AU8"/>
  <c r="AU7"/>
  <c r="AU6"/>
  <c r="AU5"/>
  <c r="AU4"/>
  <c r="AD43"/>
  <c r="AC43"/>
  <c r="AB43"/>
  <c r="AA43"/>
  <c r="Z43"/>
  <c r="Y43"/>
  <c r="X43"/>
  <c r="W43"/>
  <c r="V43"/>
  <c r="U43"/>
  <c r="T43"/>
  <c r="S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O21"/>
  <c r="O22"/>
  <c r="O23"/>
  <c r="D43"/>
  <c r="E43"/>
  <c r="F43"/>
  <c r="G43"/>
  <c r="H43"/>
  <c r="I43"/>
  <c r="J43"/>
  <c r="K43"/>
  <c r="L43"/>
  <c r="M43"/>
  <c r="N43"/>
  <c r="C43"/>
  <c r="O14"/>
  <c r="O15"/>
  <c r="O16"/>
  <c r="O17"/>
  <c r="O18"/>
  <c r="O19"/>
  <c r="O20"/>
  <c r="GH39" i="11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GI38"/>
  <c r="GI37"/>
  <c r="GI36"/>
  <c r="GI35"/>
  <c r="GI34"/>
  <c r="GI33"/>
  <c r="GH29"/>
  <c r="GG29"/>
  <c r="GF29"/>
  <c r="GE29"/>
  <c r="GD29"/>
  <c r="GC29"/>
  <c r="GB29"/>
  <c r="GA29"/>
  <c r="FZ29"/>
  <c r="FY29"/>
  <c r="FX29"/>
  <c r="FW29"/>
  <c r="FV29"/>
  <c r="FU29"/>
  <c r="FT29"/>
  <c r="FS29"/>
  <c r="FR29"/>
  <c r="FQ29"/>
  <c r="FP29"/>
  <c r="FO29"/>
  <c r="FN29"/>
  <c r="FM29"/>
  <c r="FL29"/>
  <c r="FK29"/>
  <c r="FJ29"/>
  <c r="FI29"/>
  <c r="FH29"/>
  <c r="FG29"/>
  <c r="GI28"/>
  <c r="GI27"/>
  <c r="GI26"/>
  <c r="GI25"/>
  <c r="GI24"/>
  <c r="GI23"/>
  <c r="GI22"/>
  <c r="GI21"/>
  <c r="GI20"/>
  <c r="GI19"/>
  <c r="GI18"/>
  <c r="GI17"/>
  <c r="GI16"/>
  <c r="GI15"/>
  <c r="GI14"/>
  <c r="GI13"/>
  <c r="GI12"/>
  <c r="GI11"/>
  <c r="GH7"/>
  <c r="GG7"/>
  <c r="GF7"/>
  <c r="GE7"/>
  <c r="GD7"/>
  <c r="GC7"/>
  <c r="GB7"/>
  <c r="GA7"/>
  <c r="FZ7"/>
  <c r="FY7"/>
  <c r="FX7"/>
  <c r="FW7"/>
  <c r="FV7"/>
  <c r="FU7"/>
  <c r="FT7"/>
  <c r="FS7"/>
  <c r="FR7"/>
  <c r="FQ7"/>
  <c r="FP7"/>
  <c r="FO7"/>
  <c r="FN7"/>
  <c r="FM7"/>
  <c r="FL7"/>
  <c r="FK7"/>
  <c r="FJ7"/>
  <c r="FI7"/>
  <c r="FH7"/>
  <c r="FG7"/>
  <c r="GI6"/>
  <c r="GI5"/>
  <c r="GI4"/>
  <c r="CP39" i="10"/>
  <c r="CO39"/>
  <c r="CN39"/>
  <c r="CM39"/>
  <c r="CL39"/>
  <c r="CK39"/>
  <c r="CJ39"/>
  <c r="CI39"/>
  <c r="CH39"/>
  <c r="CG39"/>
  <c r="CF39"/>
  <c r="CE39"/>
  <c r="CQ38"/>
  <c r="CQ37"/>
  <c r="CQ36"/>
  <c r="CQ35"/>
  <c r="CQ34"/>
  <c r="CQ33"/>
  <c r="CP29"/>
  <c r="CO29"/>
  <c r="CN29"/>
  <c r="CM29"/>
  <c r="CL29"/>
  <c r="CK29"/>
  <c r="CJ29"/>
  <c r="CI29"/>
  <c r="CH29"/>
  <c r="CG29"/>
  <c r="CF29"/>
  <c r="CE29"/>
  <c r="CQ28"/>
  <c r="CQ27"/>
  <c r="CQ26"/>
  <c r="CQ25"/>
  <c r="CQ24"/>
  <c r="CQ23"/>
  <c r="CQ22"/>
  <c r="CQ21"/>
  <c r="CQ20"/>
  <c r="CQ19"/>
  <c r="CQ18"/>
  <c r="CQ17"/>
  <c r="CQ16"/>
  <c r="CQ15"/>
  <c r="CQ14"/>
  <c r="CQ13"/>
  <c r="CQ12"/>
  <c r="CQ11"/>
  <c r="CP7"/>
  <c r="CO7"/>
  <c r="CN7"/>
  <c r="CM7"/>
  <c r="CL7"/>
  <c r="CK7"/>
  <c r="CJ7"/>
  <c r="CI7"/>
  <c r="CH7"/>
  <c r="CG7"/>
  <c r="CF7"/>
  <c r="CE7"/>
  <c r="CQ6"/>
  <c r="CQ5"/>
  <c r="CQ4"/>
  <c r="GH55" i="9"/>
  <c r="GG55"/>
  <c r="GF55"/>
  <c r="GE55"/>
  <c r="GD55"/>
  <c r="GC55"/>
  <c r="GB55"/>
  <c r="GA55"/>
  <c r="FZ55"/>
  <c r="FY55"/>
  <c r="FX55"/>
  <c r="FW55"/>
  <c r="FV55"/>
  <c r="FU55"/>
  <c r="FT55"/>
  <c r="FS55"/>
  <c r="FR55"/>
  <c r="FQ55"/>
  <c r="FP55"/>
  <c r="FO55"/>
  <c r="FN55"/>
  <c r="FM55"/>
  <c r="FL55"/>
  <c r="FK55"/>
  <c r="FJ55"/>
  <c r="FI55"/>
  <c r="FH55"/>
  <c r="FG55"/>
  <c r="GI54"/>
  <c r="GI53"/>
  <c r="GI52"/>
  <c r="GI51"/>
  <c r="GI50"/>
  <c r="GI49"/>
  <c r="GH45"/>
  <c r="GG45"/>
  <c r="GF45"/>
  <c r="GE45"/>
  <c r="GD45"/>
  <c r="GC45"/>
  <c r="GB45"/>
  <c r="GA45"/>
  <c r="FZ45"/>
  <c r="FY45"/>
  <c r="FX45"/>
  <c r="FW45"/>
  <c r="FV45"/>
  <c r="FU45"/>
  <c r="FT45"/>
  <c r="FS45"/>
  <c r="FR45"/>
  <c r="FQ45"/>
  <c r="FP45"/>
  <c r="FO45"/>
  <c r="FN45"/>
  <c r="FM45"/>
  <c r="FL45"/>
  <c r="FK45"/>
  <c r="FJ45"/>
  <c r="FI45"/>
  <c r="FH45"/>
  <c r="FG45"/>
  <c r="GI44"/>
  <c r="GI43"/>
  <c r="GI42"/>
  <c r="GI41"/>
  <c r="GI40"/>
  <c r="GI39"/>
  <c r="GI38"/>
  <c r="GI37"/>
  <c r="GI36"/>
  <c r="GI35"/>
  <c r="GI34"/>
  <c r="GI33"/>
  <c r="GI32"/>
  <c r="GI31"/>
  <c r="GI30"/>
  <c r="GI29"/>
  <c r="GI28"/>
  <c r="GI27"/>
  <c r="GI26"/>
  <c r="GI25"/>
  <c r="GI24"/>
  <c r="GI23"/>
  <c r="GI22"/>
  <c r="GH18"/>
  <c r="GG18"/>
  <c r="GF18"/>
  <c r="GE18"/>
  <c r="GD18"/>
  <c r="GC18"/>
  <c r="GB18"/>
  <c r="GA18"/>
  <c r="FZ18"/>
  <c r="FY18"/>
  <c r="FX18"/>
  <c r="FW18"/>
  <c r="FV18"/>
  <c r="FU18"/>
  <c r="FT18"/>
  <c r="FS18"/>
  <c r="FR18"/>
  <c r="FQ18"/>
  <c r="FP18"/>
  <c r="FO18"/>
  <c r="FN18"/>
  <c r="FM18"/>
  <c r="FL18"/>
  <c r="FK18"/>
  <c r="FJ18"/>
  <c r="FI18"/>
  <c r="FH18"/>
  <c r="FG18"/>
  <c r="GI17"/>
  <c r="GI16"/>
  <c r="GI15"/>
  <c r="GI14"/>
  <c r="GI12"/>
  <c r="GI11"/>
  <c r="GH7"/>
  <c r="GG7"/>
  <c r="GF7"/>
  <c r="GE7"/>
  <c r="GD7"/>
  <c r="GC7"/>
  <c r="GB7"/>
  <c r="GA7"/>
  <c r="FZ7"/>
  <c r="FY7"/>
  <c r="FX7"/>
  <c r="FW7"/>
  <c r="FV7"/>
  <c r="FU7"/>
  <c r="FT7"/>
  <c r="FS7"/>
  <c r="FR7"/>
  <c r="FQ7"/>
  <c r="FP7"/>
  <c r="FO7"/>
  <c r="FN7"/>
  <c r="FM7"/>
  <c r="FL7"/>
  <c r="FK7"/>
  <c r="FJ7"/>
  <c r="FI7"/>
  <c r="FH7"/>
  <c r="FG7"/>
  <c r="GI6"/>
  <c r="GI5"/>
  <c r="GI4"/>
  <c r="CP66" i="8"/>
  <c r="CO66"/>
  <c r="CN66"/>
  <c r="CM66"/>
  <c r="CL66"/>
  <c r="CK66"/>
  <c r="CJ66"/>
  <c r="CI66"/>
  <c r="CH66"/>
  <c r="CG66"/>
  <c r="CF66"/>
  <c r="CE66"/>
  <c r="CQ65"/>
  <c r="CQ64"/>
  <c r="CQ63"/>
  <c r="CQ62"/>
  <c r="CQ61"/>
  <c r="CQ60"/>
  <c r="CQ59"/>
  <c r="CP55"/>
  <c r="CO55"/>
  <c r="CN55"/>
  <c r="CM55"/>
  <c r="CL55"/>
  <c r="CK55"/>
  <c r="CJ55"/>
  <c r="CI55"/>
  <c r="CH55"/>
  <c r="CG55"/>
  <c r="CF55"/>
  <c r="CE55"/>
  <c r="CQ54"/>
  <c r="CQ53"/>
  <c r="CQ52"/>
  <c r="CQ51"/>
  <c r="CQ50"/>
  <c r="CQ49"/>
  <c r="CP45"/>
  <c r="CO45"/>
  <c r="CN45"/>
  <c r="CM45"/>
  <c r="CL45"/>
  <c r="CK45"/>
  <c r="CJ45"/>
  <c r="CI45"/>
  <c r="CH45"/>
  <c r="CG45"/>
  <c r="CF45"/>
  <c r="CE45"/>
  <c r="CQ44"/>
  <c r="CQ43"/>
  <c r="CQ42"/>
  <c r="CQ41"/>
  <c r="CQ40"/>
  <c r="CQ39"/>
  <c r="CQ38"/>
  <c r="CQ37"/>
  <c r="CQ36"/>
  <c r="CQ35"/>
  <c r="CQ34"/>
  <c r="CQ33"/>
  <c r="CQ32"/>
  <c r="CQ31"/>
  <c r="CQ30"/>
  <c r="CQ29"/>
  <c r="CQ28"/>
  <c r="CQ27"/>
  <c r="CQ26"/>
  <c r="CQ25"/>
  <c r="CQ24"/>
  <c r="CQ23"/>
  <c r="CQ22"/>
  <c r="CP18"/>
  <c r="CO18"/>
  <c r="CN18"/>
  <c r="CM18"/>
  <c r="CL18"/>
  <c r="CK18"/>
  <c r="CJ18"/>
  <c r="CI18"/>
  <c r="CH18"/>
  <c r="CG18"/>
  <c r="CF18"/>
  <c r="CE18"/>
  <c r="CQ17"/>
  <c r="CQ16"/>
  <c r="CQ15"/>
  <c r="CQ14"/>
  <c r="CQ12"/>
  <c r="CQ11"/>
  <c r="CP7"/>
  <c r="CO7"/>
  <c r="CN7"/>
  <c r="CM7"/>
  <c r="CL7"/>
  <c r="CK7"/>
  <c r="CJ7"/>
  <c r="CI7"/>
  <c r="CH7"/>
  <c r="CG7"/>
  <c r="CF7"/>
  <c r="CE7"/>
  <c r="CQ6"/>
  <c r="CQ5"/>
  <c r="CQ4"/>
  <c r="AI32" i="6"/>
  <c r="N198" i="1"/>
  <c r="M198"/>
  <c r="L198"/>
  <c r="K198"/>
  <c r="J198"/>
  <c r="I198"/>
  <c r="H198"/>
  <c r="G198"/>
  <c r="F198"/>
  <c r="E198"/>
  <c r="D198"/>
  <c r="C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AV22" i="15" l="1"/>
  <c r="AV30"/>
  <c r="BL11"/>
  <c r="BL15"/>
  <c r="BL27"/>
  <c r="BL31"/>
  <c r="CB12"/>
  <c r="AF41"/>
  <c r="AV6"/>
  <c r="AV34"/>
  <c r="AV42"/>
  <c r="AH6" i="6"/>
  <c r="AJ6" s="1"/>
  <c r="X6" i="27"/>
  <c r="Y6" s="1"/>
  <c r="P172" i="1"/>
  <c r="AH5" i="6"/>
  <c r="X10" i="27"/>
  <c r="Y10" s="1"/>
  <c r="P176" i="1"/>
  <c r="AH15" i="6"/>
  <c r="AJ15" s="1"/>
  <c r="X14" i="27"/>
  <c r="Y14" s="1"/>
  <c r="AH14" i="6"/>
  <c r="AJ14" s="1"/>
  <c r="X18" i="27"/>
  <c r="Y18" s="1"/>
  <c r="AH23" i="6"/>
  <c r="AJ23" s="1"/>
  <c r="X22" i="27"/>
  <c r="Y22" s="1"/>
  <c r="P188" i="1"/>
  <c r="AH29" i="6"/>
  <c r="X26" i="27"/>
  <c r="Y26" s="1"/>
  <c r="P192" i="1"/>
  <c r="AH21" i="6"/>
  <c r="AJ21" s="1"/>
  <c r="X30" i="27"/>
  <c r="Y30" s="1"/>
  <c r="CR9" i="15"/>
  <c r="CR17"/>
  <c r="P177" i="1"/>
  <c r="AH4" i="6"/>
  <c r="AJ4" s="1"/>
  <c r="X11" i="27"/>
  <c r="Y11" s="1"/>
  <c r="AH27" i="6"/>
  <c r="AJ27" s="1"/>
  <c r="P185" i="1"/>
  <c r="X19" i="27"/>
  <c r="Y19" s="1"/>
  <c r="AH31" i="6"/>
  <c r="X31" i="27"/>
  <c r="Y31" s="1"/>
  <c r="AV7" i="15"/>
  <c r="AV31"/>
  <c r="AV39"/>
  <c r="CR25"/>
  <c r="X7" i="27"/>
  <c r="Y7" s="1"/>
  <c r="AH30" i="6"/>
  <c r="AJ30" s="1"/>
  <c r="AH8"/>
  <c r="AJ8" s="1"/>
  <c r="X15" i="27"/>
  <c r="Y15" s="1"/>
  <c r="AH11" i="6"/>
  <c r="AJ11" s="1"/>
  <c r="X23" i="27"/>
  <c r="Y23" s="1"/>
  <c r="P193" i="1"/>
  <c r="X27" i="27"/>
  <c r="Y27" s="1"/>
  <c r="AH22" i="6"/>
  <c r="AF14" i="15"/>
  <c r="AF22"/>
  <c r="AV11"/>
  <c r="AV35"/>
  <c r="BL4"/>
  <c r="BL16"/>
  <c r="BL20"/>
  <c r="BL36"/>
  <c r="BL40"/>
  <c r="CB33"/>
  <c r="CR22"/>
  <c r="CR26"/>
  <c r="AH7" i="6"/>
  <c r="X4" i="27"/>
  <c r="P170" i="1"/>
  <c r="AH19" i="6"/>
  <c r="AJ19" s="1"/>
  <c r="X8" i="27"/>
  <c r="Y8" s="1"/>
  <c r="X12"/>
  <c r="Y12" s="1"/>
  <c r="P178" i="1"/>
  <c r="AH9" i="6"/>
  <c r="AJ9" s="1"/>
  <c r="X16" i="27"/>
  <c r="Y16" s="1"/>
  <c r="P182" i="1"/>
  <c r="AH10" i="6"/>
  <c r="AJ10" s="1"/>
  <c r="X20" i="27"/>
  <c r="Y20" s="1"/>
  <c r="AH26" i="6"/>
  <c r="AJ26" s="1"/>
  <c r="X24" i="27"/>
  <c r="Y24" s="1"/>
  <c r="AH13" i="6"/>
  <c r="AJ13" s="1"/>
  <c r="AH28"/>
  <c r="AJ28" s="1"/>
  <c r="X28" i="27"/>
  <c r="Y28" s="1"/>
  <c r="AF11" i="15"/>
  <c r="AF31"/>
  <c r="AV4"/>
  <c r="AV8"/>
  <c r="AV20"/>
  <c r="AV24"/>
  <c r="AV36"/>
  <c r="AV40"/>
  <c r="BL13"/>
  <c r="BL17"/>
  <c r="BL29"/>
  <c r="BL33"/>
  <c r="CB22"/>
  <c r="CR15"/>
  <c r="CR35"/>
  <c r="X5" i="27"/>
  <c r="Y5" s="1"/>
  <c r="AH24" i="6"/>
  <c r="AJ24" s="1"/>
  <c r="P171" i="1"/>
  <c r="X9" i="27"/>
  <c r="Y9" s="1"/>
  <c r="AH12" i="6"/>
  <c r="P175" i="1"/>
  <c r="X13" i="27"/>
  <c r="Y13" s="1"/>
  <c r="AH16" i="6"/>
  <c r="AJ16" s="1"/>
  <c r="X17" i="27"/>
  <c r="Y17" s="1"/>
  <c r="P183" i="1"/>
  <c r="AH18" i="6"/>
  <c r="AJ18" s="1"/>
  <c r="X21" i="27"/>
  <c r="Y21" s="1"/>
  <c r="AH25" i="6"/>
  <c r="AJ25" s="1"/>
  <c r="P187" i="1"/>
  <c r="X25" i="27"/>
  <c r="Y25" s="1"/>
  <c r="AH20" i="6"/>
  <c r="P191" i="1"/>
  <c r="X29" i="27"/>
  <c r="Y29" s="1"/>
  <c r="AH17" i="6"/>
  <c r="AJ17" s="1"/>
  <c r="AF4" i="15"/>
  <c r="AF8"/>
  <c r="AF36"/>
  <c r="AF40"/>
  <c r="AV13"/>
  <c r="AV17"/>
  <c r="AV29"/>
  <c r="AV33"/>
  <c r="BL6"/>
  <c r="BL10"/>
  <c r="BL22"/>
  <c r="BL26"/>
  <c r="BL38"/>
  <c r="BL42"/>
  <c r="CB19"/>
  <c r="CR8"/>
  <c r="CR12"/>
  <c r="CR40"/>
  <c r="CR17" i="17"/>
  <c r="CR33"/>
  <c r="CQ45"/>
  <c r="CR45" s="1"/>
  <c r="CR8"/>
  <c r="CR20"/>
  <c r="CR24"/>
  <c r="CR36"/>
  <c r="CR40"/>
  <c r="GI7" i="9"/>
  <c r="CR24" i="8"/>
  <c r="CR32"/>
  <c r="CR25"/>
  <c r="CR29"/>
  <c r="CR22"/>
  <c r="CR26"/>
  <c r="CR42"/>
  <c r="CR27"/>
  <c r="CR43"/>
  <c r="AJ22" i="6"/>
  <c r="AJ31"/>
  <c r="AJ29"/>
  <c r="AJ5"/>
  <c r="T15" i="27"/>
  <c r="T11"/>
  <c r="AJ20" i="6"/>
  <c r="AJ12"/>
  <c r="T30" i="27"/>
  <c r="T26"/>
  <c r="T18"/>
  <c r="T14"/>
  <c r="T10"/>
  <c r="AJ7" i="6"/>
  <c r="FD27" i="17"/>
  <c r="CR6"/>
  <c r="CR18"/>
  <c r="CR22"/>
  <c r="CR34"/>
  <c r="CR38"/>
  <c r="CR11"/>
  <c r="CR15"/>
  <c r="CR27"/>
  <c r="CR31"/>
  <c r="CR43"/>
  <c r="CR4"/>
  <c r="BK45" i="16"/>
  <c r="BL37" s="1"/>
  <c r="AE45"/>
  <c r="AF37" s="1"/>
  <c r="FD4" i="14"/>
  <c r="FD5"/>
  <c r="FD29"/>
  <c r="FD26"/>
  <c r="FD42"/>
  <c r="DX40"/>
  <c r="BL9"/>
  <c r="BL17"/>
  <c r="BL33"/>
  <c r="BL37"/>
  <c r="BL14"/>
  <c r="BL18"/>
  <c r="BL34"/>
  <c r="BL42"/>
  <c r="GI29" i="19"/>
  <c r="FC29"/>
  <c r="DW29"/>
  <c r="CQ29"/>
  <c r="BK29"/>
  <c r="CQ29" i="18"/>
  <c r="CR24" s="1"/>
  <c r="CA29"/>
  <c r="BK29"/>
  <c r="AU29"/>
  <c r="AE29"/>
  <c r="GI45" i="17"/>
  <c r="FC45"/>
  <c r="DW45"/>
  <c r="DX19" s="1"/>
  <c r="BK45"/>
  <c r="BL11" s="1"/>
  <c r="CQ45" i="16"/>
  <c r="CR37" s="1"/>
  <c r="CA45"/>
  <c r="AU45"/>
  <c r="GI43" i="14"/>
  <c r="GJ14" s="1"/>
  <c r="FC43"/>
  <c r="DW43"/>
  <c r="CQ43"/>
  <c r="CR43" s="1"/>
  <c r="BK43"/>
  <c r="BL21" s="1"/>
  <c r="CQ43" i="15"/>
  <c r="CA43"/>
  <c r="CB32" s="1"/>
  <c r="BK43"/>
  <c r="BL43" s="1"/>
  <c r="AU43"/>
  <c r="AV43" s="1"/>
  <c r="AE43"/>
  <c r="GI7" i="11"/>
  <c r="GJ6" s="1"/>
  <c r="GI29"/>
  <c r="GJ13" s="1"/>
  <c r="GI39"/>
  <c r="CR26" i="10"/>
  <c r="CR20"/>
  <c r="CQ7"/>
  <c r="CQ29"/>
  <c r="CR13" s="1"/>
  <c r="CQ39"/>
  <c r="CR33" s="1"/>
  <c r="GJ50" i="9"/>
  <c r="GJ30"/>
  <c r="GJ42"/>
  <c r="GJ40"/>
  <c r="GI18"/>
  <c r="GJ13" s="1"/>
  <c r="GI45"/>
  <c r="GJ26" s="1"/>
  <c r="GI55"/>
  <c r="GJ54" s="1"/>
  <c r="CQ66" i="8"/>
  <c r="CQ7"/>
  <c r="CR5" s="1"/>
  <c r="CQ18"/>
  <c r="CR13" s="1"/>
  <c r="CQ45"/>
  <c r="CR28" s="1"/>
  <c r="CQ55"/>
  <c r="CR53" s="1"/>
  <c r="O198" i="1"/>
  <c r="P180" s="1"/>
  <c r="CA27" i="8"/>
  <c r="CA25"/>
  <c r="CA12"/>
  <c r="CA14"/>
  <c r="CA15"/>
  <c r="CA16"/>
  <c r="CA17"/>
  <c r="CA11"/>
  <c r="BP18"/>
  <c r="BQ18"/>
  <c r="BR18"/>
  <c r="BS18"/>
  <c r="BT18"/>
  <c r="BU18"/>
  <c r="BV18"/>
  <c r="BW18"/>
  <c r="BX18"/>
  <c r="BY18"/>
  <c r="BZ18"/>
  <c r="BO18"/>
  <c r="CA4"/>
  <c r="CA5"/>
  <c r="CA6"/>
  <c r="AC32" i="6"/>
  <c r="T7" i="27"/>
  <c r="T27"/>
  <c r="R32"/>
  <c r="O138" i="1"/>
  <c r="AB7" i="6" s="1"/>
  <c r="AD7" s="1"/>
  <c r="O139" i="1"/>
  <c r="AB19" i="6" s="1"/>
  <c r="AD19" s="1"/>
  <c r="O140" i="1"/>
  <c r="AB12" i="6" s="1"/>
  <c r="AD12" s="1"/>
  <c r="O141" i="1"/>
  <c r="AB20" i="6" s="1"/>
  <c r="O142" i="1"/>
  <c r="AB24" i="6" s="1"/>
  <c r="AD24" s="1"/>
  <c r="O143" i="1"/>
  <c r="AB18" i="6" s="1"/>
  <c r="AD18" s="1"/>
  <c r="O144" i="1"/>
  <c r="AB4" i="6" s="1"/>
  <c r="O145" i="1"/>
  <c r="AB5" i="6" s="1"/>
  <c r="AD5" s="1"/>
  <c r="O146" i="1"/>
  <c r="AB9" i="6" s="1"/>
  <c r="AD9" s="1"/>
  <c r="O147" i="1"/>
  <c r="AB13" i="6" s="1"/>
  <c r="AD13" s="1"/>
  <c r="O148" i="1"/>
  <c r="AB16" i="6" s="1"/>
  <c r="AD16" s="1"/>
  <c r="O149" i="1"/>
  <c r="AB11" i="6" s="1"/>
  <c r="O150" i="1"/>
  <c r="AB8" i="6" s="1"/>
  <c r="AD8" s="1"/>
  <c r="O151" i="1"/>
  <c r="AB10" i="6" s="1"/>
  <c r="AD10" s="1"/>
  <c r="O152" i="1"/>
  <c r="AB14" i="6" s="1"/>
  <c r="O153" i="1"/>
  <c r="AB21" i="6" s="1"/>
  <c r="AD21" s="1"/>
  <c r="O154" i="1"/>
  <c r="AB28" i="6" s="1"/>
  <c r="AD28" s="1"/>
  <c r="O155" i="1"/>
  <c r="AB15" i="6" s="1"/>
  <c r="AD15" s="1"/>
  <c r="O156" i="1"/>
  <c r="AB25" i="6" s="1"/>
  <c r="AD25" s="1"/>
  <c r="O157" i="1"/>
  <c r="AB6" i="6" s="1"/>
  <c r="AD6" s="1"/>
  <c r="O158" i="1"/>
  <c r="AB23" i="6" s="1"/>
  <c r="AD23" s="1"/>
  <c r="O159" i="1"/>
  <c r="AB17" i="6" s="1"/>
  <c r="AD17" s="1"/>
  <c r="O160" i="1"/>
  <c r="AB30" i="6" s="1"/>
  <c r="O161" i="1"/>
  <c r="AB26" i="6" s="1"/>
  <c r="O162" i="1"/>
  <c r="AB27" i="6" s="1"/>
  <c r="AD27" s="1"/>
  <c r="O163" i="1"/>
  <c r="AB22" i="6" s="1"/>
  <c r="AD22" s="1"/>
  <c r="O164" i="1"/>
  <c r="AB29" i="6" s="1"/>
  <c r="O165" i="1"/>
  <c r="AB31" i="6" s="1"/>
  <c r="AD31" s="1"/>
  <c r="GJ23" i="19" l="1"/>
  <c r="GJ22"/>
  <c r="GJ27"/>
  <c r="GJ26"/>
  <c r="GJ24"/>
  <c r="GJ25"/>
  <c r="FD23"/>
  <c r="FD27"/>
  <c r="FD26"/>
  <c r="FD24"/>
  <c r="FD25"/>
  <c r="DX25"/>
  <c r="DX23"/>
  <c r="DX28"/>
  <c r="DX27"/>
  <c r="DX24"/>
  <c r="DX26"/>
  <c r="CR24"/>
  <c r="CR26"/>
  <c r="CR27"/>
  <c r="CR25"/>
  <c r="CR23"/>
  <c r="BL24"/>
  <c r="BL23"/>
  <c r="BL28"/>
  <c r="BL25"/>
  <c r="BL27"/>
  <c r="BL26"/>
  <c r="CR25" i="18"/>
  <c r="CR26"/>
  <c r="CB26"/>
  <c r="CB25"/>
  <c r="CB24"/>
  <c r="CB27"/>
  <c r="BL26"/>
  <c r="BL25"/>
  <c r="BL23"/>
  <c r="BL24"/>
  <c r="BL27"/>
  <c r="AV25"/>
  <c r="AV23"/>
  <c r="AV27"/>
  <c r="AV24"/>
  <c r="AV26"/>
  <c r="AF25"/>
  <c r="AF24"/>
  <c r="AF23"/>
  <c r="AF22"/>
  <c r="AF27"/>
  <c r="AF26"/>
  <c r="GJ6" i="9"/>
  <c r="GJ5"/>
  <c r="DX31" i="14"/>
  <c r="DX23"/>
  <c r="DX24"/>
  <c r="DX39"/>
  <c r="DX33"/>
  <c r="DX4"/>
  <c r="DX36"/>
  <c r="DX13"/>
  <c r="FD45" i="17"/>
  <c r="FD43"/>
  <c r="FD37"/>
  <c r="FD18"/>
  <c r="FD16"/>
  <c r="DX29" i="14"/>
  <c r="FD34" i="17"/>
  <c r="CB15" i="15"/>
  <c r="CB36"/>
  <c r="AF43"/>
  <c r="AF9"/>
  <c r="AF29"/>
  <c r="AF18"/>
  <c r="AF26"/>
  <c r="AF19"/>
  <c r="AF35"/>
  <c r="AF12"/>
  <c r="AF28"/>
  <c r="AF17"/>
  <c r="AF5"/>
  <c r="AF37"/>
  <c r="AF30"/>
  <c r="AF6"/>
  <c r="AF34"/>
  <c r="AF7"/>
  <c r="AF23"/>
  <c r="AF39"/>
  <c r="AF16"/>
  <c r="AF32"/>
  <c r="AF25"/>
  <c r="CR43"/>
  <c r="CR29"/>
  <c r="CR13"/>
  <c r="CR41"/>
  <c r="CR14"/>
  <c r="CR30"/>
  <c r="CR7"/>
  <c r="CR23"/>
  <c r="CR39"/>
  <c r="CR16"/>
  <c r="CR32"/>
  <c r="CR5"/>
  <c r="CR37"/>
  <c r="CR21"/>
  <c r="CR18"/>
  <c r="CR34"/>
  <c r="CR11"/>
  <c r="CR27"/>
  <c r="CR4"/>
  <c r="CR20"/>
  <c r="CR36"/>
  <c r="FD20" i="14"/>
  <c r="FD13"/>
  <c r="FD10"/>
  <c r="FD34"/>
  <c r="FD28"/>
  <c r="FD21"/>
  <c r="FD18"/>
  <c r="FD38"/>
  <c r="DX17"/>
  <c r="DX8"/>
  <c r="FD22"/>
  <c r="FD36"/>
  <c r="FD21" i="17"/>
  <c r="CR28" i="15"/>
  <c r="CB35"/>
  <c r="AF24"/>
  <c r="CR31"/>
  <c r="CB38"/>
  <c r="CB6"/>
  <c r="AF27"/>
  <c r="CR42"/>
  <c r="CR10"/>
  <c r="CB17"/>
  <c r="CB28"/>
  <c r="AF42"/>
  <c r="AF21"/>
  <c r="GJ4" i="9"/>
  <c r="GJ7" s="1"/>
  <c r="CB43" i="15"/>
  <c r="CB16"/>
  <c r="CB40"/>
  <c r="CB5"/>
  <c r="CB21"/>
  <c r="CB37"/>
  <c r="CB14"/>
  <c r="CB30"/>
  <c r="CB7"/>
  <c r="CB23"/>
  <c r="CB39"/>
  <c r="CB4"/>
  <c r="CB20"/>
  <c r="CB9"/>
  <c r="CB25"/>
  <c r="CB41"/>
  <c r="CB18"/>
  <c r="CB34"/>
  <c r="CB11"/>
  <c r="CB27"/>
  <c r="CB8"/>
  <c r="DX20" i="14"/>
  <c r="CB42" i="15"/>
  <c r="CB10"/>
  <c r="CB29"/>
  <c r="DX27" i="14"/>
  <c r="DX15"/>
  <c r="FD41"/>
  <c r="FD12"/>
  <c r="FD5" i="17"/>
  <c r="CR24" i="15"/>
  <c r="CB31"/>
  <c r="AF20"/>
  <c r="CR19"/>
  <c r="CB26"/>
  <c r="AF15"/>
  <c r="CR38"/>
  <c r="CR6"/>
  <c r="CB13"/>
  <c r="AF38"/>
  <c r="CR33"/>
  <c r="AF10"/>
  <c r="CB24"/>
  <c r="AF13"/>
  <c r="AF33"/>
  <c r="GJ37" i="9"/>
  <c r="BL30" i="14"/>
  <c r="BL10"/>
  <c r="BL25"/>
  <c r="BL5"/>
  <c r="CR35" i="8"/>
  <c r="CR38"/>
  <c r="CR41"/>
  <c r="CR40"/>
  <c r="BL34" i="15"/>
  <c r="BL18"/>
  <c r="AV41"/>
  <c r="AV25"/>
  <c r="AV9"/>
  <c r="P195" i="1"/>
  <c r="P179"/>
  <c r="BL41" i="15"/>
  <c r="BL25"/>
  <c r="BL9"/>
  <c r="AV32"/>
  <c r="AV16"/>
  <c r="P186" i="1"/>
  <c r="P174"/>
  <c r="Y4" i="27"/>
  <c r="X32"/>
  <c r="Y32" s="1"/>
  <c r="BL32" i="15"/>
  <c r="BL12"/>
  <c r="AV27"/>
  <c r="P173" i="1"/>
  <c r="AV23" i="15"/>
  <c r="P197" i="1"/>
  <c r="P196"/>
  <c r="AV26" i="15"/>
  <c r="BL23"/>
  <c r="BL7"/>
  <c r="AV18"/>
  <c r="F198" i="31"/>
  <c r="D198"/>
  <c r="C198"/>
  <c r="E198"/>
  <c r="I198"/>
  <c r="G198"/>
  <c r="L198"/>
  <c r="J198"/>
  <c r="K198"/>
  <c r="P198"/>
  <c r="GJ24" i="9"/>
  <c r="GJ33"/>
  <c r="BL26" i="14"/>
  <c r="BL41"/>
  <c r="CR31" i="8"/>
  <c r="CR34"/>
  <c r="CR33"/>
  <c r="CR36"/>
  <c r="BL30" i="15"/>
  <c r="BL14"/>
  <c r="AV37"/>
  <c r="AV21"/>
  <c r="AV5"/>
  <c r="BL37"/>
  <c r="BL21"/>
  <c r="BL5"/>
  <c r="AV28"/>
  <c r="AV12"/>
  <c r="P194" i="1"/>
  <c r="P190"/>
  <c r="BL28" i="15"/>
  <c r="BL8"/>
  <c r="AV19"/>
  <c r="P189" i="1"/>
  <c r="P181"/>
  <c r="BL24" i="15"/>
  <c r="AV15"/>
  <c r="P184" i="1"/>
  <c r="BL35" i="15"/>
  <c r="AV14"/>
  <c r="BL39"/>
  <c r="BL19"/>
  <c r="AV38"/>
  <c r="AV10"/>
  <c r="BL10" i="17"/>
  <c r="BL5"/>
  <c r="BL26"/>
  <c r="BL41"/>
  <c r="BL21"/>
  <c r="BL43"/>
  <c r="BL19"/>
  <c r="DX35"/>
  <c r="CR29"/>
  <c r="CR13"/>
  <c r="BL42"/>
  <c r="BL18"/>
  <c r="BL37"/>
  <c r="BL17"/>
  <c r="BL35"/>
  <c r="BL15"/>
  <c r="CR39"/>
  <c r="CR23"/>
  <c r="CR7"/>
  <c r="CR30"/>
  <c r="CR14"/>
  <c r="FD32"/>
  <c r="FD11"/>
  <c r="CR32"/>
  <c r="CR16"/>
  <c r="CR41"/>
  <c r="CR25"/>
  <c r="CR9"/>
  <c r="BL30"/>
  <c r="BL25"/>
  <c r="BL27"/>
  <c r="BL34"/>
  <c r="BL14"/>
  <c r="BL33"/>
  <c r="BL9"/>
  <c r="BL31"/>
  <c r="CR35"/>
  <c r="CR19"/>
  <c r="CR42"/>
  <c r="CR26"/>
  <c r="CR10"/>
  <c r="CR44"/>
  <c r="CR28"/>
  <c r="CR12"/>
  <c r="CR37"/>
  <c r="CR21"/>
  <c r="CR5"/>
  <c r="CB45" i="16"/>
  <c r="CB37"/>
  <c r="CB24"/>
  <c r="CB17"/>
  <c r="CB42"/>
  <c r="CB10"/>
  <c r="CB35"/>
  <c r="BL20"/>
  <c r="BL43"/>
  <c r="BL27"/>
  <c r="BL33"/>
  <c r="BL34"/>
  <c r="BL10"/>
  <c r="BL36"/>
  <c r="BL11"/>
  <c r="BL17"/>
  <c r="AV45"/>
  <c r="AV37"/>
  <c r="AF34"/>
  <c r="AF18"/>
  <c r="AV32"/>
  <c r="AV12"/>
  <c r="AV23"/>
  <c r="AV30"/>
  <c r="AV5"/>
  <c r="AV28"/>
  <c r="AV8"/>
  <c r="AV15"/>
  <c r="AV22"/>
  <c r="AV29"/>
  <c r="BL44"/>
  <c r="BL4"/>
  <c r="BL45"/>
  <c r="BL30"/>
  <c r="BL18"/>
  <c r="CB20"/>
  <c r="CB31"/>
  <c r="CB38"/>
  <c r="CB6"/>
  <c r="CB13"/>
  <c r="BL32"/>
  <c r="BL16"/>
  <c r="BL39"/>
  <c r="BL23"/>
  <c r="BL7"/>
  <c r="BL26"/>
  <c r="BL6"/>
  <c r="BL29"/>
  <c r="BL13"/>
  <c r="AV44"/>
  <c r="AV24"/>
  <c r="AV43"/>
  <c r="AV7"/>
  <c r="AV14"/>
  <c r="AV21"/>
  <c r="CB40"/>
  <c r="CB8"/>
  <c r="CB19"/>
  <c r="CB26"/>
  <c r="CB33"/>
  <c r="BL28"/>
  <c r="BL12"/>
  <c r="BL35"/>
  <c r="BL19"/>
  <c r="BL42"/>
  <c r="BL22"/>
  <c r="BL41"/>
  <c r="BL25"/>
  <c r="BL9"/>
  <c r="AV40"/>
  <c r="AV16"/>
  <c r="AV35"/>
  <c r="AV38"/>
  <c r="AV6"/>
  <c r="AV13"/>
  <c r="CB36"/>
  <c r="CB4"/>
  <c r="CB15"/>
  <c r="CB22"/>
  <c r="CB29"/>
  <c r="BL40"/>
  <c r="BL24"/>
  <c r="BL8"/>
  <c r="BL31"/>
  <c r="BL15"/>
  <c r="BL38"/>
  <c r="BL14"/>
  <c r="BL21"/>
  <c r="BL5"/>
  <c r="CA18" i="8"/>
  <c r="CB13" s="1"/>
  <c r="CR14" i="18"/>
  <c r="CR19"/>
  <c r="CR21"/>
  <c r="CR20"/>
  <c r="CR22"/>
  <c r="CB19"/>
  <c r="CB21"/>
  <c r="CB20"/>
  <c r="CB22"/>
  <c r="BL19"/>
  <c r="BL21"/>
  <c r="BL20"/>
  <c r="BL22"/>
  <c r="AV19"/>
  <c r="AV21"/>
  <c r="AV20"/>
  <c r="AV22"/>
  <c r="AF19"/>
  <c r="AF21"/>
  <c r="AF20"/>
  <c r="FD19" i="19"/>
  <c r="FD21"/>
  <c r="FD20"/>
  <c r="FD22"/>
  <c r="DX19"/>
  <c r="DX21"/>
  <c r="DX20"/>
  <c r="DX22"/>
  <c r="CR19"/>
  <c r="CR21"/>
  <c r="CR20"/>
  <c r="CR22"/>
  <c r="BL18"/>
  <c r="BL20"/>
  <c r="BL17"/>
  <c r="BL19"/>
  <c r="BL21"/>
  <c r="GJ20"/>
  <c r="GJ21"/>
  <c r="GJ19"/>
  <c r="DX18"/>
  <c r="DX10"/>
  <c r="CR8" i="18"/>
  <c r="CR13"/>
  <c r="CR15"/>
  <c r="FD7" i="19"/>
  <c r="DX13"/>
  <c r="DX5"/>
  <c r="CR10"/>
  <c r="CR6"/>
  <c r="BL7"/>
  <c r="BL6"/>
  <c r="GJ11"/>
  <c r="GJ14"/>
  <c r="GJ17"/>
  <c r="FD12"/>
  <c r="GJ29"/>
  <c r="GJ4"/>
  <c r="BL9"/>
  <c r="FD28"/>
  <c r="FD10"/>
  <c r="GJ28"/>
  <c r="GJ7"/>
  <c r="GJ10"/>
  <c r="GJ13"/>
  <c r="GJ16"/>
  <c r="BL12"/>
  <c r="FD6"/>
  <c r="GJ6"/>
  <c r="GJ9"/>
  <c r="GJ12"/>
  <c r="FD16"/>
  <c r="GJ15"/>
  <c r="GJ18"/>
  <c r="GJ5"/>
  <c r="GJ8"/>
  <c r="CR9" i="18"/>
  <c r="CR18"/>
  <c r="CR12"/>
  <c r="CR23"/>
  <c r="CR5"/>
  <c r="CR11"/>
  <c r="CB23"/>
  <c r="AV13"/>
  <c r="AF29"/>
  <c r="AV17"/>
  <c r="CR29"/>
  <c r="CR4"/>
  <c r="CR17"/>
  <c r="CR28"/>
  <c r="CR7"/>
  <c r="CR10"/>
  <c r="CR16"/>
  <c r="CR27"/>
  <c r="CR6"/>
  <c r="GJ45" i="17"/>
  <c r="GJ41"/>
  <c r="GJ37"/>
  <c r="GJ33"/>
  <c r="GJ29"/>
  <c r="GJ25"/>
  <c r="GJ21"/>
  <c r="GJ17"/>
  <c r="GJ13"/>
  <c r="GJ9"/>
  <c r="GJ5"/>
  <c r="GJ44"/>
  <c r="GJ40"/>
  <c r="GJ36"/>
  <c r="GJ32"/>
  <c r="GJ28"/>
  <c r="GJ24"/>
  <c r="GJ20"/>
  <c r="GJ16"/>
  <c r="GJ12"/>
  <c r="GJ8"/>
  <c r="GJ4"/>
  <c r="GJ43"/>
  <c r="GJ39"/>
  <c r="GJ35"/>
  <c r="GJ31"/>
  <c r="GJ27"/>
  <c r="GJ23"/>
  <c r="GJ19"/>
  <c r="GJ15"/>
  <c r="GJ7"/>
  <c r="GJ42"/>
  <c r="GJ38"/>
  <c r="GJ34"/>
  <c r="GJ30"/>
  <c r="GJ26"/>
  <c r="GJ22"/>
  <c r="GJ18"/>
  <c r="GJ14"/>
  <c r="GJ10"/>
  <c r="GJ6"/>
  <c r="GJ11"/>
  <c r="CR42" i="16"/>
  <c r="CR38"/>
  <c r="CR34"/>
  <c r="CR30"/>
  <c r="CR26"/>
  <c r="CR22"/>
  <c r="CR18"/>
  <c r="CR14"/>
  <c r="CR10"/>
  <c r="CR6"/>
  <c r="CR45"/>
  <c r="CR41"/>
  <c r="CR33"/>
  <c r="CR29"/>
  <c r="CR25"/>
  <c r="CR21"/>
  <c r="CR17"/>
  <c r="CR13"/>
  <c r="CR9"/>
  <c r="CR5"/>
  <c r="CR44"/>
  <c r="CR40"/>
  <c r="CR36"/>
  <c r="CR32"/>
  <c r="CR28"/>
  <c r="CR24"/>
  <c r="CR20"/>
  <c r="CR16"/>
  <c r="CR12"/>
  <c r="CR8"/>
  <c r="CR4"/>
  <c r="CR43"/>
  <c r="CR39"/>
  <c r="CR35"/>
  <c r="CR31"/>
  <c r="CR27"/>
  <c r="CR23"/>
  <c r="CR19"/>
  <c r="CR15"/>
  <c r="CR11"/>
  <c r="CR7"/>
  <c r="GJ16" i="14"/>
  <c r="GJ40"/>
  <c r="GJ36"/>
  <c r="GJ32"/>
  <c r="GJ28"/>
  <c r="GJ24"/>
  <c r="GJ20"/>
  <c r="GJ8"/>
  <c r="GJ4"/>
  <c r="GJ43"/>
  <c r="GJ39"/>
  <c r="GJ35"/>
  <c r="GJ31"/>
  <c r="GJ27"/>
  <c r="GJ23"/>
  <c r="GJ19"/>
  <c r="GJ15"/>
  <c r="GJ11"/>
  <c r="GJ7"/>
  <c r="GJ42"/>
  <c r="GJ38"/>
  <c r="GJ34"/>
  <c r="GJ30"/>
  <c r="GJ26"/>
  <c r="GJ22"/>
  <c r="GJ18"/>
  <c r="GJ6"/>
  <c r="GJ41"/>
  <c r="GJ37"/>
  <c r="GJ33"/>
  <c r="GJ29"/>
  <c r="GJ25"/>
  <c r="GJ21"/>
  <c r="GJ17"/>
  <c r="GJ13"/>
  <c r="GJ9"/>
  <c r="GJ5"/>
  <c r="GJ10"/>
  <c r="GJ12"/>
  <c r="GJ20" i="11"/>
  <c r="GJ23"/>
  <c r="GJ26"/>
  <c r="GJ25"/>
  <c r="CR37" i="10"/>
  <c r="CR16"/>
  <c r="CR22"/>
  <c r="CR23"/>
  <c r="CR25"/>
  <c r="CR19"/>
  <c r="CR21"/>
  <c r="GJ53" i="9"/>
  <c r="GJ36"/>
  <c r="CR63" i="8"/>
  <c r="CR62"/>
  <c r="CR65"/>
  <c r="CR61"/>
  <c r="CR64"/>
  <c r="CR60"/>
  <c r="CR59"/>
  <c r="CR54"/>
  <c r="CR50"/>
  <c r="CR49"/>
  <c r="CR52"/>
  <c r="CR51"/>
  <c r="CR39"/>
  <c r="CR23"/>
  <c r="CR30"/>
  <c r="CR37"/>
  <c r="CR44"/>
  <c r="CR15"/>
  <c r="CR14"/>
  <c r="CR17"/>
  <c r="CR12"/>
  <c r="CR16"/>
  <c r="CR11"/>
  <c r="CR4"/>
  <c r="CR6"/>
  <c r="AH32" i="6"/>
  <c r="AJ32" s="1"/>
  <c r="FD29" i="19"/>
  <c r="FD17"/>
  <c r="FD13"/>
  <c r="FD9"/>
  <c r="FD5"/>
  <c r="FD8"/>
  <c r="FD15"/>
  <c r="FD18"/>
  <c r="FD4"/>
  <c r="FD11"/>
  <c r="FD14"/>
  <c r="DX29"/>
  <c r="DX16"/>
  <c r="DX12"/>
  <c r="DX8"/>
  <c r="DX4"/>
  <c r="DX15"/>
  <c r="DX11"/>
  <c r="DX7"/>
  <c r="DX9"/>
  <c r="DX14"/>
  <c r="DX17"/>
  <c r="DX6"/>
  <c r="CR17"/>
  <c r="CR13"/>
  <c r="CR9"/>
  <c r="CR5"/>
  <c r="CR29"/>
  <c r="CR16"/>
  <c r="CR12"/>
  <c r="CR8"/>
  <c r="CR4"/>
  <c r="CR28"/>
  <c r="CR15"/>
  <c r="CR11"/>
  <c r="CR7"/>
  <c r="CR18"/>
  <c r="CR14"/>
  <c r="BL29"/>
  <c r="BL22"/>
  <c r="BL5"/>
  <c r="BL11"/>
  <c r="BL10"/>
  <c r="BL13"/>
  <c r="BL16"/>
  <c r="BL8"/>
  <c r="BL15"/>
  <c r="BL14"/>
  <c r="BL4"/>
  <c r="CB29" i="18"/>
  <c r="CB18"/>
  <c r="CB14"/>
  <c r="CB10"/>
  <c r="CB6"/>
  <c r="CB9"/>
  <c r="CB12"/>
  <c r="CB5"/>
  <c r="CB8"/>
  <c r="CB15"/>
  <c r="CB17"/>
  <c r="CB4"/>
  <c r="CB11"/>
  <c r="CB13"/>
  <c r="CB16"/>
  <c r="CB28"/>
  <c r="CB7"/>
  <c r="BL29"/>
  <c r="BL28"/>
  <c r="BL15"/>
  <c r="BL11"/>
  <c r="BL7"/>
  <c r="BL18"/>
  <c r="BL14"/>
  <c r="BL10"/>
  <c r="BL6"/>
  <c r="BL13"/>
  <c r="BL16"/>
  <c r="BL9"/>
  <c r="BL12"/>
  <c r="BL5"/>
  <c r="BL8"/>
  <c r="BL17"/>
  <c r="BL4"/>
  <c r="AV29"/>
  <c r="AV16"/>
  <c r="AV12"/>
  <c r="AV8"/>
  <c r="AV4"/>
  <c r="AV28"/>
  <c r="AV15"/>
  <c r="AV11"/>
  <c r="AV7"/>
  <c r="AV18"/>
  <c r="AV14"/>
  <c r="AV10"/>
  <c r="AV6"/>
  <c r="AV9"/>
  <c r="AV5"/>
  <c r="AF6"/>
  <c r="AF9"/>
  <c r="AF12"/>
  <c r="AF18"/>
  <c r="AF5"/>
  <c r="AF8"/>
  <c r="AF15"/>
  <c r="AF14"/>
  <c r="AF17"/>
  <c r="AF4"/>
  <c r="AF11"/>
  <c r="AF10"/>
  <c r="AF13"/>
  <c r="AF16"/>
  <c r="AF28"/>
  <c r="AF7"/>
  <c r="FD33" i="17"/>
  <c r="FD17"/>
  <c r="FD44"/>
  <c r="FD28"/>
  <c r="FD12"/>
  <c r="FD39"/>
  <c r="FD23"/>
  <c r="FD7"/>
  <c r="FD30"/>
  <c r="FD14"/>
  <c r="FD29"/>
  <c r="FD13"/>
  <c r="FD40"/>
  <c r="FD24"/>
  <c r="FD8"/>
  <c r="FD35"/>
  <c r="FD19"/>
  <c r="FD42"/>
  <c r="FD26"/>
  <c r="FD10"/>
  <c r="FD41"/>
  <c r="FD25"/>
  <c r="FD9"/>
  <c r="FD36"/>
  <c r="FD20"/>
  <c r="FD4"/>
  <c r="FD31"/>
  <c r="FD15"/>
  <c r="FD38"/>
  <c r="FD22"/>
  <c r="FD6"/>
  <c r="DX42"/>
  <c r="DX38"/>
  <c r="DX34"/>
  <c r="DX30"/>
  <c r="DX26"/>
  <c r="DX22"/>
  <c r="DX18"/>
  <c r="DX14"/>
  <c r="DX10"/>
  <c r="DX6"/>
  <c r="DX45"/>
  <c r="DX41"/>
  <c r="DX37"/>
  <c r="DX33"/>
  <c r="DX29"/>
  <c r="DX25"/>
  <c r="DX21"/>
  <c r="DX17"/>
  <c r="DX13"/>
  <c r="DX9"/>
  <c r="DX5"/>
  <c r="DX44"/>
  <c r="DX40"/>
  <c r="DX36"/>
  <c r="DX32"/>
  <c r="DX28"/>
  <c r="DX24"/>
  <c r="DX20"/>
  <c r="DX16"/>
  <c r="DX12"/>
  <c r="DX8"/>
  <c r="DX4"/>
  <c r="DX31"/>
  <c r="DX15"/>
  <c r="DX43"/>
  <c r="DX27"/>
  <c r="DX11"/>
  <c r="DX39"/>
  <c r="DX23"/>
  <c r="DX7"/>
  <c r="BL45"/>
  <c r="BL44"/>
  <c r="BL40"/>
  <c r="BL36"/>
  <c r="BL32"/>
  <c r="BL28"/>
  <c r="BL24"/>
  <c r="BL20"/>
  <c r="BL16"/>
  <c r="BL12"/>
  <c r="BL8"/>
  <c r="BL4"/>
  <c r="BL38"/>
  <c r="BL22"/>
  <c r="BL6"/>
  <c r="BL29"/>
  <c r="BL13"/>
  <c r="BL39"/>
  <c r="BL23"/>
  <c r="BL7"/>
  <c r="CB32" i="16"/>
  <c r="CB16"/>
  <c r="CB43"/>
  <c r="CB27"/>
  <c r="CB11"/>
  <c r="CB34"/>
  <c r="CB18"/>
  <c r="CB41"/>
  <c r="CB25"/>
  <c r="CB9"/>
  <c r="CB44"/>
  <c r="CB28"/>
  <c r="CB12"/>
  <c r="CB39"/>
  <c r="CB23"/>
  <c r="CB7"/>
  <c r="CB30"/>
  <c r="CB14"/>
  <c r="CB21"/>
  <c r="CB5"/>
  <c r="AV36"/>
  <c r="AV20"/>
  <c r="AV4"/>
  <c r="AV27"/>
  <c r="AV11"/>
  <c r="AV34"/>
  <c r="AV18"/>
  <c r="AV41"/>
  <c r="AV25"/>
  <c r="AV9"/>
  <c r="AV39"/>
  <c r="AV19"/>
  <c r="AV42"/>
  <c r="AV26"/>
  <c r="AV10"/>
  <c r="AV33"/>
  <c r="AV17"/>
  <c r="AV31"/>
  <c r="AF45"/>
  <c r="AF41"/>
  <c r="AF33"/>
  <c r="AF29"/>
  <c r="AF25"/>
  <c r="AF21"/>
  <c r="AF17"/>
  <c r="AF13"/>
  <c r="AF9"/>
  <c r="AF5"/>
  <c r="AF44"/>
  <c r="AF40"/>
  <c r="AF36"/>
  <c r="AF32"/>
  <c r="AF28"/>
  <c r="AF24"/>
  <c r="AF20"/>
  <c r="AF16"/>
  <c r="AF12"/>
  <c r="AF8"/>
  <c r="AF4"/>
  <c r="AF43"/>
  <c r="AF39"/>
  <c r="AF35"/>
  <c r="AF31"/>
  <c r="AF27"/>
  <c r="AF23"/>
  <c r="AF19"/>
  <c r="AF15"/>
  <c r="AF11"/>
  <c r="AF7"/>
  <c r="AF30"/>
  <c r="AF14"/>
  <c r="AF42"/>
  <c r="AF26"/>
  <c r="AF10"/>
  <c r="AF38"/>
  <c r="AF22"/>
  <c r="AF6"/>
  <c r="FD43" i="14"/>
  <c r="FD39"/>
  <c r="FD35"/>
  <c r="FD31"/>
  <c r="FD27"/>
  <c r="FD23"/>
  <c r="FD19"/>
  <c r="FD15"/>
  <c r="FD11"/>
  <c r="FD7"/>
  <c r="FD30"/>
  <c r="FD14"/>
  <c r="FD37"/>
  <c r="FD17"/>
  <c r="FD40"/>
  <c r="FD24"/>
  <c r="FD8"/>
  <c r="FD6"/>
  <c r="FD25"/>
  <c r="FD9"/>
  <c r="FD32"/>
  <c r="FD16"/>
  <c r="FD33"/>
  <c r="DX37"/>
  <c r="DX21"/>
  <c r="DX5"/>
  <c r="DX11"/>
  <c r="DX28"/>
  <c r="DX12"/>
  <c r="DX43"/>
  <c r="DX42"/>
  <c r="DX30"/>
  <c r="DX22"/>
  <c r="DX14"/>
  <c r="DX6"/>
  <c r="DX38"/>
  <c r="DX34"/>
  <c r="DX26"/>
  <c r="DX18"/>
  <c r="DX10"/>
  <c r="DX41"/>
  <c r="DX25"/>
  <c r="DX9"/>
  <c r="DX19"/>
  <c r="DX32"/>
  <c r="DX16"/>
  <c r="DX35"/>
  <c r="DX7"/>
  <c r="CR28"/>
  <c r="CR12"/>
  <c r="CR35"/>
  <c r="CR19"/>
  <c r="CR42"/>
  <c r="CR26"/>
  <c r="CR10"/>
  <c r="CR33"/>
  <c r="CR17"/>
  <c r="CR40"/>
  <c r="CR24"/>
  <c r="CR8"/>
  <c r="CR31"/>
  <c r="CR15"/>
  <c r="CR38"/>
  <c r="CR22"/>
  <c r="CR6"/>
  <c r="CR29"/>
  <c r="CR13"/>
  <c r="CR36"/>
  <c r="CR20"/>
  <c r="CR4"/>
  <c r="CR27"/>
  <c r="CR11"/>
  <c r="CR34"/>
  <c r="CR18"/>
  <c r="CR41"/>
  <c r="CR25"/>
  <c r="CR9"/>
  <c r="CR32"/>
  <c r="CR16"/>
  <c r="CR39"/>
  <c r="CR23"/>
  <c r="CR7"/>
  <c r="CR30"/>
  <c r="CR14"/>
  <c r="CR37"/>
  <c r="CR21"/>
  <c r="CR5"/>
  <c r="BL40"/>
  <c r="BL36"/>
  <c r="BL32"/>
  <c r="BL28"/>
  <c r="BL24"/>
  <c r="BL20"/>
  <c r="BL16"/>
  <c r="BL12"/>
  <c r="BL8"/>
  <c r="BL4"/>
  <c r="BL43"/>
  <c r="BL39"/>
  <c r="BL35"/>
  <c r="BL31"/>
  <c r="BL27"/>
  <c r="BL23"/>
  <c r="BL19"/>
  <c r="BL15"/>
  <c r="BL11"/>
  <c r="BL7"/>
  <c r="BL38"/>
  <c r="BL22"/>
  <c r="BL6"/>
  <c r="BL29"/>
  <c r="BL13"/>
  <c r="GJ38" i="11"/>
  <c r="GJ34"/>
  <c r="GJ33"/>
  <c r="GJ36"/>
  <c r="GJ35"/>
  <c r="GJ37"/>
  <c r="GJ16"/>
  <c r="GJ19"/>
  <c r="GJ22"/>
  <c r="GJ21"/>
  <c r="GJ28"/>
  <c r="GJ12"/>
  <c r="GJ15"/>
  <c r="GJ18"/>
  <c r="GJ17"/>
  <c r="GJ24"/>
  <c r="GJ27"/>
  <c r="GJ11"/>
  <c r="GJ14"/>
  <c r="GJ5"/>
  <c r="GJ4"/>
  <c r="GJ7" s="1"/>
  <c r="CR36" i="10"/>
  <c r="CR35"/>
  <c r="CR38"/>
  <c r="CR34"/>
  <c r="CR28"/>
  <c r="CR12"/>
  <c r="CR15"/>
  <c r="CR18"/>
  <c r="CR17"/>
  <c r="CR24"/>
  <c r="CR27"/>
  <c r="CR11"/>
  <c r="CR14"/>
  <c r="CR5"/>
  <c r="CR4"/>
  <c r="CR6"/>
  <c r="GJ52" i="9"/>
  <c r="GJ51"/>
  <c r="GJ49"/>
  <c r="GJ43"/>
  <c r="GJ39"/>
  <c r="GJ35"/>
  <c r="GJ31"/>
  <c r="GJ27"/>
  <c r="GJ23"/>
  <c r="GJ32"/>
  <c r="GJ38"/>
  <c r="GJ22"/>
  <c r="GJ29"/>
  <c r="GJ44"/>
  <c r="GJ28"/>
  <c r="GJ34"/>
  <c r="GJ41"/>
  <c r="GJ25"/>
  <c r="GJ17"/>
  <c r="GJ12"/>
  <c r="GJ16"/>
  <c r="GJ11"/>
  <c r="GJ15"/>
  <c r="GJ14"/>
  <c r="AD4" i="6"/>
  <c r="T31" i="27"/>
  <c r="AD11" i="6"/>
  <c r="AD20"/>
  <c r="T23" i="27"/>
  <c r="T19"/>
  <c r="AD30" i="6"/>
  <c r="AD26"/>
  <c r="AD14"/>
  <c r="AD29"/>
  <c r="T13" i="27"/>
  <c r="T16"/>
  <c r="T29"/>
  <c r="T17"/>
  <c r="T4"/>
  <c r="T20"/>
  <c r="T5"/>
  <c r="T8"/>
  <c r="T21"/>
  <c r="T24"/>
  <c r="T6"/>
  <c r="T9"/>
  <c r="T12"/>
  <c r="T22"/>
  <c r="T25"/>
  <c r="T28"/>
  <c r="S32"/>
  <c r="T32" s="1"/>
  <c r="FB39" i="11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FC38"/>
  <c r="FC37"/>
  <c r="FC36"/>
  <c r="FC35"/>
  <c r="FC34"/>
  <c r="FC33"/>
  <c r="FB29"/>
  <c r="FA29"/>
  <c r="EZ29"/>
  <c r="EY29"/>
  <c r="EX29"/>
  <c r="EW29"/>
  <c r="EV29"/>
  <c r="EU29"/>
  <c r="ET29"/>
  <c r="ES29"/>
  <c r="ER29"/>
  <c r="EQ29"/>
  <c r="EP29"/>
  <c r="EO29"/>
  <c r="EN29"/>
  <c r="EM29"/>
  <c r="EL29"/>
  <c r="EK29"/>
  <c r="EJ29"/>
  <c r="EI29"/>
  <c r="EH29"/>
  <c r="EG29"/>
  <c r="EF29"/>
  <c r="EE29"/>
  <c r="ED29"/>
  <c r="EC29"/>
  <c r="EB29"/>
  <c r="EA29"/>
  <c r="FC28"/>
  <c r="FC27"/>
  <c r="FC26"/>
  <c r="FC25"/>
  <c r="FC24"/>
  <c r="FC23"/>
  <c r="FC22"/>
  <c r="FC21"/>
  <c r="FC20"/>
  <c r="FC19"/>
  <c r="FC18"/>
  <c r="FC17"/>
  <c r="FC16"/>
  <c r="FC15"/>
  <c r="FC14"/>
  <c r="FC13"/>
  <c r="FC12"/>
  <c r="FC11"/>
  <c r="FB7"/>
  <c r="FA7"/>
  <c r="EZ7"/>
  <c r="EY7"/>
  <c r="EX7"/>
  <c r="EW7"/>
  <c r="EV7"/>
  <c r="EU7"/>
  <c r="ET7"/>
  <c r="ES7"/>
  <c r="ER7"/>
  <c r="EQ7"/>
  <c r="EP7"/>
  <c r="EO7"/>
  <c r="EN7"/>
  <c r="EM7"/>
  <c r="EL7"/>
  <c r="EK7"/>
  <c r="EJ7"/>
  <c r="EI7"/>
  <c r="EH7"/>
  <c r="EG7"/>
  <c r="EF7"/>
  <c r="EE7"/>
  <c r="ED7"/>
  <c r="EC7"/>
  <c r="EB7"/>
  <c r="EA7"/>
  <c r="FC6"/>
  <c r="FC5"/>
  <c r="FC4"/>
  <c r="BZ39" i="10"/>
  <c r="BY39"/>
  <c r="BX39"/>
  <c r="BW39"/>
  <c r="BV39"/>
  <c r="BU39"/>
  <c r="BT39"/>
  <c r="BS39"/>
  <c r="BR39"/>
  <c r="BQ39"/>
  <c r="BP39"/>
  <c r="BO39"/>
  <c r="CA38"/>
  <c r="CA37"/>
  <c r="CA36"/>
  <c r="CA35"/>
  <c r="CA34"/>
  <c r="CA33"/>
  <c r="BZ29"/>
  <c r="BY29"/>
  <c r="BX29"/>
  <c r="BW29"/>
  <c r="BV29"/>
  <c r="BU29"/>
  <c r="BT29"/>
  <c r="BS29"/>
  <c r="BR29"/>
  <c r="BQ29"/>
  <c r="BP29"/>
  <c r="BO29"/>
  <c r="CA28"/>
  <c r="CA27"/>
  <c r="CA26"/>
  <c r="CA25"/>
  <c r="CA24"/>
  <c r="CA23"/>
  <c r="CA22"/>
  <c r="CA21"/>
  <c r="CA20"/>
  <c r="CA19"/>
  <c r="CA18"/>
  <c r="CA17"/>
  <c r="CA16"/>
  <c r="CA15"/>
  <c r="CA14"/>
  <c r="CA13"/>
  <c r="CA12"/>
  <c r="CA11"/>
  <c r="BZ7"/>
  <c r="BY7"/>
  <c r="BX7"/>
  <c r="BW7"/>
  <c r="BV7"/>
  <c r="BU7"/>
  <c r="BT7"/>
  <c r="BS7"/>
  <c r="BR7"/>
  <c r="BQ7"/>
  <c r="BP7"/>
  <c r="BO7"/>
  <c r="CA6"/>
  <c r="CA5"/>
  <c r="CA4"/>
  <c r="FB55" i="9"/>
  <c r="FA55"/>
  <c r="EZ55"/>
  <c r="EY55"/>
  <c r="EX55"/>
  <c r="EW55"/>
  <c r="EV55"/>
  <c r="EU55"/>
  <c r="ET55"/>
  <c r="ES55"/>
  <c r="ER55"/>
  <c r="EQ55"/>
  <c r="EP55"/>
  <c r="EO55"/>
  <c r="EN55"/>
  <c r="EM55"/>
  <c r="EL55"/>
  <c r="EK55"/>
  <c r="EJ55"/>
  <c r="EI55"/>
  <c r="EH55"/>
  <c r="EG55"/>
  <c r="EF55"/>
  <c r="EE55"/>
  <c r="ED55"/>
  <c r="EC55"/>
  <c r="EB55"/>
  <c r="EA55"/>
  <c r="FC54"/>
  <c r="FC53"/>
  <c r="FC52"/>
  <c r="FC51"/>
  <c r="FC50"/>
  <c r="FC49"/>
  <c r="FB45"/>
  <c r="FA45"/>
  <c r="EZ45"/>
  <c r="EY45"/>
  <c r="EX45"/>
  <c r="EW45"/>
  <c r="EV45"/>
  <c r="EU45"/>
  <c r="ET45"/>
  <c r="ES45"/>
  <c r="ER45"/>
  <c r="EQ45"/>
  <c r="EP45"/>
  <c r="EO45"/>
  <c r="EN45"/>
  <c r="EM45"/>
  <c r="EL45"/>
  <c r="EK45"/>
  <c r="EJ45"/>
  <c r="EI45"/>
  <c r="EH45"/>
  <c r="EG45"/>
  <c r="EF45"/>
  <c r="EE45"/>
  <c r="ED45"/>
  <c r="EC45"/>
  <c r="EB45"/>
  <c r="EA45"/>
  <c r="FC44"/>
  <c r="FC43"/>
  <c r="FC42"/>
  <c r="FC41"/>
  <c r="FC40"/>
  <c r="FC39"/>
  <c r="FC38"/>
  <c r="FC37"/>
  <c r="FC36"/>
  <c r="FC35"/>
  <c r="FC34"/>
  <c r="FC33"/>
  <c r="FC32"/>
  <c r="FC31"/>
  <c r="FC30"/>
  <c r="FC29"/>
  <c r="FC28"/>
  <c r="FC27"/>
  <c r="FC26"/>
  <c r="FC25"/>
  <c r="FC24"/>
  <c r="FC23"/>
  <c r="FC22"/>
  <c r="FB18"/>
  <c r="FA18"/>
  <c r="EZ18"/>
  <c r="EY18"/>
  <c r="EX18"/>
  <c r="EW18"/>
  <c r="EV18"/>
  <c r="EU18"/>
  <c r="ET18"/>
  <c r="ES18"/>
  <c r="ER18"/>
  <c r="EQ18"/>
  <c r="EP18"/>
  <c r="EO18"/>
  <c r="EN18"/>
  <c r="EM18"/>
  <c r="EL18"/>
  <c r="EK18"/>
  <c r="EJ18"/>
  <c r="EI18"/>
  <c r="EH18"/>
  <c r="EG18"/>
  <c r="EF18"/>
  <c r="EE18"/>
  <c r="ED18"/>
  <c r="EC18"/>
  <c r="EB18"/>
  <c r="EA18"/>
  <c r="FC17"/>
  <c r="FC16"/>
  <c r="FC15"/>
  <c r="FC12"/>
  <c r="FC11"/>
  <c r="FB7"/>
  <c r="FA7"/>
  <c r="EZ7"/>
  <c r="EY7"/>
  <c r="EX7"/>
  <c r="EW7"/>
  <c r="EV7"/>
  <c r="EU7"/>
  <c r="ET7"/>
  <c r="ES7"/>
  <c r="ER7"/>
  <c r="EQ7"/>
  <c r="EP7"/>
  <c r="EO7"/>
  <c r="EN7"/>
  <c r="EM7"/>
  <c r="EL7"/>
  <c r="EK7"/>
  <c r="EJ7"/>
  <c r="EI7"/>
  <c r="EH7"/>
  <c r="EG7"/>
  <c r="EF7"/>
  <c r="EE7"/>
  <c r="ED7"/>
  <c r="EC7"/>
  <c r="EB7"/>
  <c r="EA7"/>
  <c r="FC6"/>
  <c r="FC5"/>
  <c r="FC4"/>
  <c r="BZ66" i="8"/>
  <c r="BY66"/>
  <c r="BX66"/>
  <c r="BW66"/>
  <c r="BV66"/>
  <c r="BU66"/>
  <c r="BT66"/>
  <c r="BS66"/>
  <c r="BR66"/>
  <c r="BQ66"/>
  <c r="BP66"/>
  <c r="BO66"/>
  <c r="CA65"/>
  <c r="CA64"/>
  <c r="CA63"/>
  <c r="CA62"/>
  <c r="CA61"/>
  <c r="CA60"/>
  <c r="CA59"/>
  <c r="BZ55"/>
  <c r="BY55"/>
  <c r="BX55"/>
  <c r="BW55"/>
  <c r="BV55"/>
  <c r="BU55"/>
  <c r="BT55"/>
  <c r="BS55"/>
  <c r="BR55"/>
  <c r="BQ55"/>
  <c r="BP55"/>
  <c r="BO55"/>
  <c r="CA54"/>
  <c r="CA53"/>
  <c r="CA52"/>
  <c r="CA51"/>
  <c r="CA50"/>
  <c r="CA49"/>
  <c r="BZ45"/>
  <c r="BY45"/>
  <c r="BX45"/>
  <c r="BW45"/>
  <c r="BV45"/>
  <c r="BU45"/>
  <c r="BT45"/>
  <c r="BS45"/>
  <c r="BR45"/>
  <c r="BQ45"/>
  <c r="BP45"/>
  <c r="BO45"/>
  <c r="CA44"/>
  <c r="CA43"/>
  <c r="CA42"/>
  <c r="CA41"/>
  <c r="CA40"/>
  <c r="CA39"/>
  <c r="CA38"/>
  <c r="CA37"/>
  <c r="CA36"/>
  <c r="CA35"/>
  <c r="CA34"/>
  <c r="CA33"/>
  <c r="CA32"/>
  <c r="CA31"/>
  <c r="CA30"/>
  <c r="CA29"/>
  <c r="CA28"/>
  <c r="CA26"/>
  <c r="CA24"/>
  <c r="CA23"/>
  <c r="CA22"/>
  <c r="BZ7"/>
  <c r="BY7"/>
  <c r="BX7"/>
  <c r="BW7"/>
  <c r="BV7"/>
  <c r="BU7"/>
  <c r="BT7"/>
  <c r="BS7"/>
  <c r="BR7"/>
  <c r="BQ7"/>
  <c r="BP7"/>
  <c r="BO7"/>
  <c r="N166" i="29"/>
  <c r="M166"/>
  <c r="L166"/>
  <c r="K166"/>
  <c r="J166"/>
  <c r="I166"/>
  <c r="H166"/>
  <c r="G166"/>
  <c r="F166"/>
  <c r="E166"/>
  <c r="D166"/>
  <c r="C166"/>
  <c r="O165"/>
  <c r="S31" i="30" s="1"/>
  <c r="O164" i="29"/>
  <c r="S30" i="30" s="1"/>
  <c r="O163" i="29"/>
  <c r="S29" i="30" s="1"/>
  <c r="O162" i="29"/>
  <c r="S28" i="30" s="1"/>
  <c r="O161" i="29"/>
  <c r="S27" i="30" s="1"/>
  <c r="O160" i="29"/>
  <c r="S26" i="30" s="1"/>
  <c r="O159" i="29"/>
  <c r="S25" i="30" s="1"/>
  <c r="O158" i="29"/>
  <c r="S24" i="30" s="1"/>
  <c r="O157" i="29"/>
  <c r="S23" i="30" s="1"/>
  <c r="O156" i="29"/>
  <c r="S22" i="30" s="1"/>
  <c r="O155" i="29"/>
  <c r="S21" i="30" s="1"/>
  <c r="O154" i="29"/>
  <c r="S20" i="30" s="1"/>
  <c r="O153" i="29"/>
  <c r="S19" i="30" s="1"/>
  <c r="O152" i="29"/>
  <c r="S18" i="30" s="1"/>
  <c r="O151" i="29"/>
  <c r="S17" i="30" s="1"/>
  <c r="O150" i="29"/>
  <c r="S16" i="30" s="1"/>
  <c r="O149" i="29"/>
  <c r="S15" i="30" s="1"/>
  <c r="O148" i="29"/>
  <c r="S14" i="30" s="1"/>
  <c r="O147" i="29"/>
  <c r="S13" i="30" s="1"/>
  <c r="O146" i="29"/>
  <c r="S12" i="30" s="1"/>
  <c r="O145" i="29"/>
  <c r="S11" i="30" s="1"/>
  <c r="O144" i="29"/>
  <c r="S10" i="30" s="1"/>
  <c r="O143" i="29"/>
  <c r="S9" i="30" s="1"/>
  <c r="O142" i="29"/>
  <c r="S8" i="30" s="1"/>
  <c r="O141" i="29"/>
  <c r="S7" i="30" s="1"/>
  <c r="O140" i="29"/>
  <c r="S6" i="30" s="1"/>
  <c r="O139" i="29"/>
  <c r="S5" i="30" s="1"/>
  <c r="O138" i="29"/>
  <c r="S4" i="30" s="1"/>
  <c r="N134" i="29"/>
  <c r="M134"/>
  <c r="L134"/>
  <c r="K134"/>
  <c r="J134"/>
  <c r="I134"/>
  <c r="H134"/>
  <c r="G134"/>
  <c r="F134"/>
  <c r="E134"/>
  <c r="D134"/>
  <c r="C134"/>
  <c r="O133"/>
  <c r="R31" i="30" s="1"/>
  <c r="O132" i="29"/>
  <c r="R30" i="30" s="1"/>
  <c r="O131" i="29"/>
  <c r="R29" i="30" s="1"/>
  <c r="O130" i="29"/>
  <c r="R28" i="30" s="1"/>
  <c r="O129" i="29"/>
  <c r="R27" i="30" s="1"/>
  <c r="O128" i="29"/>
  <c r="R26" i="30" s="1"/>
  <c r="O127" i="29"/>
  <c r="R25" i="30" s="1"/>
  <c r="O126" i="29"/>
  <c r="R24" i="30" s="1"/>
  <c r="O125" i="29"/>
  <c r="R23" i="30" s="1"/>
  <c r="O124" i="29"/>
  <c r="R22" i="30" s="1"/>
  <c r="O123" i="29"/>
  <c r="R21" i="30" s="1"/>
  <c r="O122" i="29"/>
  <c r="R20" i="30" s="1"/>
  <c r="O121" i="29"/>
  <c r="R19" i="30" s="1"/>
  <c r="O120" i="29"/>
  <c r="R18" i="30" s="1"/>
  <c r="O119" i="29"/>
  <c r="R17" i="30" s="1"/>
  <c r="O118" i="29"/>
  <c r="R16" i="30" s="1"/>
  <c r="O117" i="29"/>
  <c r="R15" i="30" s="1"/>
  <c r="O116" i="29"/>
  <c r="R14" i="30" s="1"/>
  <c r="O115" i="29"/>
  <c r="R13" i="30" s="1"/>
  <c r="O114" i="29"/>
  <c r="R12" i="30" s="1"/>
  <c r="O113" i="29"/>
  <c r="R11" i="30" s="1"/>
  <c r="O112" i="29"/>
  <c r="R10" i="30" s="1"/>
  <c r="O111" i="29"/>
  <c r="R9" i="30" s="1"/>
  <c r="O110" i="29"/>
  <c r="R8" i="30" s="1"/>
  <c r="O109" i="29"/>
  <c r="R7" i="30" s="1"/>
  <c r="O108" i="29"/>
  <c r="R6" i="30" s="1"/>
  <c r="O107" i="29"/>
  <c r="R5" i="30" s="1"/>
  <c r="O106" i="29"/>
  <c r="R4" i="30" s="1"/>
  <c r="N102" i="29"/>
  <c r="M102"/>
  <c r="L102"/>
  <c r="K102"/>
  <c r="J102"/>
  <c r="I102"/>
  <c r="H102"/>
  <c r="G102"/>
  <c r="F102"/>
  <c r="E102"/>
  <c r="D102"/>
  <c r="C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I4" i="30" s="1"/>
  <c r="N70" i="29"/>
  <c r="M70"/>
  <c r="L70"/>
  <c r="K70"/>
  <c r="J70"/>
  <c r="I70"/>
  <c r="H70"/>
  <c r="G70"/>
  <c r="F70"/>
  <c r="E70"/>
  <c r="D70"/>
  <c r="C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H5" i="30" s="1"/>
  <c r="O42" i="29"/>
  <c r="N38"/>
  <c r="M38"/>
  <c r="L38"/>
  <c r="K38"/>
  <c r="J38"/>
  <c r="I38"/>
  <c r="H38"/>
  <c r="G38"/>
  <c r="F38"/>
  <c r="E38"/>
  <c r="D38"/>
  <c r="C38"/>
  <c r="O37"/>
  <c r="C31" i="30" s="1"/>
  <c r="O36" i="29"/>
  <c r="C30" i="30" s="1"/>
  <c r="O35" i="29"/>
  <c r="C29" i="30" s="1"/>
  <c r="O34" i="29"/>
  <c r="C28" i="30" s="1"/>
  <c r="O33" i="29"/>
  <c r="C27" i="30" s="1"/>
  <c r="O32" i="29"/>
  <c r="C26" i="30" s="1"/>
  <c r="O31" i="29"/>
  <c r="C25" i="30" s="1"/>
  <c r="O30" i="29"/>
  <c r="C24" i="30" s="1"/>
  <c r="O29" i="29"/>
  <c r="C23" i="30" s="1"/>
  <c r="O28" i="29"/>
  <c r="C22" i="30" s="1"/>
  <c r="O27" i="29"/>
  <c r="C21" i="30" s="1"/>
  <c r="O26" i="29"/>
  <c r="C20" i="30" s="1"/>
  <c r="O25" i="29"/>
  <c r="C19" i="30" s="1"/>
  <c r="O24" i="29"/>
  <c r="C18" i="30" s="1"/>
  <c r="O23" i="29"/>
  <c r="C17" i="30" s="1"/>
  <c r="O22" i="29"/>
  <c r="C16" i="30" s="1"/>
  <c r="O21" i="29"/>
  <c r="C15" i="30" s="1"/>
  <c r="O20" i="29"/>
  <c r="C14" i="30" s="1"/>
  <c r="O19" i="29"/>
  <c r="C13" i="30" s="1"/>
  <c r="O18" i="29"/>
  <c r="C12" i="30" s="1"/>
  <c r="O17" i="29"/>
  <c r="C11" i="30" s="1"/>
  <c r="O16" i="29"/>
  <c r="C10" i="30" s="1"/>
  <c r="O15" i="29"/>
  <c r="C9" i="30" s="1"/>
  <c r="O14" i="29"/>
  <c r="C8" i="30" s="1"/>
  <c r="O13" i="29"/>
  <c r="C7" i="30" s="1"/>
  <c r="O12" i="29"/>
  <c r="C6" i="30" s="1"/>
  <c r="O11" i="29"/>
  <c r="C5" i="30" s="1"/>
  <c r="O10" i="29"/>
  <c r="C4" i="30" s="1"/>
  <c r="I160" i="28"/>
  <c r="H160"/>
  <c r="G160"/>
  <c r="F160"/>
  <c r="E160"/>
  <c r="D160"/>
  <c r="C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N166" i="1"/>
  <c r="M166"/>
  <c r="L166"/>
  <c r="K166"/>
  <c r="J166"/>
  <c r="I166"/>
  <c r="H166"/>
  <c r="G166"/>
  <c r="F166"/>
  <c r="E166"/>
  <c r="D166"/>
  <c r="C166"/>
  <c r="R32" i="30" l="1"/>
  <c r="GJ45" i="9"/>
  <c r="CR39" i="10"/>
  <c r="GJ55" i="9"/>
  <c r="CR45" i="8"/>
  <c r="P198" i="1"/>
  <c r="GJ29" i="11"/>
  <c r="GJ39"/>
  <c r="CR29" i="10"/>
  <c r="CR7"/>
  <c r="GJ18" i="9"/>
  <c r="CR66" i="8"/>
  <c r="CR55"/>
  <c r="CR18"/>
  <c r="CR7"/>
  <c r="AB32" i="6"/>
  <c r="AD32" s="1"/>
  <c r="CA29" i="10"/>
  <c r="CB14" s="1"/>
  <c r="FC7" i="11"/>
  <c r="FD4" s="1"/>
  <c r="T8" i="30"/>
  <c r="T12"/>
  <c r="T16"/>
  <c r="T20"/>
  <c r="T24"/>
  <c r="T28"/>
  <c r="C32"/>
  <c r="T6"/>
  <c r="T10"/>
  <c r="T14"/>
  <c r="T18"/>
  <c r="T22"/>
  <c r="T26"/>
  <c r="T30"/>
  <c r="D5"/>
  <c r="CB12" i="10"/>
  <c r="CB18"/>
  <c r="CB20"/>
  <c r="CB26"/>
  <c r="CB28"/>
  <c r="FC39" i="11"/>
  <c r="FD37" s="1"/>
  <c r="FD35"/>
  <c r="T5" i="30"/>
  <c r="T7"/>
  <c r="T9"/>
  <c r="T11"/>
  <c r="T13"/>
  <c r="T17"/>
  <c r="T21"/>
  <c r="T25"/>
  <c r="CB13" i="10"/>
  <c r="CB19"/>
  <c r="CB21"/>
  <c r="CB27"/>
  <c r="FC29" i="11"/>
  <c r="FD15" s="1"/>
  <c r="CA39" i="10"/>
  <c r="CB36" s="1"/>
  <c r="CA7"/>
  <c r="CB4" s="1"/>
  <c r="FC7" i="9"/>
  <c r="FD4" s="1"/>
  <c r="FC18"/>
  <c r="FC45"/>
  <c r="FD30" s="1"/>
  <c r="FC55"/>
  <c r="FD52" s="1"/>
  <c r="CA45" i="8"/>
  <c r="CB27" s="1"/>
  <c r="CA55"/>
  <c r="CB50" s="1"/>
  <c r="CA66"/>
  <c r="CB65" s="1"/>
  <c r="CA7"/>
  <c r="CB4" s="1"/>
  <c r="CB16"/>
  <c r="T31" i="30"/>
  <c r="T29"/>
  <c r="S32"/>
  <c r="T32" s="1"/>
  <c r="T15"/>
  <c r="T19"/>
  <c r="T23"/>
  <c r="T27"/>
  <c r="T4"/>
  <c r="O38" i="29"/>
  <c r="H4" i="30"/>
  <c r="D4"/>
  <c r="H6"/>
  <c r="D6"/>
  <c r="E6" s="1"/>
  <c r="H7"/>
  <c r="D7"/>
  <c r="E7" s="1"/>
  <c r="H8"/>
  <c r="D8"/>
  <c r="E8" s="1"/>
  <c r="H10"/>
  <c r="D10"/>
  <c r="E10" s="1"/>
  <c r="H12"/>
  <c r="D12"/>
  <c r="E12" s="1"/>
  <c r="H14"/>
  <c r="D14"/>
  <c r="E14" s="1"/>
  <c r="H16"/>
  <c r="D16"/>
  <c r="E16" s="1"/>
  <c r="H18"/>
  <c r="D18"/>
  <c r="E18" s="1"/>
  <c r="H20"/>
  <c r="D20"/>
  <c r="E20" s="1"/>
  <c r="H22"/>
  <c r="D22"/>
  <c r="E22" s="1"/>
  <c r="H24"/>
  <c r="D24"/>
  <c r="E24" s="1"/>
  <c r="H26"/>
  <c r="D26"/>
  <c r="E26" s="1"/>
  <c r="H28"/>
  <c r="D28"/>
  <c r="E28" s="1"/>
  <c r="H30"/>
  <c r="D30"/>
  <c r="E30" s="1"/>
  <c r="O70" i="29"/>
  <c r="P64" s="1"/>
  <c r="M5" i="30"/>
  <c r="I5"/>
  <c r="J5" s="1"/>
  <c r="M7"/>
  <c r="I7"/>
  <c r="M9"/>
  <c r="I9"/>
  <c r="M11"/>
  <c r="I11"/>
  <c r="M13"/>
  <c r="I13"/>
  <c r="M15"/>
  <c r="I15"/>
  <c r="M17"/>
  <c r="I17"/>
  <c r="M19"/>
  <c r="I19"/>
  <c r="M21"/>
  <c r="I21"/>
  <c r="M23"/>
  <c r="I23"/>
  <c r="M25"/>
  <c r="I25"/>
  <c r="M27"/>
  <c r="I27"/>
  <c r="M29"/>
  <c r="I29"/>
  <c r="M31"/>
  <c r="I31"/>
  <c r="N4"/>
  <c r="N6"/>
  <c r="N8"/>
  <c r="N10"/>
  <c r="N12"/>
  <c r="N14"/>
  <c r="N16"/>
  <c r="N18"/>
  <c r="N20"/>
  <c r="N22"/>
  <c r="N24"/>
  <c r="N26"/>
  <c r="N28"/>
  <c r="N30"/>
  <c r="O134" i="29"/>
  <c r="P106" s="1"/>
  <c r="H9" i="30"/>
  <c r="D9"/>
  <c r="E9" s="1"/>
  <c r="P47" i="29"/>
  <c r="H11" i="30"/>
  <c r="D11"/>
  <c r="E11" s="1"/>
  <c r="P49" i="29"/>
  <c r="H13" i="30"/>
  <c r="D13"/>
  <c r="E13" s="1"/>
  <c r="P51" i="29"/>
  <c r="H15" i="30"/>
  <c r="D15"/>
  <c r="E15" s="1"/>
  <c r="P53" i="29"/>
  <c r="D17" i="30"/>
  <c r="E17" s="1"/>
  <c r="H17"/>
  <c r="P55" i="29"/>
  <c r="H19" i="30"/>
  <c r="D19"/>
  <c r="E19" s="1"/>
  <c r="P57" i="29"/>
  <c r="H21" i="30"/>
  <c r="D21"/>
  <c r="E21" s="1"/>
  <c r="P59" i="29"/>
  <c r="H23" i="30"/>
  <c r="D23"/>
  <c r="E23" s="1"/>
  <c r="P61" i="29"/>
  <c r="H25" i="30"/>
  <c r="D25"/>
  <c r="E25" s="1"/>
  <c r="P63" i="29"/>
  <c r="H27" i="30"/>
  <c r="D27"/>
  <c r="E27" s="1"/>
  <c r="P65" i="29"/>
  <c r="H29" i="30"/>
  <c r="D29"/>
  <c r="E29" s="1"/>
  <c r="P67" i="29"/>
  <c r="H31" i="30"/>
  <c r="D31"/>
  <c r="E31" s="1"/>
  <c r="P69" i="29"/>
  <c r="M6" i="30"/>
  <c r="I6"/>
  <c r="J6" s="1"/>
  <c r="M8"/>
  <c r="I8"/>
  <c r="J8" s="1"/>
  <c r="M10"/>
  <c r="I10"/>
  <c r="M12"/>
  <c r="I12"/>
  <c r="J12" s="1"/>
  <c r="I14"/>
  <c r="M14"/>
  <c r="M16"/>
  <c r="I16"/>
  <c r="J16" s="1"/>
  <c r="I18"/>
  <c r="M18"/>
  <c r="M20"/>
  <c r="I20"/>
  <c r="J20" s="1"/>
  <c r="M22"/>
  <c r="I22"/>
  <c r="M24"/>
  <c r="I24"/>
  <c r="J24" s="1"/>
  <c r="M26"/>
  <c r="I26"/>
  <c r="M28"/>
  <c r="I28"/>
  <c r="J28" s="1"/>
  <c r="M30"/>
  <c r="I30"/>
  <c r="O102" i="29"/>
  <c r="P75" s="1"/>
  <c r="N5" i="30"/>
  <c r="O5" s="1"/>
  <c r="N7"/>
  <c r="N9"/>
  <c r="O9" s="1"/>
  <c r="N11"/>
  <c r="N13"/>
  <c r="O13" s="1"/>
  <c r="N15"/>
  <c r="N17"/>
  <c r="O17" s="1"/>
  <c r="N19"/>
  <c r="N21"/>
  <c r="O21" s="1"/>
  <c r="N23"/>
  <c r="N25"/>
  <c r="O25" s="1"/>
  <c r="N27"/>
  <c r="N29"/>
  <c r="O29" s="1"/>
  <c r="N31"/>
  <c r="O166" i="29"/>
  <c r="P141" s="1"/>
  <c r="M4" i="30"/>
  <c r="E5"/>
  <c r="J160" i="28"/>
  <c r="K146" s="1"/>
  <c r="O166" i="1"/>
  <c r="W32" i="6"/>
  <c r="DV39" i="11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DW38"/>
  <c r="DW37"/>
  <c r="DW36"/>
  <c r="DW35"/>
  <c r="DW34"/>
  <c r="DW33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DW28"/>
  <c r="DW27"/>
  <c r="DW26"/>
  <c r="DW25"/>
  <c r="DW24"/>
  <c r="DW23"/>
  <c r="DW22"/>
  <c r="DW21"/>
  <c r="DW20"/>
  <c r="DW19"/>
  <c r="DW18"/>
  <c r="DW17"/>
  <c r="DW16"/>
  <c r="DW15"/>
  <c r="DW14"/>
  <c r="DW13"/>
  <c r="DW12"/>
  <c r="DW11"/>
  <c r="DV7"/>
  <c r="DU7"/>
  <c r="DT7"/>
  <c r="DS7"/>
  <c r="DR7"/>
  <c r="DQ7"/>
  <c r="DP7"/>
  <c r="DO7"/>
  <c r="DN7"/>
  <c r="DM7"/>
  <c r="DL7"/>
  <c r="DK7"/>
  <c r="DJ7"/>
  <c r="DI7"/>
  <c r="DH7"/>
  <c r="DG7"/>
  <c r="DF7"/>
  <c r="DE7"/>
  <c r="DD7"/>
  <c r="DC7"/>
  <c r="DB7"/>
  <c r="DA7"/>
  <c r="CZ7"/>
  <c r="CY7"/>
  <c r="CX7"/>
  <c r="CW7"/>
  <c r="CV7"/>
  <c r="CU7"/>
  <c r="DW6"/>
  <c r="DW5"/>
  <c r="DW4"/>
  <c r="BJ39" i="10"/>
  <c r="BI39"/>
  <c r="BH39"/>
  <c r="BG39"/>
  <c r="BF39"/>
  <c r="BE39"/>
  <c r="BD39"/>
  <c r="BC39"/>
  <c r="BB39"/>
  <c r="BA39"/>
  <c r="AZ39"/>
  <c r="AY39"/>
  <c r="BK38"/>
  <c r="BK37"/>
  <c r="BK36"/>
  <c r="BK35"/>
  <c r="BK34"/>
  <c r="BK33"/>
  <c r="BJ29"/>
  <c r="BI29"/>
  <c r="BH29"/>
  <c r="BG29"/>
  <c r="BF29"/>
  <c r="BE29"/>
  <c r="BD29"/>
  <c r="BC29"/>
  <c r="BB29"/>
  <c r="BA29"/>
  <c r="AZ29"/>
  <c r="AY29"/>
  <c r="BK28"/>
  <c r="BK27"/>
  <c r="BK26"/>
  <c r="BK25"/>
  <c r="BK24"/>
  <c r="BK23"/>
  <c r="BK22"/>
  <c r="BK21"/>
  <c r="BK20"/>
  <c r="BK19"/>
  <c r="BK18"/>
  <c r="BK17"/>
  <c r="BK16"/>
  <c r="BK15"/>
  <c r="BK14"/>
  <c r="BK13"/>
  <c r="BK12"/>
  <c r="BK11"/>
  <c r="BJ7"/>
  <c r="BI7"/>
  <c r="BH7"/>
  <c r="BG7"/>
  <c r="BF7"/>
  <c r="BE7"/>
  <c r="BD7"/>
  <c r="BC7"/>
  <c r="BB7"/>
  <c r="BA7"/>
  <c r="AZ7"/>
  <c r="AY7"/>
  <c r="BK6"/>
  <c r="BK5"/>
  <c r="BK4"/>
  <c r="BK7" s="1"/>
  <c r="DV55" i="9"/>
  <c r="DU55"/>
  <c r="DT55"/>
  <c r="DS55"/>
  <c r="DR55"/>
  <c r="DQ55"/>
  <c r="DP55"/>
  <c r="DO55"/>
  <c r="DN55"/>
  <c r="DM55"/>
  <c r="DL55"/>
  <c r="DK55"/>
  <c r="DJ55"/>
  <c r="DI55"/>
  <c r="DH55"/>
  <c r="DG55"/>
  <c r="DF55"/>
  <c r="DE55"/>
  <c r="DD55"/>
  <c r="DC55"/>
  <c r="DB55"/>
  <c r="DA55"/>
  <c r="CZ55"/>
  <c r="CY55"/>
  <c r="CX55"/>
  <c r="CW55"/>
  <c r="CV55"/>
  <c r="CU55"/>
  <c r="DW54"/>
  <c r="DW53"/>
  <c r="DW52"/>
  <c r="DW51"/>
  <c r="DW50"/>
  <c r="DW49"/>
  <c r="DV45"/>
  <c r="DU45"/>
  <c r="DT45"/>
  <c r="DS45"/>
  <c r="DR45"/>
  <c r="DQ45"/>
  <c r="DP45"/>
  <c r="DO45"/>
  <c r="DN45"/>
  <c r="DM45"/>
  <c r="DL45"/>
  <c r="DK45"/>
  <c r="DJ45"/>
  <c r="DI45"/>
  <c r="DH45"/>
  <c r="DG45"/>
  <c r="DF45"/>
  <c r="DE45"/>
  <c r="DD45"/>
  <c r="DC45"/>
  <c r="DB45"/>
  <c r="DA45"/>
  <c r="CZ45"/>
  <c r="CY45"/>
  <c r="CX45"/>
  <c r="CW45"/>
  <c r="CV45"/>
  <c r="CU45"/>
  <c r="DW44"/>
  <c r="DW43"/>
  <c r="DW42"/>
  <c r="DW41"/>
  <c r="DW40"/>
  <c r="DW39"/>
  <c r="DW38"/>
  <c r="DW37"/>
  <c r="DW36"/>
  <c r="DW35"/>
  <c r="DW34"/>
  <c r="DW33"/>
  <c r="DW32"/>
  <c r="DW31"/>
  <c r="DW30"/>
  <c r="DW29"/>
  <c r="DW28"/>
  <c r="DW27"/>
  <c r="DW26"/>
  <c r="DW25"/>
  <c r="DW24"/>
  <c r="DW23"/>
  <c r="DW22"/>
  <c r="DV18"/>
  <c r="DU18"/>
  <c r="DT18"/>
  <c r="DS18"/>
  <c r="DR18"/>
  <c r="DQ18"/>
  <c r="DP18"/>
  <c r="DO18"/>
  <c r="DN18"/>
  <c r="DM18"/>
  <c r="DL18"/>
  <c r="DK18"/>
  <c r="DJ18"/>
  <c r="DI18"/>
  <c r="DH18"/>
  <c r="DG18"/>
  <c r="DF18"/>
  <c r="DE18"/>
  <c r="DD18"/>
  <c r="DC18"/>
  <c r="DB18"/>
  <c r="DA18"/>
  <c r="CZ18"/>
  <c r="CY18"/>
  <c r="CX18"/>
  <c r="CW18"/>
  <c r="CV18"/>
  <c r="CU18"/>
  <c r="DW17"/>
  <c r="DW16"/>
  <c r="DW15"/>
  <c r="DW14"/>
  <c r="DW12"/>
  <c r="DW11"/>
  <c r="DV7"/>
  <c r="DU7"/>
  <c r="DT7"/>
  <c r="DS7"/>
  <c r="DR7"/>
  <c r="DQ7"/>
  <c r="DP7"/>
  <c r="DO7"/>
  <c r="DN7"/>
  <c r="DM7"/>
  <c r="DL7"/>
  <c r="DK7"/>
  <c r="DJ7"/>
  <c r="DI7"/>
  <c r="DH7"/>
  <c r="DG7"/>
  <c r="DF7"/>
  <c r="DE7"/>
  <c r="DD7"/>
  <c r="DC7"/>
  <c r="DB7"/>
  <c r="DA7"/>
  <c r="CZ7"/>
  <c r="CY7"/>
  <c r="CX7"/>
  <c r="CW7"/>
  <c r="CV7"/>
  <c r="CU7"/>
  <c r="DW6"/>
  <c r="DW5"/>
  <c r="DW4"/>
  <c r="BJ66" i="8"/>
  <c r="BI66"/>
  <c r="BH66"/>
  <c r="BG66"/>
  <c r="BF66"/>
  <c r="BE66"/>
  <c r="BD66"/>
  <c r="BC66"/>
  <c r="BB66"/>
  <c r="BA66"/>
  <c r="AZ66"/>
  <c r="AY66"/>
  <c r="BK65"/>
  <c r="BK64"/>
  <c r="BK63"/>
  <c r="BK62"/>
  <c r="BK61"/>
  <c r="BK60"/>
  <c r="BK59"/>
  <c r="BJ55"/>
  <c r="BI55"/>
  <c r="BH55"/>
  <c r="BG55"/>
  <c r="BF55"/>
  <c r="BE55"/>
  <c r="BD55"/>
  <c r="BC55"/>
  <c r="BB55"/>
  <c r="BA55"/>
  <c r="AZ55"/>
  <c r="AY55"/>
  <c r="BK54"/>
  <c r="BK53"/>
  <c r="BK52"/>
  <c r="BK51"/>
  <c r="BK50"/>
  <c r="BK49"/>
  <c r="BJ45"/>
  <c r="BI45"/>
  <c r="BH45"/>
  <c r="BG45"/>
  <c r="BF45"/>
  <c r="BE45"/>
  <c r="BD45"/>
  <c r="BC45"/>
  <c r="BB45"/>
  <c r="BA45"/>
  <c r="AZ45"/>
  <c r="AY45"/>
  <c r="BK44"/>
  <c r="BK43"/>
  <c r="BK42"/>
  <c r="BK41"/>
  <c r="BK40"/>
  <c r="BK39"/>
  <c r="BK38"/>
  <c r="BK37"/>
  <c r="BK36"/>
  <c r="BK35"/>
  <c r="BK34"/>
  <c r="BK33"/>
  <c r="BK32"/>
  <c r="BK31"/>
  <c r="BK30"/>
  <c r="BK29"/>
  <c r="BK28"/>
  <c r="BK27"/>
  <c r="BK26"/>
  <c r="BK25"/>
  <c r="BK24"/>
  <c r="BK23"/>
  <c r="BK22"/>
  <c r="BJ18"/>
  <c r="BI18"/>
  <c r="BH18"/>
  <c r="BG18"/>
  <c r="BF18"/>
  <c r="BE18"/>
  <c r="BD18"/>
  <c r="BC18"/>
  <c r="BB18"/>
  <c r="BA18"/>
  <c r="AZ18"/>
  <c r="AY18"/>
  <c r="BK17"/>
  <c r="BK16"/>
  <c r="BK15"/>
  <c r="BK14"/>
  <c r="BK12"/>
  <c r="BK11"/>
  <c r="BJ7"/>
  <c r="BI7"/>
  <c r="BH7"/>
  <c r="BG7"/>
  <c r="BF7"/>
  <c r="BE7"/>
  <c r="BD7"/>
  <c r="BC7"/>
  <c r="BB7"/>
  <c r="BA7"/>
  <c r="AZ7"/>
  <c r="AY7"/>
  <c r="BK6"/>
  <c r="BK5"/>
  <c r="BK4"/>
  <c r="I128" i="28"/>
  <c r="H128"/>
  <c r="G128"/>
  <c r="F128"/>
  <c r="E128"/>
  <c r="D128"/>
  <c r="C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N134" i="1"/>
  <c r="M134"/>
  <c r="L134"/>
  <c r="K134"/>
  <c r="J134"/>
  <c r="I134"/>
  <c r="H134"/>
  <c r="G134"/>
  <c r="F134"/>
  <c r="E134"/>
  <c r="D134"/>
  <c r="C134"/>
  <c r="O133"/>
  <c r="V31" i="6" s="1"/>
  <c r="X31" s="1"/>
  <c r="O132" i="1"/>
  <c r="V29" i="6" s="1"/>
  <c r="X29" s="1"/>
  <c r="O131" i="1"/>
  <c r="V22" i="6" s="1"/>
  <c r="X22" s="1"/>
  <c r="O130" i="1"/>
  <c r="V27" i="6" s="1"/>
  <c r="X27" s="1"/>
  <c r="O129" i="1"/>
  <c r="V26" i="6" s="1"/>
  <c r="X26" s="1"/>
  <c r="O128" i="1"/>
  <c r="N26" i="27" s="1"/>
  <c r="O127" i="1"/>
  <c r="V17" i="6" s="1"/>
  <c r="X17" s="1"/>
  <c r="O126" i="1"/>
  <c r="N24" i="27" s="1"/>
  <c r="O125" i="1"/>
  <c r="V6" i="6" s="1"/>
  <c r="X6" s="1"/>
  <c r="O124" i="1"/>
  <c r="V25" i="6" s="1"/>
  <c r="X25" s="1"/>
  <c r="O123" i="1"/>
  <c r="V15" i="6" s="1"/>
  <c r="X15" s="1"/>
  <c r="O122" i="1"/>
  <c r="N20" i="27" s="1"/>
  <c r="O121" i="1"/>
  <c r="V21" i="6" s="1"/>
  <c r="X21" s="1"/>
  <c r="O120" i="1"/>
  <c r="N18" i="27" s="1"/>
  <c r="O119" i="1"/>
  <c r="V10" i="6" s="1"/>
  <c r="X10" s="1"/>
  <c r="O118" i="1"/>
  <c r="N16" i="27" s="1"/>
  <c r="O117" i="1"/>
  <c r="V11" i="6" s="1"/>
  <c r="X11" s="1"/>
  <c r="O116" i="1"/>
  <c r="V16" i="6" s="1"/>
  <c r="X16" s="1"/>
  <c r="O115" i="1"/>
  <c r="V13" i="6" s="1"/>
  <c r="X13" s="1"/>
  <c r="O114" i="1"/>
  <c r="V9" i="6" s="1"/>
  <c r="X9" s="1"/>
  <c r="O113" i="1"/>
  <c r="V5" i="6" s="1"/>
  <c r="X5" s="1"/>
  <c r="O112" i="1"/>
  <c r="V4" i="6" s="1"/>
  <c r="X4" s="1"/>
  <c r="O111" i="1"/>
  <c r="V18" i="6" s="1"/>
  <c r="X18" s="1"/>
  <c r="O110" i="1"/>
  <c r="N8" i="27" s="1"/>
  <c r="O109" i="1"/>
  <c r="V20" i="6" s="1"/>
  <c r="X20" s="1"/>
  <c r="O108" i="1"/>
  <c r="N6" i="27" s="1"/>
  <c r="O107" i="1"/>
  <c r="V19" i="6" s="1"/>
  <c r="X19" s="1"/>
  <c r="O106" i="1"/>
  <c r="N4" i="27" s="1"/>
  <c r="P133" i="29" l="1"/>
  <c r="P129"/>
  <c r="P125"/>
  <c r="P121"/>
  <c r="P117"/>
  <c r="P113"/>
  <c r="P109"/>
  <c r="O31" i="30"/>
  <c r="O27"/>
  <c r="O23"/>
  <c r="O19"/>
  <c r="O15"/>
  <c r="O11"/>
  <c r="O7"/>
  <c r="J30"/>
  <c r="J26"/>
  <c r="J22"/>
  <c r="J10"/>
  <c r="P141" i="1"/>
  <c r="D165" i="31"/>
  <c r="F165"/>
  <c r="C165"/>
  <c r="I165"/>
  <c r="E165"/>
  <c r="G165"/>
  <c r="J165"/>
  <c r="K165"/>
  <c r="L165"/>
  <c r="P165"/>
  <c r="P131" i="29"/>
  <c r="P127"/>
  <c r="P123"/>
  <c r="P119"/>
  <c r="P115"/>
  <c r="P111"/>
  <c r="P107"/>
  <c r="J18" i="30"/>
  <c r="J14"/>
  <c r="J7"/>
  <c r="FD36" i="11"/>
  <c r="FD17" i="9"/>
  <c r="FD14"/>
  <c r="FD13"/>
  <c r="BK18" i="8"/>
  <c r="BL13" s="1"/>
  <c r="FD38" i="11"/>
  <c r="FD34"/>
  <c r="FD39" s="1"/>
  <c r="FD33"/>
  <c r="CB11" i="10"/>
  <c r="CB29" s="1"/>
  <c r="CB25"/>
  <c r="CB17"/>
  <c r="CB24"/>
  <c r="CB16"/>
  <c r="CB23"/>
  <c r="CB15"/>
  <c r="CB22"/>
  <c r="P68" i="29"/>
  <c r="FD6" i="11"/>
  <c r="FD5"/>
  <c r="P92" i="29"/>
  <c r="P76"/>
  <c r="CB14" i="8"/>
  <c r="CB11"/>
  <c r="CB39"/>
  <c r="CB30"/>
  <c r="CB37"/>
  <c r="CB44"/>
  <c r="CB28"/>
  <c r="CB31"/>
  <c r="CB52"/>
  <c r="CB53"/>
  <c r="CB63"/>
  <c r="CB61"/>
  <c r="CB6" i="10"/>
  <c r="BK39"/>
  <c r="BL35" s="1"/>
  <c r="P100" i="29"/>
  <c r="P84"/>
  <c r="CB17" i="8"/>
  <c r="CB15"/>
  <c r="CB38"/>
  <c r="CB22"/>
  <c r="CB29"/>
  <c r="CB36"/>
  <c r="CB43"/>
  <c r="CB23"/>
  <c r="CB54"/>
  <c r="CB64"/>
  <c r="CB62"/>
  <c r="CB5" i="10"/>
  <c r="CB7" s="1"/>
  <c r="FD18" i="11"/>
  <c r="FD22"/>
  <c r="FD14"/>
  <c r="FD13"/>
  <c r="FD28"/>
  <c r="FD12"/>
  <c r="FD26"/>
  <c r="FD17"/>
  <c r="FD16"/>
  <c r="FD11"/>
  <c r="FD25"/>
  <c r="FD23"/>
  <c r="FD24"/>
  <c r="FD27"/>
  <c r="FD21"/>
  <c r="FD19"/>
  <c r="FD20"/>
  <c r="CB38" i="10"/>
  <c r="CB37"/>
  <c r="CB35"/>
  <c r="CB33"/>
  <c r="CB34"/>
  <c r="FD50" i="9"/>
  <c r="FD53"/>
  <c r="FD51"/>
  <c r="FD49"/>
  <c r="FD54"/>
  <c r="FD43"/>
  <c r="FD32"/>
  <c r="FD22"/>
  <c r="FD33"/>
  <c r="FD35"/>
  <c r="FD44"/>
  <c r="FD28"/>
  <c r="FD23"/>
  <c r="FD37"/>
  <c r="FD26"/>
  <c r="FD31"/>
  <c r="FD42"/>
  <c r="FD29"/>
  <c r="FD27"/>
  <c r="FD40"/>
  <c r="FD24"/>
  <c r="FD38"/>
  <c r="FD41"/>
  <c r="FD25"/>
  <c r="FD34"/>
  <c r="FD36"/>
  <c r="FD39"/>
  <c r="FD15"/>
  <c r="FD12"/>
  <c r="FD16"/>
  <c r="FD11"/>
  <c r="FD6"/>
  <c r="FD5"/>
  <c r="CB59" i="8"/>
  <c r="CB60"/>
  <c r="CB51"/>
  <c r="CB49"/>
  <c r="CB34"/>
  <c r="CB41"/>
  <c r="CB25"/>
  <c r="CB32"/>
  <c r="CB35"/>
  <c r="CB42"/>
  <c r="CB26"/>
  <c r="CB33"/>
  <c r="CB40"/>
  <c r="CB24"/>
  <c r="CB12"/>
  <c r="CB6"/>
  <c r="CB5"/>
  <c r="K152" i="28"/>
  <c r="K148"/>
  <c r="K135"/>
  <c r="K150"/>
  <c r="K140"/>
  <c r="K144"/>
  <c r="K142"/>
  <c r="K133"/>
  <c r="K149"/>
  <c r="K153"/>
  <c r="K143"/>
  <c r="K147"/>
  <c r="K151"/>
  <c r="K155"/>
  <c r="K159"/>
  <c r="K141"/>
  <c r="K137"/>
  <c r="K145"/>
  <c r="K157"/>
  <c r="K132"/>
  <c r="K136"/>
  <c r="K158"/>
  <c r="K138"/>
  <c r="K156"/>
  <c r="K139"/>
  <c r="K154"/>
  <c r="K134"/>
  <c r="P161" i="1"/>
  <c r="P152"/>
  <c r="P163"/>
  <c r="P143"/>
  <c r="P158"/>
  <c r="P142"/>
  <c r="P153"/>
  <c r="P164"/>
  <c r="P148"/>
  <c r="P155"/>
  <c r="P139"/>
  <c r="P154"/>
  <c r="P138"/>
  <c r="P149"/>
  <c r="P160"/>
  <c r="P144"/>
  <c r="P151"/>
  <c r="P159"/>
  <c r="P150"/>
  <c r="P165"/>
  <c r="P145"/>
  <c r="P156"/>
  <c r="P140"/>
  <c r="P147"/>
  <c r="P162"/>
  <c r="P146"/>
  <c r="P157"/>
  <c r="P96" i="29"/>
  <c r="P88"/>
  <c r="P80"/>
  <c r="M32" i="30"/>
  <c r="P164" i="29"/>
  <c r="P160"/>
  <c r="P156"/>
  <c r="P152"/>
  <c r="P148"/>
  <c r="P144"/>
  <c r="P140"/>
  <c r="P98"/>
  <c r="P94"/>
  <c r="P90"/>
  <c r="P86"/>
  <c r="P82"/>
  <c r="P78"/>
  <c r="P74"/>
  <c r="P163"/>
  <c r="P159"/>
  <c r="P155"/>
  <c r="P151"/>
  <c r="P147"/>
  <c r="P143"/>
  <c r="P139"/>
  <c r="P132"/>
  <c r="P130"/>
  <c r="P128"/>
  <c r="P126"/>
  <c r="P124"/>
  <c r="P122"/>
  <c r="P120"/>
  <c r="P118"/>
  <c r="P116"/>
  <c r="P114"/>
  <c r="P112"/>
  <c r="P110"/>
  <c r="P108"/>
  <c r="P101"/>
  <c r="J29" i="30"/>
  <c r="P97" i="29"/>
  <c r="J25" i="30"/>
  <c r="P93" i="29"/>
  <c r="J21" i="30"/>
  <c r="P89" i="29"/>
  <c r="J17" i="30"/>
  <c r="P85" i="29"/>
  <c r="J13" i="30"/>
  <c r="P81" i="29"/>
  <c r="J9" i="30"/>
  <c r="P77" i="29"/>
  <c r="P45"/>
  <c r="P44"/>
  <c r="P43"/>
  <c r="P42"/>
  <c r="P66"/>
  <c r="P62"/>
  <c r="P58"/>
  <c r="P54"/>
  <c r="P50"/>
  <c r="P46"/>
  <c r="H32" i="30"/>
  <c r="J4"/>
  <c r="P162" i="29"/>
  <c r="P158"/>
  <c r="P154"/>
  <c r="P150"/>
  <c r="P146"/>
  <c r="P142"/>
  <c r="P138"/>
  <c r="P165"/>
  <c r="P161"/>
  <c r="P157"/>
  <c r="P153"/>
  <c r="P149"/>
  <c r="P145"/>
  <c r="O30" i="30"/>
  <c r="O28"/>
  <c r="O26"/>
  <c r="O24"/>
  <c r="O22"/>
  <c r="O20"/>
  <c r="O18"/>
  <c r="O16"/>
  <c r="O14"/>
  <c r="O12"/>
  <c r="O10"/>
  <c r="O8"/>
  <c r="O6"/>
  <c r="N32"/>
  <c r="O4"/>
  <c r="J31"/>
  <c r="P99" i="29"/>
  <c r="J27" i="30"/>
  <c r="P95" i="29"/>
  <c r="J23" i="30"/>
  <c r="P91" i="29"/>
  <c r="J19" i="30"/>
  <c r="P87" i="29"/>
  <c r="J15" i="30"/>
  <c r="P83" i="29"/>
  <c r="J11" i="30"/>
  <c r="P79" i="29"/>
  <c r="P60"/>
  <c r="P56"/>
  <c r="P52"/>
  <c r="P48"/>
  <c r="D32" i="30"/>
  <c r="E32" s="1"/>
  <c r="E4"/>
  <c r="P37" i="29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0"/>
  <c r="P11"/>
  <c r="I32" i="30"/>
  <c r="J32" s="1"/>
  <c r="DW39" i="11"/>
  <c r="DX35" s="1"/>
  <c r="BL37" i="10"/>
  <c r="BL6"/>
  <c r="BL5"/>
  <c r="BK66" i="8"/>
  <c r="BL60" s="1"/>
  <c r="BK55"/>
  <c r="BL50" s="1"/>
  <c r="BL15"/>
  <c r="BK7"/>
  <c r="BL5" s="1"/>
  <c r="N31" i="27"/>
  <c r="N29"/>
  <c r="N27"/>
  <c r="N25"/>
  <c r="N23"/>
  <c r="N21"/>
  <c r="N19"/>
  <c r="N17"/>
  <c r="N15"/>
  <c r="N13"/>
  <c r="N11"/>
  <c r="N9"/>
  <c r="N7"/>
  <c r="N5"/>
  <c r="V30" i="6"/>
  <c r="X30" s="1"/>
  <c r="V7"/>
  <c r="X7" s="1"/>
  <c r="V28"/>
  <c r="X28" s="1"/>
  <c r="V23"/>
  <c r="X23" s="1"/>
  <c r="V24"/>
  <c r="X24" s="1"/>
  <c r="V14"/>
  <c r="X14" s="1"/>
  <c r="V12"/>
  <c r="X12" s="1"/>
  <c r="V8"/>
  <c r="X8" s="1"/>
  <c r="N30" i="27"/>
  <c r="N28"/>
  <c r="N22"/>
  <c r="N14"/>
  <c r="N12"/>
  <c r="N10"/>
  <c r="BL61" i="8"/>
  <c r="BL63"/>
  <c r="BL65"/>
  <c r="DX33" i="11"/>
  <c r="DW29"/>
  <c r="DX16" s="1"/>
  <c r="DW7"/>
  <c r="DX4" s="1"/>
  <c r="BK29" i="10"/>
  <c r="BL4"/>
  <c r="DW55" i="9"/>
  <c r="DW45"/>
  <c r="DX45" s="1"/>
  <c r="DW7"/>
  <c r="DX5" s="1"/>
  <c r="DW18"/>
  <c r="BL66" i="8"/>
  <c r="BL64"/>
  <c r="BL62"/>
  <c r="BL59"/>
  <c r="BK45"/>
  <c r="BL29" s="1"/>
  <c r="BL11"/>
  <c r="J128" i="28"/>
  <c r="K107" s="1"/>
  <c r="O134" i="1"/>
  <c r="P106" l="1"/>
  <c r="G132" i="31"/>
  <c r="F132"/>
  <c r="D132"/>
  <c r="E132"/>
  <c r="I132"/>
  <c r="C132"/>
  <c r="J132"/>
  <c r="L132"/>
  <c r="K132"/>
  <c r="P132"/>
  <c r="BL16" i="8"/>
  <c r="O32" i="30"/>
  <c r="BL17" i="8"/>
  <c r="BL14"/>
  <c r="BL12"/>
  <c r="DX17" i="9"/>
  <c r="DX13"/>
  <c r="BL4" i="8"/>
  <c r="FD7" i="11"/>
  <c r="FD7" i="9"/>
  <c r="CB18" i="8"/>
  <c r="BL41"/>
  <c r="BL6"/>
  <c r="BL36" i="10"/>
  <c r="DX36" i="11"/>
  <c r="CB66" i="8"/>
  <c r="BL22"/>
  <c r="BL7" i="10"/>
  <c r="BL34"/>
  <c r="DX37" i="11"/>
  <c r="BL36" i="8"/>
  <c r="BL33" i="10"/>
  <c r="BL38"/>
  <c r="DX41" i="9"/>
  <c r="DX38"/>
  <c r="K119" i="28"/>
  <c r="K127"/>
  <c r="K111"/>
  <c r="BL28" i="8"/>
  <c r="BL25"/>
  <c r="DX12" i="9"/>
  <c r="DX33"/>
  <c r="DX30"/>
  <c r="DX12" i="11"/>
  <c r="BL53" i="8"/>
  <c r="DX38" i="11"/>
  <c r="DX34"/>
  <c r="DX39" s="1"/>
  <c r="P38" i="29"/>
  <c r="CB7" i="8"/>
  <c r="CB45"/>
  <c r="FD55" i="9"/>
  <c r="FD29" i="11"/>
  <c r="CB39" i="10"/>
  <c r="FD45" i="9"/>
  <c r="FD18"/>
  <c r="CB55" i="8"/>
  <c r="K160" i="28"/>
  <c r="P166" i="29"/>
  <c r="P166" i="1"/>
  <c r="P134" i="29"/>
  <c r="P102"/>
  <c r="P70"/>
  <c r="K103" i="28"/>
  <c r="BL33" i="8"/>
  <c r="DX25" i="9"/>
  <c r="DX20" i="11"/>
  <c r="BL7" i="8"/>
  <c r="DX28" i="11"/>
  <c r="DX24"/>
  <c r="DX28" i="9"/>
  <c r="DX37"/>
  <c r="DX29"/>
  <c r="DX44"/>
  <c r="DX34"/>
  <c r="DX24"/>
  <c r="BL52" i="8"/>
  <c r="BL49"/>
  <c r="BL51"/>
  <c r="BL54"/>
  <c r="BL32"/>
  <c r="BL24"/>
  <c r="BL37"/>
  <c r="BL18"/>
  <c r="K123" i="28"/>
  <c r="K115"/>
  <c r="V32" i="6"/>
  <c r="X32" s="1"/>
  <c r="P129" i="1"/>
  <c r="P121"/>
  <c r="P113"/>
  <c r="P124"/>
  <c r="P116"/>
  <c r="P108"/>
  <c r="P133"/>
  <c r="P125"/>
  <c r="P117"/>
  <c r="P109"/>
  <c r="P128"/>
  <c r="P120"/>
  <c r="P112"/>
  <c r="N32" i="27"/>
  <c r="P132" i="1"/>
  <c r="DX13" i="11"/>
  <c r="DX15"/>
  <c r="DX17"/>
  <c r="DX19"/>
  <c r="DX21"/>
  <c r="DX23"/>
  <c r="DX25"/>
  <c r="DX27"/>
  <c r="DX29"/>
  <c r="DX26"/>
  <c r="DX22"/>
  <c r="DX18"/>
  <c r="DX14"/>
  <c r="DX11"/>
  <c r="DX6"/>
  <c r="DX5"/>
  <c r="BL13" i="10"/>
  <c r="BL17"/>
  <c r="BL19"/>
  <c r="BL23"/>
  <c r="BL29"/>
  <c r="BL15"/>
  <c r="BL21"/>
  <c r="BL25"/>
  <c r="BL27"/>
  <c r="BL26"/>
  <c r="BL22"/>
  <c r="BL18"/>
  <c r="BL14"/>
  <c r="BL11"/>
  <c r="BL28"/>
  <c r="BL24"/>
  <c r="BL20"/>
  <c r="BL16"/>
  <c r="BL12"/>
  <c r="DX51" i="9"/>
  <c r="DX53"/>
  <c r="DX55"/>
  <c r="DX52"/>
  <c r="DX49"/>
  <c r="DX54"/>
  <c r="DX50"/>
  <c r="DX42"/>
  <c r="DX43"/>
  <c r="DX39"/>
  <c r="DX35"/>
  <c r="DX31"/>
  <c r="DX27"/>
  <c r="DX23"/>
  <c r="DX40"/>
  <c r="DX36"/>
  <c r="DX32"/>
  <c r="DX26"/>
  <c r="DX22"/>
  <c r="DX14"/>
  <c r="DX4"/>
  <c r="DX6"/>
  <c r="DX15"/>
  <c r="DX16"/>
  <c r="DX11"/>
  <c r="BL38" i="8"/>
  <c r="BL40"/>
  <c r="BL42"/>
  <c r="BL44"/>
  <c r="BL45"/>
  <c r="BL34"/>
  <c r="BL30"/>
  <c r="BL26"/>
  <c r="BL43"/>
  <c r="BL39"/>
  <c r="BL35"/>
  <c r="BL31"/>
  <c r="BL27"/>
  <c r="BL23"/>
  <c r="K102" i="28"/>
  <c r="K104"/>
  <c r="K106"/>
  <c r="K108"/>
  <c r="K110"/>
  <c r="K112"/>
  <c r="K114"/>
  <c r="K116"/>
  <c r="K118"/>
  <c r="K120"/>
  <c r="K122"/>
  <c r="K124"/>
  <c r="K126"/>
  <c r="K100"/>
  <c r="K125"/>
  <c r="K121"/>
  <c r="K117"/>
  <c r="K113"/>
  <c r="K109"/>
  <c r="K105"/>
  <c r="K101"/>
  <c r="P131" i="1"/>
  <c r="P127"/>
  <c r="P123"/>
  <c r="P119"/>
  <c r="P115"/>
  <c r="P111"/>
  <c r="P107"/>
  <c r="P130"/>
  <c r="P126"/>
  <c r="P122"/>
  <c r="P118"/>
  <c r="P114"/>
  <c r="P110"/>
  <c r="BL39" i="10" l="1"/>
  <c r="DX7" i="11"/>
  <c r="BL55" i="8"/>
  <c r="P134" i="1"/>
  <c r="DX7" i="9"/>
  <c r="DX18"/>
  <c r="K128" i="28"/>
  <c r="O4" i="16"/>
  <c r="O45" s="1"/>
  <c r="P37" s="1"/>
  <c r="P45" l="1"/>
  <c r="O29" i="15"/>
  <c r="O31"/>
  <c r="I96" i="28" l="1"/>
  <c r="H96"/>
  <c r="G96"/>
  <c r="F96"/>
  <c r="E96"/>
  <c r="D96"/>
  <c r="C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I64"/>
  <c r="H64"/>
  <c r="G64"/>
  <c r="F64"/>
  <c r="E64"/>
  <c r="D64"/>
  <c r="C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I32"/>
  <c r="H32"/>
  <c r="G32"/>
  <c r="F32"/>
  <c r="E32"/>
  <c r="D32"/>
  <c r="C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Q32" i="6"/>
  <c r="K32"/>
  <c r="E32"/>
  <c r="J96" i="28" l="1"/>
  <c r="J32"/>
  <c r="K6" s="1"/>
  <c r="J64"/>
  <c r="K39" s="1"/>
  <c r="K4"/>
  <c r="K69"/>
  <c r="K71"/>
  <c r="K73"/>
  <c r="K75"/>
  <c r="K77"/>
  <c r="K79"/>
  <c r="K81"/>
  <c r="K83"/>
  <c r="K85"/>
  <c r="K87"/>
  <c r="K89"/>
  <c r="K91"/>
  <c r="K93"/>
  <c r="K95"/>
  <c r="K44"/>
  <c r="K58"/>
  <c r="K60"/>
  <c r="K8"/>
  <c r="K10"/>
  <c r="K12"/>
  <c r="K16"/>
  <c r="K18"/>
  <c r="K20"/>
  <c r="K24"/>
  <c r="K26"/>
  <c r="K28"/>
  <c r="K5"/>
  <c r="K7"/>
  <c r="K9"/>
  <c r="K13"/>
  <c r="K15"/>
  <c r="K17"/>
  <c r="K21"/>
  <c r="K23"/>
  <c r="K25"/>
  <c r="K29"/>
  <c r="K31"/>
  <c r="K70"/>
  <c r="K72"/>
  <c r="K74"/>
  <c r="K76"/>
  <c r="K78"/>
  <c r="K80"/>
  <c r="K82"/>
  <c r="K84"/>
  <c r="K86"/>
  <c r="K88"/>
  <c r="K90"/>
  <c r="K92"/>
  <c r="K94"/>
  <c r="K68"/>
  <c r="AJ7" i="10"/>
  <c r="AK7"/>
  <c r="AL7"/>
  <c r="AM7"/>
  <c r="AN7"/>
  <c r="AO7"/>
  <c r="AP7"/>
  <c r="AQ7"/>
  <c r="AR7"/>
  <c r="AS7"/>
  <c r="AT7"/>
  <c r="AI7"/>
  <c r="AU4"/>
  <c r="CQ23" i="9"/>
  <c r="CQ24"/>
  <c r="CQ25"/>
  <c r="CQ26"/>
  <c r="BK23"/>
  <c r="BK24"/>
  <c r="BK25"/>
  <c r="BK26"/>
  <c r="BK27"/>
  <c r="BK28"/>
  <c r="AE23"/>
  <c r="AE24"/>
  <c r="AE25"/>
  <c r="AE26"/>
  <c r="AE27"/>
  <c r="AE28"/>
  <c r="AE29"/>
  <c r="AE30"/>
  <c r="AE31"/>
  <c r="AU23" i="8"/>
  <c r="AU24"/>
  <c r="AU25"/>
  <c r="AU26"/>
  <c r="AU27"/>
  <c r="AU28"/>
  <c r="AU29"/>
  <c r="AU30"/>
  <c r="AU31"/>
  <c r="AU32"/>
  <c r="AU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22"/>
  <c r="O23"/>
  <c r="O24"/>
  <c r="O25"/>
  <c r="C4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22"/>
  <c r="C7"/>
  <c r="O4"/>
  <c r="K52" i="28" l="1"/>
  <c r="K27"/>
  <c r="K19"/>
  <c r="K11"/>
  <c r="K30"/>
  <c r="K22"/>
  <c r="K32" s="1"/>
  <c r="K14"/>
  <c r="K50"/>
  <c r="K59"/>
  <c r="K43"/>
  <c r="K42"/>
  <c r="K51"/>
  <c r="K62"/>
  <c r="K54"/>
  <c r="K46"/>
  <c r="K38"/>
  <c r="K61"/>
  <c r="K53"/>
  <c r="K45"/>
  <c r="K37"/>
  <c r="K57"/>
  <c r="K49"/>
  <c r="K41"/>
  <c r="K36"/>
  <c r="K56"/>
  <c r="K48"/>
  <c r="K40"/>
  <c r="K63"/>
  <c r="K55"/>
  <c r="K47"/>
  <c r="K96"/>
  <c r="BJ55" i="9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BK54"/>
  <c r="BK53"/>
  <c r="BK52"/>
  <c r="BK51"/>
  <c r="BK50"/>
  <c r="BK49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BK44"/>
  <c r="BK43"/>
  <c r="BK42"/>
  <c r="BK41"/>
  <c r="BK40"/>
  <c r="BK39"/>
  <c r="BK38"/>
  <c r="BK37"/>
  <c r="BK36"/>
  <c r="BK35"/>
  <c r="BK34"/>
  <c r="BK33"/>
  <c r="BK32"/>
  <c r="BK31"/>
  <c r="BK30"/>
  <c r="BK29"/>
  <c r="BK22"/>
  <c r="CP55"/>
  <c r="CO55"/>
  <c r="CN55"/>
  <c r="CM55"/>
  <c r="CL55"/>
  <c r="CK55"/>
  <c r="CJ55"/>
  <c r="CI55"/>
  <c r="CH55"/>
  <c r="CG55"/>
  <c r="CF55"/>
  <c r="CE55"/>
  <c r="CD55"/>
  <c r="CC55"/>
  <c r="CB55"/>
  <c r="CA55"/>
  <c r="BZ55"/>
  <c r="BY55"/>
  <c r="BX55"/>
  <c r="BW55"/>
  <c r="BV55"/>
  <c r="BU55"/>
  <c r="BT55"/>
  <c r="BS55"/>
  <c r="BR55"/>
  <c r="BQ55"/>
  <c r="BP55"/>
  <c r="BO5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AE44"/>
  <c r="AE43"/>
  <c r="AE42"/>
  <c r="AE41"/>
  <c r="AE40"/>
  <c r="AE39"/>
  <c r="AE38"/>
  <c r="AE37"/>
  <c r="AE36"/>
  <c r="AE35"/>
  <c r="AE34"/>
  <c r="AE33"/>
  <c r="AE32"/>
  <c r="AE22"/>
  <c r="AI18" i="8"/>
  <c r="AJ18"/>
  <c r="AK18"/>
  <c r="AL18"/>
  <c r="AM18"/>
  <c r="AN18"/>
  <c r="AI18" i="9"/>
  <c r="AJ18"/>
  <c r="AK18"/>
  <c r="AL18"/>
  <c r="AM18"/>
  <c r="AN18"/>
  <c r="D66" i="8"/>
  <c r="E66"/>
  <c r="F66"/>
  <c r="G66"/>
  <c r="H66"/>
  <c r="I66"/>
  <c r="J66"/>
  <c r="K66"/>
  <c r="L66"/>
  <c r="M66"/>
  <c r="N66"/>
  <c r="C66"/>
  <c r="O59"/>
  <c r="AE65"/>
  <c r="O65"/>
  <c r="C55" i="9"/>
  <c r="C55" i="8"/>
  <c r="AD45"/>
  <c r="AC45"/>
  <c r="AB45"/>
  <c r="AA45"/>
  <c r="Z45"/>
  <c r="Y45"/>
  <c r="X45"/>
  <c r="W45"/>
  <c r="V45"/>
  <c r="U45"/>
  <c r="T45"/>
  <c r="S45"/>
  <c r="O5"/>
  <c r="O6"/>
  <c r="K64" i="28" l="1"/>
  <c r="BK55" i="9"/>
  <c r="BL50" s="1"/>
  <c r="BK45"/>
  <c r="AE45"/>
  <c r="AE45" i="8"/>
  <c r="CQ44" i="9"/>
  <c r="CQ43"/>
  <c r="CQ42"/>
  <c r="CQ41"/>
  <c r="CQ40"/>
  <c r="CQ39"/>
  <c r="CQ38"/>
  <c r="CQ37"/>
  <c r="CQ36"/>
  <c r="CQ35"/>
  <c r="CQ34"/>
  <c r="CQ33"/>
  <c r="CQ32"/>
  <c r="CQ31"/>
  <c r="CQ30"/>
  <c r="CQ29"/>
  <c r="CQ28"/>
  <c r="CQ27"/>
  <c r="CQ22"/>
  <c r="BL49" l="1"/>
  <c r="BL52"/>
  <c r="BL53"/>
  <c r="BL54"/>
  <c r="BL51"/>
  <c r="BL55"/>
  <c r="CQ45"/>
  <c r="AF41"/>
  <c r="AF43"/>
  <c r="AF45"/>
  <c r="AF24"/>
  <c r="AF26"/>
  <c r="AF28"/>
  <c r="AF30"/>
  <c r="AF42"/>
  <c r="AF44"/>
  <c r="AF31"/>
  <c r="AF27"/>
  <c r="AF23"/>
  <c r="AF29"/>
  <c r="AF25"/>
  <c r="AF39"/>
  <c r="AF35"/>
  <c r="AF40"/>
  <c r="AF36"/>
  <c r="AF32"/>
  <c r="AF37"/>
  <c r="AF33"/>
  <c r="AF38"/>
  <c r="AF34"/>
  <c r="AF22" i="8"/>
  <c r="AF39"/>
  <c r="AF41"/>
  <c r="AF43"/>
  <c r="AF45"/>
  <c r="AF38"/>
  <c r="AF40"/>
  <c r="AF42"/>
  <c r="AF44"/>
  <c r="AF36"/>
  <c r="AF32"/>
  <c r="AF28"/>
  <c r="AF24"/>
  <c r="AF35"/>
  <c r="AF31"/>
  <c r="AF27"/>
  <c r="AF23"/>
  <c r="AF34"/>
  <c r="AF30"/>
  <c r="AF26"/>
  <c r="AF37"/>
  <c r="AF33"/>
  <c r="AF29"/>
  <c r="AF25"/>
  <c r="BL26" i="9"/>
  <c r="BL23"/>
  <c r="BL25"/>
  <c r="BL27"/>
  <c r="BL24"/>
  <c r="AF22"/>
  <c r="BL29"/>
  <c r="BL31"/>
  <c r="BL33"/>
  <c r="BL35"/>
  <c r="BL37"/>
  <c r="BL39"/>
  <c r="BL41"/>
  <c r="BL45"/>
  <c r="BL44"/>
  <c r="BL43"/>
  <c r="BL40"/>
  <c r="BL36"/>
  <c r="BL32"/>
  <c r="BL28"/>
  <c r="BL22"/>
  <c r="BL42"/>
  <c r="BL38"/>
  <c r="BL34"/>
  <c r="BL30"/>
  <c r="AN45" i="8"/>
  <c r="AU33"/>
  <c r="AU34"/>
  <c r="AU35"/>
  <c r="AU36"/>
  <c r="AU37"/>
  <c r="AU38"/>
  <c r="AU39"/>
  <c r="AU40"/>
  <c r="AU41"/>
  <c r="AU42"/>
  <c r="AU43"/>
  <c r="AU44"/>
  <c r="M45"/>
  <c r="AU45" l="1"/>
  <c r="CR26" i="9"/>
  <c r="CR25"/>
  <c r="CR24"/>
  <c r="CR23"/>
  <c r="O45" i="8"/>
  <c r="AU60"/>
  <c r="AU61"/>
  <c r="AU62"/>
  <c r="AU63"/>
  <c r="AU64"/>
  <c r="AU65"/>
  <c r="AU59"/>
  <c r="AJ66"/>
  <c r="AK66"/>
  <c r="AL66"/>
  <c r="AM66"/>
  <c r="AN66"/>
  <c r="AO66"/>
  <c r="AP66"/>
  <c r="AQ66"/>
  <c r="AR66"/>
  <c r="AS66"/>
  <c r="AT66"/>
  <c r="AI66"/>
  <c r="AE4" i="19"/>
  <c r="AE29" s="1"/>
  <c r="O4" i="18"/>
  <c r="O5" i="15"/>
  <c r="O6"/>
  <c r="O7"/>
  <c r="O8"/>
  <c r="O9"/>
  <c r="O10"/>
  <c r="O11"/>
  <c r="O12"/>
  <c r="O13"/>
  <c r="O4"/>
  <c r="BO29" i="11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L29"/>
  <c r="CM29"/>
  <c r="CN29"/>
  <c r="CO29"/>
  <c r="CP29"/>
  <c r="CQ12"/>
  <c r="CQ13"/>
  <c r="CQ14"/>
  <c r="CQ15"/>
  <c r="CQ16"/>
  <c r="CQ17"/>
  <c r="CQ18"/>
  <c r="CQ19"/>
  <c r="CQ20"/>
  <c r="CQ21"/>
  <c r="CQ22"/>
  <c r="CQ23"/>
  <c r="CQ24"/>
  <c r="CQ25"/>
  <c r="CQ26"/>
  <c r="CQ27"/>
  <c r="CQ28"/>
  <c r="CQ11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12"/>
  <c r="BK13"/>
  <c r="BK14"/>
  <c r="BK15"/>
  <c r="BK16"/>
  <c r="BK17"/>
  <c r="BK18"/>
  <c r="BK19"/>
  <c r="BK20"/>
  <c r="BK21"/>
  <c r="BK22"/>
  <c r="BK23"/>
  <c r="BK24"/>
  <c r="BK25"/>
  <c r="BK26"/>
  <c r="BK27"/>
  <c r="BK28"/>
  <c r="BK11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11"/>
  <c r="AU12" i="10"/>
  <c r="AU13"/>
  <c r="AU14"/>
  <c r="AU15"/>
  <c r="AU16"/>
  <c r="AU17"/>
  <c r="AU18"/>
  <c r="AU19"/>
  <c r="AU20"/>
  <c r="AU21"/>
  <c r="AU22"/>
  <c r="AU23"/>
  <c r="AU24"/>
  <c r="AU25"/>
  <c r="AU26"/>
  <c r="AU27"/>
  <c r="AU28"/>
  <c r="AU11"/>
  <c r="AI29"/>
  <c r="AJ29"/>
  <c r="AK29"/>
  <c r="AL29"/>
  <c r="AM29"/>
  <c r="AN29"/>
  <c r="AO29"/>
  <c r="AP29"/>
  <c r="AQ29"/>
  <c r="AR29"/>
  <c r="AS29"/>
  <c r="AT29"/>
  <c r="S29"/>
  <c r="T29"/>
  <c r="U29"/>
  <c r="V29"/>
  <c r="W29"/>
  <c r="X29"/>
  <c r="Y29"/>
  <c r="Z29"/>
  <c r="AA29"/>
  <c r="AB29"/>
  <c r="AC29"/>
  <c r="AD29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11"/>
  <c r="C29"/>
  <c r="D29"/>
  <c r="E29"/>
  <c r="F29"/>
  <c r="G29"/>
  <c r="H29"/>
  <c r="I29"/>
  <c r="J29"/>
  <c r="K29"/>
  <c r="L29"/>
  <c r="M29"/>
  <c r="N29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CR27" i="9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AI45" i="8"/>
  <c r="AJ45"/>
  <c r="AK45"/>
  <c r="AL45"/>
  <c r="AM45"/>
  <c r="AO45"/>
  <c r="AP45"/>
  <c r="AQ45"/>
  <c r="AR45"/>
  <c r="AS45"/>
  <c r="AT45"/>
  <c r="D45"/>
  <c r="E45"/>
  <c r="F45"/>
  <c r="G45"/>
  <c r="H45"/>
  <c r="I45"/>
  <c r="J45"/>
  <c r="K45"/>
  <c r="L45"/>
  <c r="N45"/>
  <c r="AE4" i="17"/>
  <c r="AE4" i="14"/>
  <c r="O42" i="15"/>
  <c r="O41"/>
  <c r="O40"/>
  <c r="O39"/>
  <c r="O38"/>
  <c r="O37"/>
  <c r="O36"/>
  <c r="O35"/>
  <c r="O34"/>
  <c r="O33"/>
  <c r="O32"/>
  <c r="O30"/>
  <c r="O28"/>
  <c r="O27"/>
  <c r="O26"/>
  <c r="O25"/>
  <c r="O24"/>
  <c r="BJ39" i="11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K38"/>
  <c r="AE38"/>
  <c r="BK37"/>
  <c r="AE37"/>
  <c r="BK36"/>
  <c r="AE36"/>
  <c r="BK35"/>
  <c r="AE35"/>
  <c r="BK34"/>
  <c r="AE34"/>
  <c r="BK33"/>
  <c r="BK39" s="1"/>
  <c r="AE33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K6"/>
  <c r="AE6"/>
  <c r="BK5"/>
  <c r="AE5"/>
  <c r="BK4"/>
  <c r="AE4"/>
  <c r="AD39" i="10"/>
  <c r="AC39"/>
  <c r="AB39"/>
  <c r="AA39"/>
  <c r="Z39"/>
  <c r="Y39"/>
  <c r="X39"/>
  <c r="W39"/>
  <c r="V39"/>
  <c r="U39"/>
  <c r="T39"/>
  <c r="S39"/>
  <c r="N39"/>
  <c r="M39"/>
  <c r="L39"/>
  <c r="K39"/>
  <c r="J39"/>
  <c r="I39"/>
  <c r="H39"/>
  <c r="G39"/>
  <c r="F39"/>
  <c r="E39"/>
  <c r="D39"/>
  <c r="C39"/>
  <c r="AE38"/>
  <c r="O38"/>
  <c r="AE37"/>
  <c r="O37"/>
  <c r="AE36"/>
  <c r="O36"/>
  <c r="AE35"/>
  <c r="O35"/>
  <c r="AE34"/>
  <c r="O34"/>
  <c r="AE33"/>
  <c r="O33"/>
  <c r="AD7"/>
  <c r="AC7"/>
  <c r="AB7"/>
  <c r="AA7"/>
  <c r="Z7"/>
  <c r="Y7"/>
  <c r="X7"/>
  <c r="W7"/>
  <c r="V7"/>
  <c r="U7"/>
  <c r="T7"/>
  <c r="S7"/>
  <c r="N7"/>
  <c r="M7"/>
  <c r="L7"/>
  <c r="K7"/>
  <c r="J7"/>
  <c r="I7"/>
  <c r="H7"/>
  <c r="G7"/>
  <c r="F7"/>
  <c r="E7"/>
  <c r="D7"/>
  <c r="C7"/>
  <c r="AE6"/>
  <c r="O6"/>
  <c r="AE5"/>
  <c r="O5"/>
  <c r="AE4"/>
  <c r="AE7" s="1"/>
  <c r="AF7" s="1"/>
  <c r="O4"/>
  <c r="AD55" i="9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AE54"/>
  <c r="AE53"/>
  <c r="AE52"/>
  <c r="AE51"/>
  <c r="AE50"/>
  <c r="AE49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K17"/>
  <c r="AE17"/>
  <c r="BK16"/>
  <c r="AE16"/>
  <c r="BK15"/>
  <c r="AE15"/>
  <c r="BK12"/>
  <c r="AE12"/>
  <c r="BK11"/>
  <c r="AE11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K6"/>
  <c r="AE6"/>
  <c r="BK5"/>
  <c r="AE5"/>
  <c r="BK4"/>
  <c r="AE4"/>
  <c r="AD66" i="8"/>
  <c r="AC66"/>
  <c r="AB66"/>
  <c r="AA66"/>
  <c r="Z66"/>
  <c r="Y66"/>
  <c r="X66"/>
  <c r="W66"/>
  <c r="V66"/>
  <c r="U66"/>
  <c r="T66"/>
  <c r="S66"/>
  <c r="AE64"/>
  <c r="O64"/>
  <c r="AE63"/>
  <c r="O63"/>
  <c r="AE62"/>
  <c r="O62"/>
  <c r="AE61"/>
  <c r="O61"/>
  <c r="AE60"/>
  <c r="O60"/>
  <c r="AE59"/>
  <c r="AE66" s="1"/>
  <c r="AF65" s="1"/>
  <c r="AD55"/>
  <c r="AC55"/>
  <c r="AB55"/>
  <c r="AA55"/>
  <c r="Z55"/>
  <c r="Y55"/>
  <c r="X55"/>
  <c r="W55"/>
  <c r="V55"/>
  <c r="U55"/>
  <c r="T55"/>
  <c r="S55"/>
  <c r="N55"/>
  <c r="M55"/>
  <c r="L55"/>
  <c r="K55"/>
  <c r="J55"/>
  <c r="I55"/>
  <c r="H55"/>
  <c r="G55"/>
  <c r="F55"/>
  <c r="E55"/>
  <c r="D55"/>
  <c r="AE54"/>
  <c r="O54"/>
  <c r="AE53"/>
  <c r="O53"/>
  <c r="AE52"/>
  <c r="O52"/>
  <c r="AE51"/>
  <c r="O51"/>
  <c r="AE50"/>
  <c r="O50"/>
  <c r="AE49"/>
  <c r="O49"/>
  <c r="AD18"/>
  <c r="AC18"/>
  <c r="AB18"/>
  <c r="AA18"/>
  <c r="Z18"/>
  <c r="Y18"/>
  <c r="X18"/>
  <c r="W18"/>
  <c r="V18"/>
  <c r="U18"/>
  <c r="T18"/>
  <c r="S18"/>
  <c r="N18"/>
  <c r="M18"/>
  <c r="L18"/>
  <c r="K18"/>
  <c r="J18"/>
  <c r="I18"/>
  <c r="H18"/>
  <c r="G18"/>
  <c r="F18"/>
  <c r="E18"/>
  <c r="D18"/>
  <c r="C18"/>
  <c r="AE17"/>
  <c r="O17"/>
  <c r="AE16"/>
  <c r="O16"/>
  <c r="AE15"/>
  <c r="O15"/>
  <c r="AE12"/>
  <c r="O12"/>
  <c r="AE11"/>
  <c r="O11"/>
  <c r="O18" s="1"/>
  <c r="AD7"/>
  <c r="AC7"/>
  <c r="AB7"/>
  <c r="AA7"/>
  <c r="Z7"/>
  <c r="Y7"/>
  <c r="X7"/>
  <c r="W7"/>
  <c r="V7"/>
  <c r="U7"/>
  <c r="T7"/>
  <c r="S7"/>
  <c r="N7"/>
  <c r="M7"/>
  <c r="L7"/>
  <c r="K7"/>
  <c r="J7"/>
  <c r="I7"/>
  <c r="H7"/>
  <c r="G7"/>
  <c r="F7"/>
  <c r="E7"/>
  <c r="D7"/>
  <c r="AE6"/>
  <c r="AE5"/>
  <c r="AE4"/>
  <c r="O7"/>
  <c r="AF23" i="19" l="1"/>
  <c r="AF28"/>
  <c r="AF25"/>
  <c r="AF27"/>
  <c r="AF24"/>
  <c r="AF26"/>
  <c r="O55" i="8"/>
  <c r="P13"/>
  <c r="P14"/>
  <c r="AF20" i="19"/>
  <c r="AF21"/>
  <c r="AF19"/>
  <c r="O29" i="18"/>
  <c r="AE45" i="17"/>
  <c r="AF4" s="1"/>
  <c r="AE43" i="14"/>
  <c r="O43" i="15"/>
  <c r="AE29" i="10"/>
  <c r="AF29" s="1"/>
  <c r="AE29" i="11"/>
  <c r="AF29" s="1"/>
  <c r="CQ29"/>
  <c r="CR11" s="1"/>
  <c r="AE18" i="8"/>
  <c r="AF16" s="1"/>
  <c r="AE55"/>
  <c r="AF51" s="1"/>
  <c r="AE7" i="9"/>
  <c r="AF4" s="1"/>
  <c r="AE39" i="10"/>
  <c r="AF39" s="1"/>
  <c r="BK7" i="11"/>
  <c r="O39" i="10"/>
  <c r="P39" s="1"/>
  <c r="AE7" i="11"/>
  <c r="AF5" s="1"/>
  <c r="AU29" i="10"/>
  <c r="AV29" s="1"/>
  <c r="BK29" i="11"/>
  <c r="BL15" s="1"/>
  <c r="AU66" i="8"/>
  <c r="P23"/>
  <c r="P25"/>
  <c r="P29"/>
  <c r="P24"/>
  <c r="P26"/>
  <c r="P27"/>
  <c r="P28"/>
  <c r="AE39" i="11"/>
  <c r="AF33" s="1"/>
  <c r="P30" i="8"/>
  <c r="P32"/>
  <c r="P34"/>
  <c r="P36"/>
  <c r="P38"/>
  <c r="P40"/>
  <c r="P42"/>
  <c r="P44"/>
  <c r="P22"/>
  <c r="P31"/>
  <c r="P33"/>
  <c r="P35"/>
  <c r="P37"/>
  <c r="P39"/>
  <c r="P41"/>
  <c r="P43"/>
  <c r="P45"/>
  <c r="O66"/>
  <c r="P60" s="1"/>
  <c r="O7" i="10"/>
  <c r="P7" s="1"/>
  <c r="AF5"/>
  <c r="AF6"/>
  <c r="P35"/>
  <c r="O29"/>
  <c r="P13" s="1"/>
  <c r="AE7" i="8"/>
  <c r="AF5" s="1"/>
  <c r="BL22" i="11"/>
  <c r="BL20"/>
  <c r="BL14"/>
  <c r="BL12"/>
  <c r="BL27"/>
  <c r="BL25"/>
  <c r="BL19"/>
  <c r="BL17"/>
  <c r="BL4"/>
  <c r="AF28"/>
  <c r="AF20"/>
  <c r="AF12"/>
  <c r="AF21"/>
  <c r="AF11"/>
  <c r="AE55" i="9"/>
  <c r="AF49" s="1"/>
  <c r="AF33" i="10"/>
  <c r="AF28"/>
  <c r="AF26"/>
  <c r="AF24"/>
  <c r="AF22"/>
  <c r="AF20"/>
  <c r="AF18"/>
  <c r="AF16"/>
  <c r="AF14"/>
  <c r="AF12"/>
  <c r="AF27"/>
  <c r="AF25"/>
  <c r="AF23"/>
  <c r="AF21"/>
  <c r="AF19"/>
  <c r="AF17"/>
  <c r="AF15"/>
  <c r="AF13"/>
  <c r="AF11"/>
  <c r="AF4"/>
  <c r="P33"/>
  <c r="CR44" i="9"/>
  <c r="CR40"/>
  <c r="CR36"/>
  <c r="CR32"/>
  <c r="CR28"/>
  <c r="CR22"/>
  <c r="CR42"/>
  <c r="CR38"/>
  <c r="CR34"/>
  <c r="CR30"/>
  <c r="CR45"/>
  <c r="CR43"/>
  <c r="CR41"/>
  <c r="CR39"/>
  <c r="CR37"/>
  <c r="CR35"/>
  <c r="CR33"/>
  <c r="CR31"/>
  <c r="CR29"/>
  <c r="AV64" i="8"/>
  <c r="P25" i="10"/>
  <c r="BL5" i="11"/>
  <c r="BL6"/>
  <c r="BL34"/>
  <c r="BL35"/>
  <c r="BL36"/>
  <c r="BL37"/>
  <c r="BL38"/>
  <c r="AF6"/>
  <c r="AF35"/>
  <c r="BL33"/>
  <c r="BK7" i="9"/>
  <c r="BL5" s="1"/>
  <c r="AE18"/>
  <c r="BK18"/>
  <c r="P4" i="8"/>
  <c r="P17"/>
  <c r="P16"/>
  <c r="P15"/>
  <c r="P12"/>
  <c r="P11"/>
  <c r="P54"/>
  <c r="P53"/>
  <c r="P52"/>
  <c r="P51"/>
  <c r="P50"/>
  <c r="P49"/>
  <c r="AF54"/>
  <c r="AF53"/>
  <c r="AF52"/>
  <c r="AF50"/>
  <c r="AF49"/>
  <c r="AF64"/>
  <c r="AF63"/>
  <c r="AF62"/>
  <c r="AF61"/>
  <c r="AF60"/>
  <c r="AF59"/>
  <c r="P24" i="18" l="1"/>
  <c r="P23"/>
  <c r="P28"/>
  <c r="P22"/>
  <c r="P27"/>
  <c r="P26"/>
  <c r="P25"/>
  <c r="AF36" i="10"/>
  <c r="AF35"/>
  <c r="CR24" i="11"/>
  <c r="AF37" i="10"/>
  <c r="BL11" i="9"/>
  <c r="BL14"/>
  <c r="BL13"/>
  <c r="AF12"/>
  <c r="AF13"/>
  <c r="AF14"/>
  <c r="AF15" i="8"/>
  <c r="AF14"/>
  <c r="AF13"/>
  <c r="AF11"/>
  <c r="AF12"/>
  <c r="AF17"/>
  <c r="P20" i="18"/>
  <c r="P21"/>
  <c r="P19"/>
  <c r="P29"/>
  <c r="P6"/>
  <c r="P9"/>
  <c r="P12"/>
  <c r="P15"/>
  <c r="P18"/>
  <c r="P5"/>
  <c r="P8"/>
  <c r="P11"/>
  <c r="P16"/>
  <c r="P14"/>
  <c r="P17"/>
  <c r="P7"/>
  <c r="P10"/>
  <c r="P13"/>
  <c r="P4"/>
  <c r="AF5" i="19"/>
  <c r="AF9"/>
  <c r="AF13"/>
  <c r="AF17"/>
  <c r="AF4"/>
  <c r="AF6"/>
  <c r="AF10"/>
  <c r="AF14"/>
  <c r="AF18"/>
  <c r="AF7"/>
  <c r="AF11"/>
  <c r="AF15"/>
  <c r="AF22"/>
  <c r="AF8"/>
  <c r="AF12"/>
  <c r="AF16"/>
  <c r="AF29"/>
  <c r="AF45" i="17"/>
  <c r="AF12"/>
  <c r="AF20"/>
  <c r="AF28"/>
  <c r="AF36"/>
  <c r="AF44"/>
  <c r="AF11"/>
  <c r="AF19"/>
  <c r="AF27"/>
  <c r="AF35"/>
  <c r="AF43"/>
  <c r="AF6"/>
  <c r="AF14"/>
  <c r="AF22"/>
  <c r="AF30"/>
  <c r="AF38"/>
  <c r="AF5"/>
  <c r="AF13"/>
  <c r="AF21"/>
  <c r="AF29"/>
  <c r="AF37"/>
  <c r="AF8"/>
  <c r="AF16"/>
  <c r="AF24"/>
  <c r="AF32"/>
  <c r="AF40"/>
  <c r="AF7"/>
  <c r="AF15"/>
  <c r="AF23"/>
  <c r="AF31"/>
  <c r="AF39"/>
  <c r="AF10"/>
  <c r="AF18"/>
  <c r="AF26"/>
  <c r="AF34"/>
  <c r="AF42"/>
  <c r="AF9"/>
  <c r="AF17"/>
  <c r="AF25"/>
  <c r="AF33"/>
  <c r="AF41"/>
  <c r="P31" i="16"/>
  <c r="P33"/>
  <c r="P35"/>
  <c r="P39"/>
  <c r="P41"/>
  <c r="P43"/>
  <c r="P18"/>
  <c r="P20"/>
  <c r="P22"/>
  <c r="P24"/>
  <c r="P26"/>
  <c r="P28"/>
  <c r="P5"/>
  <c r="P7"/>
  <c r="P9"/>
  <c r="P11"/>
  <c r="P13"/>
  <c r="P15"/>
  <c r="P17"/>
  <c r="P4"/>
  <c r="P30"/>
  <c r="P32"/>
  <c r="P34"/>
  <c r="P36"/>
  <c r="P38"/>
  <c r="P40"/>
  <c r="P42"/>
  <c r="P44"/>
  <c r="P19"/>
  <c r="P21"/>
  <c r="P23"/>
  <c r="P25"/>
  <c r="P27"/>
  <c r="P29"/>
  <c r="P6"/>
  <c r="P8"/>
  <c r="P10"/>
  <c r="P12"/>
  <c r="P14"/>
  <c r="P16"/>
  <c r="AF4" i="14"/>
  <c r="AF14"/>
  <c r="AF13"/>
  <c r="AF23"/>
  <c r="AF5"/>
  <c r="AF17"/>
  <c r="AF27"/>
  <c r="AF33"/>
  <c r="AF43"/>
  <c r="AF29"/>
  <c r="AF39"/>
  <c r="AF18"/>
  <c r="AF38"/>
  <c r="AF36"/>
  <c r="AF20"/>
  <c r="AF42"/>
  <c r="AF21"/>
  <c r="AF41"/>
  <c r="AF19"/>
  <c r="AF22"/>
  <c r="AF32"/>
  <c r="AF16"/>
  <c r="AF37"/>
  <c r="AF15"/>
  <c r="AF35"/>
  <c r="AF6"/>
  <c r="AF12"/>
  <c r="AF11"/>
  <c r="AF34"/>
  <c r="AF40"/>
  <c r="AF24"/>
  <c r="AF8"/>
  <c r="AF9"/>
  <c r="AF26"/>
  <c r="AF7"/>
  <c r="AF25"/>
  <c r="AF10"/>
  <c r="AF28"/>
  <c r="AF31"/>
  <c r="AF30"/>
  <c r="P42" i="15"/>
  <c r="P22"/>
  <c r="P21"/>
  <c r="P23"/>
  <c r="P41"/>
  <c r="P6"/>
  <c r="P10"/>
  <c r="P14"/>
  <c r="P18"/>
  <c r="P24"/>
  <c r="P28"/>
  <c r="P32"/>
  <c r="P36"/>
  <c r="P40"/>
  <c r="P7"/>
  <c r="P11"/>
  <c r="P15"/>
  <c r="P19"/>
  <c r="P25"/>
  <c r="P29"/>
  <c r="P33"/>
  <c r="P37"/>
  <c r="P43"/>
  <c r="P8"/>
  <c r="P12"/>
  <c r="P16"/>
  <c r="P20"/>
  <c r="P26"/>
  <c r="P30"/>
  <c r="P34"/>
  <c r="P38"/>
  <c r="P5"/>
  <c r="P9"/>
  <c r="P13"/>
  <c r="P17"/>
  <c r="P27"/>
  <c r="P31"/>
  <c r="P35"/>
  <c r="P39"/>
  <c r="P4"/>
  <c r="AF17" i="11"/>
  <c r="AF25"/>
  <c r="AF16"/>
  <c r="AF24"/>
  <c r="AF4"/>
  <c r="AF19"/>
  <c r="AF27"/>
  <c r="AF18"/>
  <c r="AF26"/>
  <c r="AF6" i="8"/>
  <c r="AF13" i="11"/>
  <c r="AF23"/>
  <c r="AF14"/>
  <c r="AF22"/>
  <c r="AF15"/>
  <c r="P38" i="10"/>
  <c r="P34"/>
  <c r="P22"/>
  <c r="BL11" i="11"/>
  <c r="BL21"/>
  <c r="BL28"/>
  <c r="BL16"/>
  <c r="BL24"/>
  <c r="P37" i="10"/>
  <c r="AF38"/>
  <c r="AF34"/>
  <c r="P14"/>
  <c r="P17"/>
  <c r="P11"/>
  <c r="BL13" i="11"/>
  <c r="BL23"/>
  <c r="BL29"/>
  <c r="BL18"/>
  <c r="BL26"/>
  <c r="P5" i="10"/>
  <c r="P36"/>
  <c r="CR25" i="11"/>
  <c r="CR17"/>
  <c r="P62" i="8"/>
  <c r="CR28" i="11"/>
  <c r="CR21"/>
  <c r="CR13"/>
  <c r="AF37"/>
  <c r="AF38"/>
  <c r="AF36"/>
  <c r="AF34"/>
  <c r="P21" i="10"/>
  <c r="P29"/>
  <c r="P18"/>
  <c r="P26"/>
  <c r="AV36" i="8"/>
  <c r="AV38"/>
  <c r="AV40"/>
  <c r="AV42"/>
  <c r="AV44"/>
  <c r="AV35"/>
  <c r="AV37"/>
  <c r="AV39"/>
  <c r="AV41"/>
  <c r="AV43"/>
  <c r="AV45"/>
  <c r="AV32"/>
  <c r="AV28"/>
  <c r="AV24"/>
  <c r="AV29"/>
  <c r="AV25"/>
  <c r="AV30"/>
  <c r="AV26"/>
  <c r="AV31"/>
  <c r="AV27"/>
  <c r="AV23"/>
  <c r="AV34"/>
  <c r="AV33"/>
  <c r="AF4"/>
  <c r="P15" i="10"/>
  <c r="P19"/>
  <c r="P23"/>
  <c r="P27"/>
  <c r="P12"/>
  <c r="P16"/>
  <c r="P20"/>
  <c r="P24"/>
  <c r="P28"/>
  <c r="P63" i="8"/>
  <c r="P61"/>
  <c r="CR18" i="11"/>
  <c r="CR12"/>
  <c r="CR27"/>
  <c r="CR23"/>
  <c r="CR19"/>
  <c r="CR15"/>
  <c r="CR29"/>
  <c r="CR14"/>
  <c r="CR22"/>
  <c r="CR26"/>
  <c r="P66" i="8"/>
  <c r="P65"/>
  <c r="P59"/>
  <c r="P64"/>
  <c r="CR16" i="11"/>
  <c r="CR20"/>
  <c r="P4" i="10"/>
  <c r="P6"/>
  <c r="AV13"/>
  <c r="AV15"/>
  <c r="AV21"/>
  <c r="AV25"/>
  <c r="AV11"/>
  <c r="AV14"/>
  <c r="AV18"/>
  <c r="AV22"/>
  <c r="AV26"/>
  <c r="AV17"/>
  <c r="AV19"/>
  <c r="AV23"/>
  <c r="AV27"/>
  <c r="AV12"/>
  <c r="AV16"/>
  <c r="AV20"/>
  <c r="AV24"/>
  <c r="AV28"/>
  <c r="AV61" i="8"/>
  <c r="AV63"/>
  <c r="AV60"/>
  <c r="AV59"/>
  <c r="AV66"/>
  <c r="AV65"/>
  <c r="AV62"/>
  <c r="AV22"/>
  <c r="AF5" i="9"/>
  <c r="AF16"/>
  <c r="AF11"/>
  <c r="AF54"/>
  <c r="AF50"/>
  <c r="AF52"/>
  <c r="P5" i="8"/>
  <c r="P6"/>
  <c r="BL39" i="11"/>
  <c r="BL7"/>
  <c r="AF7"/>
  <c r="AF53" i="9"/>
  <c r="AF51"/>
  <c r="AF17"/>
  <c r="AF15"/>
  <c r="AF6"/>
  <c r="BL17"/>
  <c r="BL15"/>
  <c r="BL12"/>
  <c r="BL6"/>
  <c r="BL4"/>
  <c r="BL16"/>
  <c r="AF66" i="8"/>
  <c r="AF55"/>
  <c r="P55"/>
  <c r="AF18"/>
  <c r="AF7"/>
  <c r="P18"/>
  <c r="AF39" i="11" l="1"/>
  <c r="P7" i="8"/>
  <c r="AF18" i="9"/>
  <c r="BL7"/>
  <c r="AF7"/>
  <c r="AF55"/>
  <c r="BL18"/>
  <c r="C70" i="1" l="1"/>
  <c r="N38" l="1"/>
  <c r="M38"/>
  <c r="L38"/>
  <c r="K38"/>
  <c r="J38"/>
  <c r="I38"/>
  <c r="H38"/>
  <c r="G38"/>
  <c r="F38"/>
  <c r="E38"/>
  <c r="D38"/>
  <c r="C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D14" i="6" s="1"/>
  <c r="F14" s="1"/>
  <c r="N70" i="1"/>
  <c r="M70"/>
  <c r="L70"/>
  <c r="K70"/>
  <c r="J70"/>
  <c r="I70"/>
  <c r="H70"/>
  <c r="G70"/>
  <c r="F70"/>
  <c r="E70"/>
  <c r="D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CQ34" i="11"/>
  <c r="CQ35"/>
  <c r="CQ36"/>
  <c r="CQ37"/>
  <c r="CQ38"/>
  <c r="CQ33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BO39"/>
  <c r="CQ5"/>
  <c r="CQ6"/>
  <c r="CQ4"/>
  <c r="BP7"/>
  <c r="BQ7"/>
  <c r="BR7"/>
  <c r="BS7"/>
  <c r="BT7"/>
  <c r="BU7"/>
  <c r="BV7"/>
  <c r="BW7"/>
  <c r="BX7"/>
  <c r="BY7"/>
  <c r="BZ7"/>
  <c r="CA7"/>
  <c r="CB7"/>
  <c r="CC7"/>
  <c r="CD7"/>
  <c r="CE7"/>
  <c r="CF7"/>
  <c r="CG7"/>
  <c r="CH7"/>
  <c r="CI7"/>
  <c r="CJ7"/>
  <c r="CK7"/>
  <c r="CL7"/>
  <c r="CM7"/>
  <c r="CN7"/>
  <c r="CO7"/>
  <c r="CP7"/>
  <c r="BO7"/>
  <c r="AU34" i="10"/>
  <c r="AU35"/>
  <c r="AU36"/>
  <c r="AU37"/>
  <c r="AU38"/>
  <c r="AU33"/>
  <c r="AJ39"/>
  <c r="AK39"/>
  <c r="AL39"/>
  <c r="AM39"/>
  <c r="AN39"/>
  <c r="AO39"/>
  <c r="AP39"/>
  <c r="AQ39"/>
  <c r="AR39"/>
  <c r="AS39"/>
  <c r="AT39"/>
  <c r="AI39"/>
  <c r="AU5"/>
  <c r="AU6"/>
  <c r="CQ50" i="9"/>
  <c r="CQ51"/>
  <c r="CQ52"/>
  <c r="CQ53"/>
  <c r="CQ54"/>
  <c r="CQ49"/>
  <c r="CQ12"/>
  <c r="CQ14"/>
  <c r="CQ15"/>
  <c r="CQ16"/>
  <c r="CQ17"/>
  <c r="CQ11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BO18"/>
  <c r="CQ5"/>
  <c r="CQ6"/>
  <c r="CQ4"/>
  <c r="BP7"/>
  <c r="BQ7"/>
  <c r="BR7"/>
  <c r="BS7"/>
  <c r="BT7"/>
  <c r="BU7"/>
  <c r="BV7"/>
  <c r="BW7"/>
  <c r="BX7"/>
  <c r="BY7"/>
  <c r="BZ7"/>
  <c r="CA7"/>
  <c r="CB7"/>
  <c r="CC7"/>
  <c r="CD7"/>
  <c r="CE7"/>
  <c r="CF7"/>
  <c r="CG7"/>
  <c r="CH7"/>
  <c r="CI7"/>
  <c r="CJ7"/>
  <c r="CK7"/>
  <c r="CL7"/>
  <c r="CM7"/>
  <c r="CN7"/>
  <c r="CO7"/>
  <c r="CP7"/>
  <c r="BO7"/>
  <c r="AU50" i="8"/>
  <c r="AU51"/>
  <c r="AU52"/>
  <c r="AU53"/>
  <c r="AU54"/>
  <c r="AU49"/>
  <c r="AJ55"/>
  <c r="AK55"/>
  <c r="AL55"/>
  <c r="AM55"/>
  <c r="AN55"/>
  <c r="AO55"/>
  <c r="AP55"/>
  <c r="AQ55"/>
  <c r="AR55"/>
  <c r="AS55"/>
  <c r="AT55"/>
  <c r="AI55"/>
  <c r="AO18"/>
  <c r="AP18"/>
  <c r="AQ18"/>
  <c r="AR18"/>
  <c r="AS18"/>
  <c r="AT18"/>
  <c r="AU12"/>
  <c r="AU14"/>
  <c r="AU15"/>
  <c r="AU16"/>
  <c r="AU17"/>
  <c r="AU11"/>
  <c r="CQ55" i="9" l="1"/>
  <c r="AU7" i="10"/>
  <c r="AU55" i="8"/>
  <c r="CQ39" i="11"/>
  <c r="CR33" s="1"/>
  <c r="CQ18" i="9"/>
  <c r="CR13" s="1"/>
  <c r="CQ7" i="11"/>
  <c r="CR4" s="1"/>
  <c r="AU18" i="8"/>
  <c r="AV13" s="1"/>
  <c r="CQ7" i="9"/>
  <c r="J26" i="6"/>
  <c r="L26" s="1"/>
  <c r="H5" i="27"/>
  <c r="J14" i="6"/>
  <c r="L14" s="1"/>
  <c r="H7" i="27"/>
  <c r="J25" i="6"/>
  <c r="L25" s="1"/>
  <c r="H11" i="27"/>
  <c r="J6" i="6"/>
  <c r="L6" s="1"/>
  <c r="H15" i="27"/>
  <c r="J19" i="6"/>
  <c r="L19" s="1"/>
  <c r="H19" i="27"/>
  <c r="J12" i="6"/>
  <c r="L12" s="1"/>
  <c r="H23" i="27"/>
  <c r="J30" i="6"/>
  <c r="L30" s="1"/>
  <c r="H25" i="27"/>
  <c r="J23" i="6"/>
  <c r="L23" s="1"/>
  <c r="H29" i="27"/>
  <c r="J31" i="6"/>
  <c r="L31" s="1"/>
  <c r="H31" i="27"/>
  <c r="J17" i="6"/>
  <c r="L17" s="1"/>
  <c r="H4" i="27"/>
  <c r="J11" i="6"/>
  <c r="L11" s="1"/>
  <c r="H6" i="27"/>
  <c r="J13" i="6"/>
  <c r="L13" s="1"/>
  <c r="H8" i="27"/>
  <c r="J4" i="6"/>
  <c r="L4" s="1"/>
  <c r="H10" i="27"/>
  <c r="J10" i="6"/>
  <c r="L10" s="1"/>
  <c r="H12" i="27"/>
  <c r="J8" i="6"/>
  <c r="L8" s="1"/>
  <c r="H14" i="27"/>
  <c r="J5" i="6"/>
  <c r="L5" s="1"/>
  <c r="H16" i="27"/>
  <c r="J18" i="6"/>
  <c r="L18" s="1"/>
  <c r="H18" i="27"/>
  <c r="J20" i="6"/>
  <c r="L20" s="1"/>
  <c r="H20" i="27"/>
  <c r="J22" i="6"/>
  <c r="L22" s="1"/>
  <c r="H22" i="27"/>
  <c r="J9" i="6"/>
  <c r="L9" s="1"/>
  <c r="H24" i="27"/>
  <c r="J24" i="6"/>
  <c r="L24" s="1"/>
  <c r="H26" i="27"/>
  <c r="J28" i="6"/>
  <c r="L28" s="1"/>
  <c r="H28" i="27"/>
  <c r="J7" i="6"/>
  <c r="L7" s="1"/>
  <c r="H30" i="27"/>
  <c r="J29" i="6"/>
  <c r="L29" s="1"/>
  <c r="H9" i="27"/>
  <c r="J27" i="6"/>
  <c r="L27" s="1"/>
  <c r="H13" i="27"/>
  <c r="J15" i="6"/>
  <c r="L15" s="1"/>
  <c r="H17" i="27"/>
  <c r="J16" i="6"/>
  <c r="L16" s="1"/>
  <c r="H21" i="27"/>
  <c r="J21" i="6"/>
  <c r="L21" s="1"/>
  <c r="H27" i="27"/>
  <c r="D18" i="6"/>
  <c r="F18" s="1"/>
  <c r="D13"/>
  <c r="F13" s="1"/>
  <c r="D9"/>
  <c r="F9" s="1"/>
  <c r="D12"/>
  <c r="F12" s="1"/>
  <c r="D24"/>
  <c r="F24" s="1"/>
  <c r="D25"/>
  <c r="F25" s="1"/>
  <c r="D28"/>
  <c r="F28" s="1"/>
  <c r="D6"/>
  <c r="F6" s="1"/>
  <c r="D19"/>
  <c r="F19" s="1"/>
  <c r="D23"/>
  <c r="F23" s="1"/>
  <c r="D20"/>
  <c r="F20" s="1"/>
  <c r="D10"/>
  <c r="F10" s="1"/>
  <c r="D26"/>
  <c r="F26" s="1"/>
  <c r="D8"/>
  <c r="F8" s="1"/>
  <c r="D27"/>
  <c r="F27" s="1"/>
  <c r="D11"/>
  <c r="F11" s="1"/>
  <c r="D16"/>
  <c r="F16" s="1"/>
  <c r="D17"/>
  <c r="F17" s="1"/>
  <c r="D30"/>
  <c r="F30" s="1"/>
  <c r="D5"/>
  <c r="F5" s="1"/>
  <c r="D22"/>
  <c r="F22" s="1"/>
  <c r="D31"/>
  <c r="F31" s="1"/>
  <c r="D21"/>
  <c r="F21" s="1"/>
  <c r="D4"/>
  <c r="F4" s="1"/>
  <c r="D7"/>
  <c r="F7" s="1"/>
  <c r="D15"/>
  <c r="F15" s="1"/>
  <c r="D29"/>
  <c r="F29" s="1"/>
  <c r="CR55" i="9"/>
  <c r="AU39" i="10"/>
  <c r="AV33" s="1"/>
  <c r="O38" i="1"/>
  <c r="O70"/>
  <c r="D5" i="27"/>
  <c r="D7"/>
  <c r="D9"/>
  <c r="D11"/>
  <c r="D13"/>
  <c r="D15"/>
  <c r="D17"/>
  <c r="D19"/>
  <c r="D21"/>
  <c r="D23"/>
  <c r="D25"/>
  <c r="D27"/>
  <c r="D29"/>
  <c r="D31"/>
  <c r="C4"/>
  <c r="C6"/>
  <c r="C8"/>
  <c r="C10"/>
  <c r="C12"/>
  <c r="C14"/>
  <c r="C16"/>
  <c r="C18"/>
  <c r="C20"/>
  <c r="C22"/>
  <c r="C24"/>
  <c r="C26"/>
  <c r="C28"/>
  <c r="C30"/>
  <c r="D4"/>
  <c r="D6"/>
  <c r="E6" s="1"/>
  <c r="D8"/>
  <c r="D10"/>
  <c r="D12"/>
  <c r="D14"/>
  <c r="E14" s="1"/>
  <c r="D16"/>
  <c r="D18"/>
  <c r="D20"/>
  <c r="D22"/>
  <c r="E22" s="1"/>
  <c r="D24"/>
  <c r="D26"/>
  <c r="D28"/>
  <c r="D30"/>
  <c r="E30" s="1"/>
  <c r="C5"/>
  <c r="C7"/>
  <c r="C9"/>
  <c r="C11"/>
  <c r="C13"/>
  <c r="C15"/>
  <c r="C17"/>
  <c r="C19"/>
  <c r="C21"/>
  <c r="C23"/>
  <c r="C25"/>
  <c r="C27"/>
  <c r="C29"/>
  <c r="C31"/>
  <c r="P43" i="1"/>
  <c r="AU5" i="8"/>
  <c r="AU6"/>
  <c r="AU4"/>
  <c r="AJ7"/>
  <c r="AK7"/>
  <c r="AL7"/>
  <c r="AM7"/>
  <c r="AN7"/>
  <c r="AO7"/>
  <c r="AP7"/>
  <c r="AQ7"/>
  <c r="AR7"/>
  <c r="AS7"/>
  <c r="AT7"/>
  <c r="AI7"/>
  <c r="D33" i="31" l="1"/>
  <c r="F33"/>
  <c r="C33"/>
  <c r="L33"/>
  <c r="J33"/>
  <c r="K33"/>
  <c r="I33"/>
  <c r="G33"/>
  <c r="E33"/>
  <c r="P33"/>
  <c r="F66"/>
  <c r="D66"/>
  <c r="I66"/>
  <c r="J66"/>
  <c r="G66"/>
  <c r="K66"/>
  <c r="C66"/>
  <c r="E66"/>
  <c r="L66"/>
  <c r="P66"/>
  <c r="E28" i="27"/>
  <c r="E20"/>
  <c r="E12"/>
  <c r="E4"/>
  <c r="AU7" i="8"/>
  <c r="E26" i="27"/>
  <c r="E18"/>
  <c r="E10"/>
  <c r="E24"/>
  <c r="E16"/>
  <c r="E8"/>
  <c r="J32" i="6"/>
  <c r="L32" s="1"/>
  <c r="H32" i="27"/>
  <c r="D32" i="6"/>
  <c r="F32" s="1"/>
  <c r="CR54" i="9"/>
  <c r="CR50"/>
  <c r="CR53"/>
  <c r="CR52"/>
  <c r="CR51"/>
  <c r="CR49"/>
  <c r="E29" i="27"/>
  <c r="E25"/>
  <c r="E21"/>
  <c r="E17"/>
  <c r="E13"/>
  <c r="E9"/>
  <c r="E5"/>
  <c r="E31"/>
  <c r="E27"/>
  <c r="E23"/>
  <c r="E19"/>
  <c r="E15"/>
  <c r="E11"/>
  <c r="E7"/>
  <c r="P10" i="1"/>
  <c r="P67"/>
  <c r="P68"/>
  <c r="P66"/>
  <c r="P64"/>
  <c r="P62"/>
  <c r="P60"/>
  <c r="P58"/>
  <c r="P56"/>
  <c r="P54"/>
  <c r="P52"/>
  <c r="P50"/>
  <c r="P48"/>
  <c r="P46"/>
  <c r="P44"/>
  <c r="P42"/>
  <c r="P63"/>
  <c r="P55"/>
  <c r="P47"/>
  <c r="P59"/>
  <c r="P51"/>
  <c r="P69"/>
  <c r="P65"/>
  <c r="P61"/>
  <c r="P57"/>
  <c r="P53"/>
  <c r="P49"/>
  <c r="P45"/>
  <c r="D32" i="27"/>
  <c r="P36" i="1"/>
  <c r="P34"/>
  <c r="P32"/>
  <c r="P28"/>
  <c r="P26"/>
  <c r="P24"/>
  <c r="P22"/>
  <c r="P20"/>
  <c r="P18"/>
  <c r="P16"/>
  <c r="P14"/>
  <c r="P12"/>
  <c r="P37"/>
  <c r="P35"/>
  <c r="P33"/>
  <c r="P31"/>
  <c r="P29"/>
  <c r="P27"/>
  <c r="P25"/>
  <c r="P23"/>
  <c r="P21"/>
  <c r="P19"/>
  <c r="P17"/>
  <c r="P15"/>
  <c r="P13"/>
  <c r="P11"/>
  <c r="C32" i="27"/>
  <c r="P30" i="1"/>
  <c r="AV4" i="8"/>
  <c r="P70" i="1" l="1"/>
  <c r="E32" i="27"/>
  <c r="AV5" i="8"/>
  <c r="AV6"/>
  <c r="AV7" l="1"/>
  <c r="CR38" i="11" l="1"/>
  <c r="AV52" i="8"/>
  <c r="AV11"/>
  <c r="AV51" l="1"/>
  <c r="AV53"/>
  <c r="AV49"/>
  <c r="AV54"/>
  <c r="AV50"/>
  <c r="AV17"/>
  <c r="AV15"/>
  <c r="AV14"/>
  <c r="AV12"/>
  <c r="AV16"/>
  <c r="AV55" l="1"/>
  <c r="AV18"/>
  <c r="N102" i="1" l="1"/>
  <c r="M102"/>
  <c r="L102"/>
  <c r="K102"/>
  <c r="J102"/>
  <c r="I102"/>
  <c r="H102"/>
  <c r="G102"/>
  <c r="F102"/>
  <c r="E102"/>
  <c r="D102"/>
  <c r="C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M4" i="27" s="1"/>
  <c r="O4" s="1"/>
  <c r="P12" i="6" l="1"/>
  <c r="R12" s="1"/>
  <c r="M12" i="27"/>
  <c r="O12" s="1"/>
  <c r="P25" i="6"/>
  <c r="R25" s="1"/>
  <c r="M20" i="27"/>
  <c r="O20" s="1"/>
  <c r="P21" i="6"/>
  <c r="R21" s="1"/>
  <c r="M5" i="27"/>
  <c r="O5" s="1"/>
  <c r="P23" i="6"/>
  <c r="R23" s="1"/>
  <c r="M13" i="27"/>
  <c r="O13" s="1"/>
  <c r="P11" i="6"/>
  <c r="R11" s="1"/>
  <c r="M21" i="27"/>
  <c r="O21" s="1"/>
  <c r="P28" i="6"/>
  <c r="R28" s="1"/>
  <c r="M29" i="27"/>
  <c r="O29" s="1"/>
  <c r="P7" i="6"/>
  <c r="R7" s="1"/>
  <c r="M6" i="27"/>
  <c r="O6" s="1"/>
  <c r="P8" i="6"/>
  <c r="R8" s="1"/>
  <c r="M10" i="27"/>
  <c r="O10" s="1"/>
  <c r="P10" i="6"/>
  <c r="R10" s="1"/>
  <c r="M14" i="27"/>
  <c r="O14" s="1"/>
  <c r="P9" i="6"/>
  <c r="R9" s="1"/>
  <c r="M18" i="27"/>
  <c r="O18" s="1"/>
  <c r="P16" i="6"/>
  <c r="R16" s="1"/>
  <c r="M22" i="27"/>
  <c r="O22" s="1"/>
  <c r="P29" i="6"/>
  <c r="R29" s="1"/>
  <c r="M26" i="27"/>
  <c r="O26" s="1"/>
  <c r="P4" i="6"/>
  <c r="M30" i="27"/>
  <c r="P13" i="6"/>
  <c r="R13" s="1"/>
  <c r="M8" i="27"/>
  <c r="O8" s="1"/>
  <c r="P5" i="6"/>
  <c r="R5" s="1"/>
  <c r="M16" i="27"/>
  <c r="O16" s="1"/>
  <c r="P15" i="6"/>
  <c r="R15" s="1"/>
  <c r="M24" i="27"/>
  <c r="O24" s="1"/>
  <c r="P24" i="6"/>
  <c r="R24" s="1"/>
  <c r="M28" i="27"/>
  <c r="O28" s="1"/>
  <c r="P20" i="6"/>
  <c r="R20" s="1"/>
  <c r="M9" i="27"/>
  <c r="O9" s="1"/>
  <c r="P14" i="6"/>
  <c r="R14" s="1"/>
  <c r="M17" i="27"/>
  <c r="O17" s="1"/>
  <c r="P30" i="6"/>
  <c r="R30" s="1"/>
  <c r="M25" i="27"/>
  <c r="O25" s="1"/>
  <c r="P26" i="6"/>
  <c r="R26" s="1"/>
  <c r="M7" i="27"/>
  <c r="O7" s="1"/>
  <c r="P18" i="6"/>
  <c r="R18" s="1"/>
  <c r="M11" i="27"/>
  <c r="O11" s="1"/>
  <c r="P6" i="6"/>
  <c r="R6" s="1"/>
  <c r="M15" i="27"/>
  <c r="O15" s="1"/>
  <c r="P19" i="6"/>
  <c r="R19" s="1"/>
  <c r="M19" i="27"/>
  <c r="O19" s="1"/>
  <c r="P22" i="6"/>
  <c r="R22" s="1"/>
  <c r="M23" i="27"/>
  <c r="O23" s="1"/>
  <c r="P17" i="6"/>
  <c r="R17" s="1"/>
  <c r="M27" i="27"/>
  <c r="O27" s="1"/>
  <c r="P31" i="6"/>
  <c r="R31" s="1"/>
  <c r="M31" i="27"/>
  <c r="O31" s="1"/>
  <c r="P27" i="6"/>
  <c r="R27" s="1"/>
  <c r="O102" i="1"/>
  <c r="R4" i="6"/>
  <c r="I31" i="27"/>
  <c r="J31" s="1"/>
  <c r="I5"/>
  <c r="J5" s="1"/>
  <c r="I7"/>
  <c r="J7" s="1"/>
  <c r="I9"/>
  <c r="J9" s="1"/>
  <c r="I11"/>
  <c r="J11" s="1"/>
  <c r="I13"/>
  <c r="J13" s="1"/>
  <c r="I15"/>
  <c r="J15" s="1"/>
  <c r="I17"/>
  <c r="J17" s="1"/>
  <c r="I19"/>
  <c r="J19" s="1"/>
  <c r="I21"/>
  <c r="J21" s="1"/>
  <c r="I23"/>
  <c r="J23" s="1"/>
  <c r="I25"/>
  <c r="J25" s="1"/>
  <c r="I27"/>
  <c r="J27" s="1"/>
  <c r="I29"/>
  <c r="J29" s="1"/>
  <c r="I4"/>
  <c r="J4" s="1"/>
  <c r="I6"/>
  <c r="J6" s="1"/>
  <c r="I8"/>
  <c r="J8" s="1"/>
  <c r="I10"/>
  <c r="J10" s="1"/>
  <c r="I12"/>
  <c r="J12" s="1"/>
  <c r="I14"/>
  <c r="J14" s="1"/>
  <c r="I16"/>
  <c r="J16" s="1"/>
  <c r="I18"/>
  <c r="J18" s="1"/>
  <c r="I20"/>
  <c r="J20" s="1"/>
  <c r="I22"/>
  <c r="J22" s="1"/>
  <c r="I24"/>
  <c r="J24" s="1"/>
  <c r="I26"/>
  <c r="J26" s="1"/>
  <c r="I28"/>
  <c r="J28" s="1"/>
  <c r="I30"/>
  <c r="J30" s="1"/>
  <c r="CR6" i="11"/>
  <c r="AV4" i="10"/>
  <c r="CR4" i="9"/>
  <c r="AV38" i="10"/>
  <c r="CR11" i="9"/>
  <c r="D99" i="31" l="1"/>
  <c r="F99"/>
  <c r="G99"/>
  <c r="I99"/>
  <c r="J99"/>
  <c r="E99"/>
  <c r="C99"/>
  <c r="L99"/>
  <c r="K99"/>
  <c r="P99"/>
  <c r="M32" i="27"/>
  <c r="O32" s="1"/>
  <c r="O30"/>
  <c r="P32" i="6"/>
  <c r="R32" s="1"/>
  <c r="I32" i="27"/>
  <c r="J32" s="1"/>
  <c r="P80" i="1"/>
  <c r="AV5" i="10"/>
  <c r="CR5" i="11"/>
  <c r="AV6" i="10"/>
  <c r="CR6" i="9"/>
  <c r="CR5"/>
  <c r="CR36" i="11"/>
  <c r="CR37"/>
  <c r="CR34"/>
  <c r="CR35"/>
  <c r="CR7"/>
  <c r="AV36" i="10"/>
  <c r="AV37"/>
  <c r="AV34"/>
  <c r="AV35"/>
  <c r="CR12" i="9"/>
  <c r="CR17"/>
  <c r="CR15"/>
  <c r="CR16"/>
  <c r="CR14"/>
  <c r="P95" i="1"/>
  <c r="P87"/>
  <c r="P79"/>
  <c r="P100"/>
  <c r="P92"/>
  <c r="P84"/>
  <c r="P74"/>
  <c r="P99"/>
  <c r="P91"/>
  <c r="P83"/>
  <c r="P75"/>
  <c r="P96"/>
  <c r="P88"/>
  <c r="P101"/>
  <c r="P97"/>
  <c r="P93"/>
  <c r="P89"/>
  <c r="P85"/>
  <c r="P81"/>
  <c r="P77"/>
  <c r="P76"/>
  <c r="P98"/>
  <c r="P94"/>
  <c r="P90"/>
  <c r="P86"/>
  <c r="P82"/>
  <c r="P78"/>
  <c r="AV39" i="10" l="1"/>
  <c r="CR39" i="11"/>
  <c r="P38" i="1"/>
  <c r="AV7" i="10"/>
  <c r="CR18" i="9"/>
  <c r="CR7"/>
  <c r="P102" i="1"/>
</calcChain>
</file>

<file path=xl/sharedStrings.xml><?xml version="1.0" encoding="utf-8"?>
<sst xmlns="http://schemas.openxmlformats.org/spreadsheetml/2006/main" count="10012" uniqueCount="435">
  <si>
    <t>JAN</t>
  </si>
  <si>
    <t>UF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</si>
  <si>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</si>
  <si>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</si>
  <si>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</si>
  <si>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</si>
  <si>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</si>
  <si>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</si>
  <si>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</si>
  <si>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</si>
  <si>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</si>
  <si>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</si>
  <si>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</si>
  <si>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</si>
  <si>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%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</si>
  <si>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</si>
  <si>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</si>
  <si>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</si>
  <si>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</si>
  <si>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</si>
  <si>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</si>
  <si>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</si>
  <si>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</si>
  <si>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</si>
  <si>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</si>
  <si>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</si>
  <si>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</si>
  <si>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</si>
  <si>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</si>
  <si>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</si>
  <si>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</si>
  <si>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</si>
  <si>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</si>
  <si>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</si>
  <si>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</si>
  <si>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</si>
  <si>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</si>
  <si>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</si>
  <si>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</si>
  <si>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</si>
  <si>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</si>
  <si>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</si>
  <si>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TODOS</t>
  </si>
  <si>
    <t>Outros</t>
  </si>
  <si>
    <t>Denúncias</t>
  </si>
  <si>
    <t>Sexo</t>
  </si>
  <si>
    <t>Feminino</t>
  </si>
  <si>
    <t>Masculino</t>
  </si>
  <si>
    <t>Não Informado</t>
  </si>
  <si>
    <t>Total</t>
  </si>
  <si>
    <t>Faixa etária</t>
  </si>
  <si>
    <t>12 a 14 anos</t>
  </si>
  <si>
    <t>8 a 11 anos</t>
  </si>
  <si>
    <t>15 a 17 anos</t>
  </si>
  <si>
    <t>4 a 7 anos</t>
  </si>
  <si>
    <t>76 a 80 anos</t>
  </si>
  <si>
    <t>71 a 75 anos</t>
  </si>
  <si>
    <t>25 a 30 anos</t>
  </si>
  <si>
    <t>81 a 85 anos</t>
  </si>
  <si>
    <t>18 a 24 anos</t>
  </si>
  <si>
    <t>61 a 65 anos</t>
  </si>
  <si>
    <t>56 a 60 anos</t>
  </si>
  <si>
    <t>66 a 70 anos</t>
  </si>
  <si>
    <t>36 a 40 anos</t>
  </si>
  <si>
    <t>31 a 35 anos</t>
  </si>
  <si>
    <t>91 anos ou mais</t>
  </si>
  <si>
    <t>46 a 50 anos</t>
  </si>
  <si>
    <t>41 a 45 anos</t>
  </si>
  <si>
    <t>51 a 55 anos</t>
  </si>
  <si>
    <t>Não informado</t>
  </si>
  <si>
    <t>Travesti</t>
  </si>
  <si>
    <t>Cor / Raça</t>
  </si>
  <si>
    <t>Parda</t>
  </si>
  <si>
    <t>Branca</t>
  </si>
  <si>
    <t>Preta</t>
  </si>
  <si>
    <t>Amarela</t>
  </si>
  <si>
    <t>Indígena</t>
  </si>
  <si>
    <t>Deficiência</t>
  </si>
  <si>
    <t>Física</t>
  </si>
  <si>
    <t>Intelectual</t>
  </si>
  <si>
    <t>Lésbica</t>
  </si>
  <si>
    <t>Gay</t>
  </si>
  <si>
    <t>Bissexual</t>
  </si>
  <si>
    <t>Transexual</t>
  </si>
  <si>
    <t>Relação</t>
  </si>
  <si>
    <t>Mãe</t>
  </si>
  <si>
    <t>Pai</t>
  </si>
  <si>
    <t>Desconhecido(a)</t>
  </si>
  <si>
    <t>Filho (a)</t>
  </si>
  <si>
    <t>Vizinho (a)</t>
  </si>
  <si>
    <t>Padrasto</t>
  </si>
  <si>
    <t>Tio (a)</t>
  </si>
  <si>
    <t>Irmão (ã)</t>
  </si>
  <si>
    <t>Avó</t>
  </si>
  <si>
    <t>Neto(a)</t>
  </si>
  <si>
    <t>Familiares</t>
  </si>
  <si>
    <t>Avô</t>
  </si>
  <si>
    <t>Genro/Nora</t>
  </si>
  <si>
    <t>Namorado(a)</t>
  </si>
  <si>
    <t>Diretor(a) de escola</t>
  </si>
  <si>
    <t>Cuidador (a)</t>
  </si>
  <si>
    <t>Companheiro (a)</t>
  </si>
  <si>
    <t>Primo(a)</t>
  </si>
  <si>
    <t>Amigo (a)</t>
  </si>
  <si>
    <t>Diretor(a) de Unidade Prisional</t>
  </si>
  <si>
    <t>Sobrinho(a)</t>
  </si>
  <si>
    <t>Marido</t>
  </si>
  <si>
    <t>Professor(a)</t>
  </si>
  <si>
    <t>Esposa</t>
  </si>
  <si>
    <t>Empregador</t>
  </si>
  <si>
    <t>Empregado (a)</t>
  </si>
  <si>
    <t>Própria vítima</t>
  </si>
  <si>
    <t>Ex-Companheiro (a)</t>
  </si>
  <si>
    <t>Sogro(a)</t>
  </si>
  <si>
    <t>Cunhado (a)</t>
  </si>
  <si>
    <t>Líder Religioso</t>
  </si>
  <si>
    <t>Subordinado</t>
  </si>
  <si>
    <t>Casa da Vítima</t>
  </si>
  <si>
    <t>Casa do Suspeito</t>
  </si>
  <si>
    <t>Casa</t>
  </si>
  <si>
    <t>Rua</t>
  </si>
  <si>
    <t>Escola</t>
  </si>
  <si>
    <t>Hospital</t>
  </si>
  <si>
    <t>Unidade Prisional - Cadeia Pública</t>
  </si>
  <si>
    <t>Local de trabalho</t>
  </si>
  <si>
    <t>Albergue</t>
  </si>
  <si>
    <t>Delegacia de Polícia</t>
  </si>
  <si>
    <t>Manicômio/Hospital Psiquiátrico/Casa de Saúde</t>
  </si>
  <si>
    <t>Igreja</t>
  </si>
  <si>
    <t>Ônibus</t>
  </si>
  <si>
    <t>Ex-Marido</t>
  </si>
  <si>
    <t>NA</t>
  </si>
  <si>
    <t>Medida de Segurança - Manicômio Judicial</t>
  </si>
  <si>
    <t>Ex-Esposa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</si>
  <si>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</si>
  <si>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</si>
  <si>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</si>
  <si>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</si>
  <si>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</si>
  <si>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</si>
  <si>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</si>
  <si>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</si>
  <si>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</si>
  <si>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</si>
  <si>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</si>
  <si>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</si>
  <si>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</si>
  <si>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</si>
  <si>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</si>
  <si>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</si>
  <si>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</si>
  <si>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</si>
  <si>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</si>
  <si>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85 a 90 anos</t>
  </si>
  <si>
    <t>Local</t>
  </si>
  <si>
    <t>Ranking*</t>
  </si>
  <si>
    <t>Identidade</t>
  </si>
  <si>
    <t>Bisneto(a)</t>
  </si>
  <si>
    <t>Instituição de Longa Permanência para Idosos - ILPI</t>
  </si>
  <si>
    <t>População</t>
  </si>
  <si>
    <t>86 a 90 anos</t>
  </si>
  <si>
    <t>Denúncias por 100 mil  habitantes</t>
  </si>
  <si>
    <t>Unidade Prisional - Presídio</t>
  </si>
  <si>
    <t>% de aumento</t>
  </si>
  <si>
    <t>Disque 100 - Ano 2012 - Comparativo 2011/2012, aumento do n° denúncias por UF</t>
  </si>
  <si>
    <t>* O % de Aumento foi baseado na diferença entre as denúncias do estado em 2012 com 2011, divido pelas denúncias do estado de 2011.</t>
  </si>
  <si>
    <t>Madrasta</t>
  </si>
  <si>
    <t>Enteado(a)</t>
  </si>
  <si>
    <t>Delegacia de Polícia como Unidade Prisional</t>
  </si>
  <si>
    <t>Não possui</t>
  </si>
  <si>
    <t>Não Informada</t>
  </si>
  <si>
    <t>Subordinado (a)</t>
  </si>
  <si>
    <t>0 a 3 anos</t>
  </si>
  <si>
    <t>Nascituro</t>
  </si>
  <si>
    <t>Recém-nascido</t>
  </si>
  <si>
    <t>Disque 100 - Ano 2011 - Número de denúncias de Violência Policial por UF, por mês</t>
  </si>
  <si>
    <t>Disque 100 - Ano 2012 - Número de denúncias de Violência Policial por UF, por mês</t>
  </si>
  <si>
    <t>Disque 100 - Ano 2013 - Número de denúncias de Violência Policial por UF, por mês</t>
  </si>
  <si>
    <t>Disque 100 - 2011 - Número de denúncias por UF - Violência Policial</t>
  </si>
  <si>
    <t>Disque 100 - 2012 - Número de denúncias por UF - Violência Policial</t>
  </si>
  <si>
    <t xml:space="preserve">Disque 100 - Ano 2011 - Violência Policial - Perfil das Vítimas - Sexo </t>
  </si>
  <si>
    <t xml:space="preserve">Disque 100 - Ano 2012 - Violência Policial - Perfil das Vítimas - Sexo </t>
  </si>
  <si>
    <t xml:space="preserve">Disque 100 - Ano 2013 - Violência Policial - Perfil das Vítimas - Sexo </t>
  </si>
  <si>
    <t>Disque 100 - Ano 2011 - Violência Policial - Perfil das Vítimas - Identidade de gênero</t>
  </si>
  <si>
    <t>Disque 100 - Ano 2012 - Violência Policial - Perfil das Vítimas - Identidade de gênero</t>
  </si>
  <si>
    <t>Disque 100 - Ano 2013 - Violência Policial - Perfil das Vítimas - Identidade de gênero</t>
  </si>
  <si>
    <t>Disque 100 - Ano 2011 - Violência Policial - Perfil das Vítimas - Faixa Etária</t>
  </si>
  <si>
    <t>Disque 100 - Ano 2012 - Violência Policial - Perfil das Vítimas - Faixa Etária</t>
  </si>
  <si>
    <t>Disque 100 - Ano 2013 - Violência Policial - Perfil das Vítimas - Faixa Etária</t>
  </si>
  <si>
    <t>Disque 100 - Ano 2011 - Violência Policial - Perfil das Vítimas - Cor/Raça</t>
  </si>
  <si>
    <t>Disque 100 - Ano 2012 - Violência Policial - Perfil das Vítimas - Cor/Raça</t>
  </si>
  <si>
    <t>Disque 100 - Ano 2013 - Violência Policial - Perfil das Vítimas - Cor/Raça</t>
  </si>
  <si>
    <t>Disque 100 - Ano 2011 - Violência Policial - Perfil das Vítimas - Tipo de Deficiência</t>
  </si>
  <si>
    <t>Disque 100 - Ano 2012 - Violência Policial - Perfil das Vítimas - Tipo de Deficiência</t>
  </si>
  <si>
    <t>Disque 100 - Ano 2013 - Violência Policial - Perfil das Vítimas - Tipo de Deficiência</t>
  </si>
  <si>
    <t>Disque 100 - Ano 2013 - Violência Policial - Perfil das Vítimas por UF - Sexo</t>
  </si>
  <si>
    <t>Disque 100 - Ano 2013 - Violência Policial - Perfil das Vítimas por UF - Identidade de gênero</t>
  </si>
  <si>
    <t>Disque 100 - Ano 2011 - Violência Policial - Perfil das Vítimas por UF - Faixa Etária</t>
  </si>
  <si>
    <t>Disque 100 - Ano 2012 - Violência Policial - Perfil das Vítimas por UF - Faixa Etária</t>
  </si>
  <si>
    <t>Disque 100 - Ano 2013 - Violência Policial - Perfil das Vítimas por UF - Faixa Etária</t>
  </si>
  <si>
    <t>Disque 100 - Ano 2012 - Violência Policial - Perfil das Vítimas por UF - Cor/Raça</t>
  </si>
  <si>
    <t>Disque 100 - Ano 2013 - Violência Policial -Perfil das Vítimas por UF - Cor/Raça</t>
  </si>
  <si>
    <t xml:space="preserve">Disque 100 - Ano 2011 - Violência Policial - Perfil do Suspeito - Sexo </t>
  </si>
  <si>
    <t xml:space="preserve">Disque 100 - Ano 2012 - Violência Policial - Perfil do Suspeito - Sexo </t>
  </si>
  <si>
    <t xml:space="preserve">Disque 100 - Ano 2013 - Violência Policial - Perfil do Suspeito - Sexo </t>
  </si>
  <si>
    <t>Disque 100 - Ano 2011 - Violência Policial - Perfil do Suspeito - Faixa Etária</t>
  </si>
  <si>
    <t>Disque 100 - Ano 2012 - Violência Policial - Perfil do Suspeito - Faixa Etária</t>
  </si>
  <si>
    <t>Disque 100 - Ano 2013 - Violência Policial - Perfil do Suspeito - Faixa Etária</t>
  </si>
  <si>
    <t>Disque 100 - Ano 2011 - Violência Policial - Perfil do Suspeito - Cor/Raça</t>
  </si>
  <si>
    <t>Disque 100 - Ano 2012 - Violência Policial - Perfil do Suspeito - Cor/Raça</t>
  </si>
  <si>
    <t>Disque 100 - Ano 2013 - Violência Policial - Perfil do Suspeito - Cor/Raça</t>
  </si>
  <si>
    <t xml:space="preserve">Disque 100 - Ano 2011 - Violência Policial - Perfil dos Suspeitos - Sexo </t>
  </si>
  <si>
    <t xml:space="preserve">Disque 100 - Ano 2013 - Violência Policial - Perfil das Vítimas por UF - Sexo </t>
  </si>
  <si>
    <t>Disque 100 - Ano 2011 - Violência Policial - Perfil dos Suspeitos - Faixa Etária</t>
  </si>
  <si>
    <t>Disque 100 - Ano 2012 - Violência Policial - Perfil dos Suspeitos - Faixa Etária</t>
  </si>
  <si>
    <t>Disque 100 - Ano 2011 - Violência Policial - Perfil dos Suspeitos - Cor/Raça</t>
  </si>
  <si>
    <t>Disque 100 - Ano 2013 - Violência Policial - Perfil das Vítimas por UF - Cor/Raça</t>
  </si>
  <si>
    <t>Disque 100 - Ano 2011 - Violência Policial - Relação Suspeito X Vítima</t>
  </si>
  <si>
    <t>Disque 100 - Ano 2012 - Violência Policial - Relação Suspeito X Vítima</t>
  </si>
  <si>
    <t>Disque 100 - Ano 2013 - Violência Policial - Relação Suspeito X Vítima</t>
  </si>
  <si>
    <t>Disque 100 - Ano 2013 - Violência Policial - Relação Suspeito X Vítima, por UF</t>
  </si>
  <si>
    <t>Disque 100 - Ano 2011 - Violência Policial - Relação Demandante e Vítima</t>
  </si>
  <si>
    <t>Disque 100 - Ano 2012 - Violência Policial - Relação Demandante e Vítima</t>
  </si>
  <si>
    <t>Disque 100 - Ano 2013 - Violência Policial - Relação Demandante e Vítima</t>
  </si>
  <si>
    <t>Disque 100 - Ano 2013 - Violência Policial - Relação Demandante e Vítima, por UF</t>
  </si>
  <si>
    <t>Disque 100 - Ano 2011 - Violência Policial - Local da Violação</t>
  </si>
  <si>
    <t>Disque 100 - Ano 2012 - Violência Policial -Local da Violação</t>
  </si>
  <si>
    <t>Disque 100 - Ano 2013 - Violência Policial - Local da Violação</t>
  </si>
  <si>
    <t>Disque 100 - Ano 2012 - Violência Policial - Local da Violação</t>
  </si>
  <si>
    <t>Disque 100 - Ano 2013 - Violência Policial - Local da Violação, por UF</t>
  </si>
  <si>
    <t>*Obs: Estão sendo consideradas todas as deficiências da vítima, que pode ser mais de uma.</t>
  </si>
  <si>
    <t>Disque 100 - Ano 2012 - Violência Policial - Perfil dos Suspeitos - Sexo</t>
  </si>
  <si>
    <t>Disque 100 - Ano 2012 - Violência Policial - Perfil dos Suspeitos - Cor/Raça</t>
  </si>
  <si>
    <t>Primo (a)</t>
  </si>
  <si>
    <t>Ex-companheiro</t>
  </si>
  <si>
    <t>Crianças e adolescentes</t>
  </si>
  <si>
    <t>LGBT</t>
  </si>
  <si>
    <t>Pessoas com deficiência</t>
  </si>
  <si>
    <t>Pessoa idosa</t>
  </si>
  <si>
    <t>Pessoa em Restrição de Liberdade</t>
  </si>
  <si>
    <t>Pessoas em restrição de liberdade</t>
  </si>
  <si>
    <t>População em situação de rua</t>
  </si>
  <si>
    <t>Disque 100 - Comparativo 2012/2013, aumento do n° denúncias por UF</t>
  </si>
  <si>
    <t>Disque 100 - 2013 - Número de denúncias por UF - Violência Policial</t>
  </si>
  <si>
    <t>Secretaria de Direitos Humanos - DISQUE 100</t>
  </si>
  <si>
    <t>Geral de Denúncias</t>
  </si>
  <si>
    <t>Dados de Denúncias - Violência Polícial - Nacional</t>
  </si>
  <si>
    <t>Disque 100 - Ano 2014 - Número de denúncias de Violência Policial por UF, por mês</t>
  </si>
  <si>
    <t>População situação de rua</t>
  </si>
  <si>
    <t xml:space="preserve">Disque 100 - Ano 2014 - Violência Policial - Perfil das Vítimas - Sexo </t>
  </si>
  <si>
    <t>Disque 100 - Ano 2014 - Violência Policial - Perfil das Vítimas - Identidade de gênero</t>
  </si>
  <si>
    <t>Disque 100 - Ano 2014 - Violência Policial - Perfil das Vítimas - Faixa Etária</t>
  </si>
  <si>
    <t>Disque 100 - Ano 2014 - Violência Policial - Perfil das Vítimas - Cor/Raça</t>
  </si>
  <si>
    <t>Disque 100 - Ano 2014 - Violência Policial - Perfil das Vítimas - Tipo de Deficiência</t>
  </si>
  <si>
    <t>Disque 100 - Ano 2014 - Violência Policial - Perfil das Vítimas por UF - Sexo</t>
  </si>
  <si>
    <t>Disque 100 - Ano 2014 - Violência Policial - Perfil das Vítimas por UF - Identidade de gênero</t>
  </si>
  <si>
    <t>Disque 100 - Ano 2014 - Violência Policial - Perfil das Vítimas por UF - Faixa Etária</t>
  </si>
  <si>
    <t>Disque 100 - Ano 2014 - Violência Policial -Perfil das Vítimas por UF - Cor/Raça</t>
  </si>
  <si>
    <t xml:space="preserve">Disque 100 - Ano 2014 - Violência Policial - Perfil do Suspeito - Sexo </t>
  </si>
  <si>
    <t>Disque 100 - Ano 2014 - Violência Policial - Perfil do Suspeito - Faixa Etária</t>
  </si>
  <si>
    <t>Disque 100 - Ano 2014 - Violência Policial - Perfil do Suspeito - Cor/Raça</t>
  </si>
  <si>
    <t xml:space="preserve">Disque 100 - Ano 2014 - Violência Policial - Perfil das Vítimas por UF - Sexo </t>
  </si>
  <si>
    <t>Disque 100 - Ano 2014 - Violência Policial - Perfil das Vítimas por UF - Cor/Raça</t>
  </si>
  <si>
    <t>Disque 100 - Ano 2014 - Violência Policial - Relação Suspeito X Vítima</t>
  </si>
  <si>
    <t>Padrinho/Madrinha</t>
  </si>
  <si>
    <t>Disque 100 - Ano 2014 - Violência Policial - Relação Suspeito X Vítima, por UF</t>
  </si>
  <si>
    <t>Disque 100 - Ano 2014 - Violência Policial - Relação Demandante e Vítima</t>
  </si>
  <si>
    <t>Disque 100 - Ano 2014 - Violência Policial - Relação Demandante e Vítima, por UF</t>
  </si>
  <si>
    <t>Disque 100 - Ano 2014 - Violência Policial - Local da Violação</t>
  </si>
  <si>
    <t>Disque 100 - Ano 2014 - Violência Policial - Local da Violação, por UF</t>
  </si>
  <si>
    <t>Auditiva</t>
  </si>
  <si>
    <t>Visual</t>
  </si>
  <si>
    <t>Mental</t>
  </si>
  <si>
    <t>01º</t>
  </si>
  <si>
    <t>02º</t>
  </si>
  <si>
    <t>03º</t>
  </si>
  <si>
    <t>04º</t>
  </si>
  <si>
    <t>05º</t>
  </si>
  <si>
    <t>06º</t>
  </si>
  <si>
    <t>07º</t>
  </si>
  <si>
    <t>08º</t>
  </si>
  <si>
    <t>09º</t>
  </si>
  <si>
    <t>Disque 100 - Comparativo 2013/2014, aumento do n° denúncias por UF</t>
  </si>
  <si>
    <t>Disque 100 - 2014 - Número de denúncias por UF - Violência Policial</t>
  </si>
  <si>
    <t>Período: 2011 a 2015</t>
  </si>
  <si>
    <t>Disque 100 - Ano 2015 - Número de denúncias de Violência Policial por UF, por mês</t>
  </si>
  <si>
    <t>Disque 100 - Comparativo 2014/2015, aumento do n° denúncias por UF</t>
  </si>
  <si>
    <t xml:space="preserve">Disque 100 - Ano 2015 - Violência Policial - Perfil das Vítimas - Sexo </t>
  </si>
  <si>
    <t>Disque 100 - Ano 2015 - Violência Policial - Perfil das Vítimas - Identidade de gênero</t>
  </si>
  <si>
    <t>Disque 100 - Ano 2015 - Violência Policial - Perfil das Vítimas - Faixa Etária</t>
  </si>
  <si>
    <t>Disque 100 - Ano 2015 - Violência Policial - Perfil das Vítimas - Cor/Raça</t>
  </si>
  <si>
    <t>Disque 100 - Ano 2015 - Violência Policial - Perfil das Vítimas - Tipo de Deficiência</t>
  </si>
  <si>
    <t>Disque 100 - Ano 2015 - Violência Policial - Perfil das Vítimas por UF - Sexo</t>
  </si>
  <si>
    <t>Disque 100 - Ano 2015 - Violência Policial - Perfil das Vítimas por UF - Identidade de gênero</t>
  </si>
  <si>
    <t>Disque 100 - Ano 2015 - Violência Policial - Perfil das Vítimas por UF - Faixa Etária</t>
  </si>
  <si>
    <t>Disque 100 - Ano 2015 - Violência Policial -Perfil das Vítimas por UF - Cor/Raça</t>
  </si>
  <si>
    <t xml:space="preserve">Disque 100 - Ano 2015 - Violência Policial - Perfil do Suspeito - Sexo </t>
  </si>
  <si>
    <t>Disque 100 - Ano 2015 - Violência Policial - Perfil do Suspeito - Faixa Etária</t>
  </si>
  <si>
    <t>Disque 100 - Ano 2015 - Violência Policial - Perfil do Suspeito - Cor/Raça</t>
  </si>
  <si>
    <t xml:space="preserve">Disque 100 - Ano 2015 - Violência Policial - Perfil das Vítimas por UF - Sexo </t>
  </si>
  <si>
    <t>Disque 100 - Ano 2015 - Violência Policial - Perfil das Vítimas por UF - Cor/Raça</t>
  </si>
  <si>
    <t>Disque 100 - Ano 2015 - Violência Policial - Relação Suspeito X Vítima</t>
  </si>
  <si>
    <t>Disque 100 - Ano 2015 - Violência Policial - Relação Suspeito X Vítima, por UF</t>
  </si>
  <si>
    <t>Disque 100 - Ano 2015 - Violência Policial - Relação Demandante e Vítima</t>
  </si>
  <si>
    <t>Disque 100 - Ano 2015 - Violência Policial - Relação Demandante e Vítima, por UF</t>
  </si>
  <si>
    <t>Disque 100 - Ano 2015 - Violência Policial - Local da Violação</t>
  </si>
  <si>
    <t>Disque 100 - Ano 2015 - Violência Policial - Local da Violação, por UF</t>
  </si>
  <si>
    <t>Emitido em: 03/07/2015 15:00</t>
  </si>
  <si>
    <t>Disque 100 - 2015 - Número de denúncias por UF - Violência Policial</t>
  </si>
  <si>
    <t>Disque 100 - Ano 2016 - Número de denúncias de Violência Policial por UF, por mês</t>
  </si>
  <si>
    <t>Disque 100 - Comparativo 2015/2016, aumento do n° denúncias por UF</t>
  </si>
  <si>
    <t>Disque 100 - 2016 - Número de denúncias por UF - Violência Policial</t>
  </si>
  <si>
    <t xml:space="preserve">Disque 100 - Ano 2016 - Violência Policial - Perfil das Vítimas - Sexo </t>
  </si>
  <si>
    <t>Disque 100 - Ano 2016 - Violência Policial - Perfil das Vítimas - Identidade de gênero</t>
  </si>
  <si>
    <t>Disque 100 - Ano 2016 - Violência Policial - Perfil das Vítimas - Faixa Etária</t>
  </si>
  <si>
    <t>Disque 100 - Ano 2016 - Violência Policial - Perfil das Vítimas - Cor/Raça</t>
  </si>
  <si>
    <t>Disque 100 - Ano 2016 - Violência Policial - Perfil das Vítimas - Tipo de Deficiência</t>
  </si>
  <si>
    <t xml:space="preserve">Disque 100 - Ano 2016 - Violência Policial - Perfil do Suspeito - Sexo </t>
  </si>
  <si>
    <t>Disque 100 - Ano 2016 - Violência Policial - Perfil do Suspeito - Faixa Etária</t>
  </si>
  <si>
    <t>Disque 100 - Ano 2016 - Violência Policial - Perfil do Suspeito - Cor/Raça</t>
  </si>
  <si>
    <t xml:space="preserve">Disque 100 - Ano 2016 - Violência Policial - Perfil das Vítimas por UF - Sexo </t>
  </si>
  <si>
    <t>Disque 100 - Ano 2016 - Violência Policial - Perfil das Vítimas por UF - Faixa Etária</t>
  </si>
  <si>
    <t>Disque 100 - Ano 2016 - Violência Policial - Perfil das Vítimas por UF - Cor/Raça</t>
  </si>
  <si>
    <t>Disque 100 - Ano 2016 - Violência Policial - Relação Suspeito X Vítima</t>
  </si>
  <si>
    <t>Disque 100 - Ano 2016 - Violência Policial - Relação Suspeito X Vítima, por UF</t>
  </si>
  <si>
    <t>Disque 100 - Ano 2016 - Violência Policial - Relação Demandante e Vítima</t>
  </si>
  <si>
    <t>Disque 100 - Ano 2016 - Violência Policial - Local da Violação</t>
  </si>
  <si>
    <t>Disque 100 - Ano 2016 - Violência Policial - Local da Violação, por UF</t>
  </si>
  <si>
    <t>Órgão da Administração Federal</t>
  </si>
  <si>
    <t>Disque 100 - Ano 2016 - Violência Policial - Relação Demandante e Vítima, por UF</t>
  </si>
  <si>
    <t>Disque 100 - Ano 2016 - Violência Policial - Perfil das Vítimas por UF - Sexo</t>
  </si>
  <si>
    <t>Disque 100 - Ano 2016 - Violência Policial - Perfil das Vítimas por UF - Identidade de gênero</t>
  </si>
  <si>
    <t>Disque 100 - Ano 2016 - Violência Policial -Perfil das Vítimas por UF - Cor/Raça</t>
  </si>
  <si>
    <t>Disque 100 - Ano 2017 - Número de denúncias de Violência Policial por UF, por mês</t>
  </si>
  <si>
    <t>Disque 100 - Comparativo 2016/2017, aumento do n° denúncias por UF</t>
  </si>
  <si>
    <t>Disque 100 - 2017 - Número de denúncias por UF - Violência Policial</t>
  </si>
  <si>
    <t xml:space="preserve">Disque 100 - Ano 2017 - Violência Policial - Perfil das Vítimas - Sexo </t>
  </si>
  <si>
    <t>Disque 100 - Ano 2017 - Violência Policial - Perfil das Vítimas - Identidade de gênero</t>
  </si>
  <si>
    <t>Disque 100 - Ano 2017 - Violência Policial - Perfil das Vítimas - Faixa Etária</t>
  </si>
  <si>
    <t>Disque 100 - Ano 2017 - Violência Policial - Perfil das Vítimas - Cor/Raça</t>
  </si>
  <si>
    <t>Disque 100 - Ano 2017 - Violência Policial - Perfil das Vítimas - Tipo de Deficiência</t>
  </si>
  <si>
    <t>Disque 100 - Ano 2017 - Violência Policial - Perfil das Vítimas por UF - Sexo</t>
  </si>
  <si>
    <t>Disque 100 - Ano 2017 - Violência Policial - Perfil das Vítimas por UF - Identidade de gênero</t>
  </si>
  <si>
    <t>Disque 100 - Ano 2017 - Violência Policial - Perfil das Vítimas por UF - Faixa Etária</t>
  </si>
  <si>
    <t>Disque 100 - Ano 2017 - Violência Policial -Perfil das Vítimas por UF - Cor/Raça</t>
  </si>
  <si>
    <t xml:space="preserve">Disque 100 - Ano 2017 - Violência Policial - Perfil do Suspeito - Sexo </t>
  </si>
  <si>
    <t>Disque 100 - Ano 2017 - Violência Policial - Perfil do Suspeito - Faixa Etária</t>
  </si>
  <si>
    <t>Disque 100 - Ano 2017 - Violência Policial - Perfil do Suspeito - Cor/Raça</t>
  </si>
  <si>
    <t xml:space="preserve">Disque 100 - Ano 2017 - Violência Policial - Perfil das Vítimas por UF - Sexo </t>
  </si>
  <si>
    <t>Disque 100 - Ano 2017 - Violência Policial - Perfil das Vítimas por UF - Cor/Raça</t>
  </si>
  <si>
    <t>Disque 100 - Ano 2017 - Violência Policial - Relação Suspeito X Vítima</t>
  </si>
  <si>
    <t>Disque 100 - Ano 2017 - Violência Policial - Relação Suspeito X Vítima, por UF</t>
  </si>
  <si>
    <t>Líder Relihooso</t>
  </si>
  <si>
    <t>Disque 100 - Ano 2017 - Violência Policial - Relação Demandante e Vítima</t>
  </si>
  <si>
    <t>Disque 100 - Ano 2017 - Violência Policial - Relação Demandante e Vítima, por UF</t>
  </si>
  <si>
    <t>Disque 100 - Ano 2017 - Violência Policial - Local da Violação</t>
  </si>
  <si>
    <t>Disque 100 - Ano 2017 - Violência Policial - Local da Violação, por UF</t>
  </si>
  <si>
    <t>Órgão da Administração Estadual</t>
  </si>
  <si>
    <t>Órgão da Administração Municipal</t>
  </si>
  <si>
    <t xml:space="preserve"> </t>
  </si>
  <si>
    <t>Disque 100 - Ano 2018 - Número de denúncias de Violência Policial por UF, por mês</t>
  </si>
  <si>
    <t>Disque 100 - Comparativo 2017/2018, aumento do n° denúncias por UF</t>
  </si>
  <si>
    <t>Disque 100 - 2018 - Número de denúncias por UF - Violência Policial</t>
  </si>
  <si>
    <t xml:space="preserve">Disque 100 - Ano 2018 - Violência Policial - Perfil das Vítimas - Sexo </t>
  </si>
  <si>
    <t>Disque 100 - Ano 2018 - Violência Policial - Perfil das Vítimas - Identidade de gênero</t>
  </si>
  <si>
    <t>Disque 100 - Ano 2018 - Violência Policial - Perfil das Vítimas - Faixa Etária</t>
  </si>
  <si>
    <t>Disque 100 - Ano 2018 - Violência Policial - Perfil das Vítimas - Cor/Raça</t>
  </si>
  <si>
    <t>Disque 100 - Ano 2018 - Violência Policial - Perfil das Vítimas - Tipo de Deficiência</t>
  </si>
  <si>
    <t xml:space="preserve">Heterossexual </t>
  </si>
  <si>
    <t>Disque 100 - Ano 2018 - Violência Policial - Perfil das Vítimas por UF - Sexo</t>
  </si>
  <si>
    <t>Disque 100 - Ano 2018 - Violência Policial - Perfil das Vítimas por UF - Identidade de gênero</t>
  </si>
  <si>
    <t>Disque 100 - Ano 2018 - Violência Policial - Perfil das Vítimas por UF - Faixa Etária</t>
  </si>
  <si>
    <t>Disque 100 - Ano 2018 - Violência Policial -Perfil das Vítimas por UF - Cor/Raça</t>
  </si>
  <si>
    <t xml:space="preserve">Disque 100 - Ano 2018 - Violência Policial - Perfil do Suspeito - Sexo </t>
  </si>
  <si>
    <t>Disque 100 - Ano 2018 - Violência Policial - Perfil do Suspeito - Faixa Etária</t>
  </si>
  <si>
    <t>Disque 100 - Ano 2018 - Violência Policial - Perfil do Suspeito - Cor/Raça</t>
  </si>
  <si>
    <t xml:space="preserve">Disque 100 - Ano 2018 - Violência Policial - Perfil das Vítimas por UF - Sexo </t>
  </si>
  <si>
    <t>Disque 100 - Ano 2018 - Violência Policial - Perfil das Vítimas por UF - Cor/Raça</t>
  </si>
  <si>
    <t>Disque 100 - Ano 2018 - Violência Policial - Relação Suspeito X Vítima</t>
  </si>
  <si>
    <t>Disque 100 - Ano 2018 - Violência Policial - Relação Suspeito X Vítima, por UF</t>
  </si>
  <si>
    <t>Disque 100 - Ano 2018 - Violência Policial - Relação Demandante e Vítima</t>
  </si>
  <si>
    <t>Disque 100 - Ano 2018 - Violência Policial - Relação Demandante e Vítima, por UF</t>
  </si>
  <si>
    <t>Disque 100 - Ano 2018 - Violência Policial - Local da Violação</t>
  </si>
  <si>
    <t>Disque 100 - Ano 2018 - Violência Policial - Local da Violação, por UF</t>
  </si>
  <si>
    <t>ABUSO FINANCEIRO E ECONÔMICO/ VIOLÊNCIA PATRIMONIAL</t>
  </si>
  <si>
    <t>DISCRIMINAÇÃO</t>
  </si>
  <si>
    <t>NEGLIGÊNCIA</t>
  </si>
  <si>
    <t>OUTRAS VIOLAÇÕES / OUTROS ASSUNTOS RELACIONADOS A DIREITOS HUMANOS</t>
  </si>
  <si>
    <t>TORTURA E OUTROS TRATAMENTOS OU PENAS CRUÉIS, DESUMANOS OU DEGRADANTES</t>
  </si>
  <si>
    <t>TRABALHO ESCRAVO</t>
  </si>
  <si>
    <t>VIOLÊNCIA FÍSICA</t>
  </si>
  <si>
    <t>VIOLÊNCIA PSICOLÓGICA</t>
  </si>
  <si>
    <t>VIOLÊNCIA SEXUAL</t>
  </si>
  <si>
    <t>Disque 100 - Ano 2011 - Tipo de Violação - Violência Policial - por UF</t>
  </si>
  <si>
    <t>Disque 100 - Ano 2012 - Tipo de Violação - Violência Policial - por UF</t>
  </si>
  <si>
    <t>Disque 100 - Ano 2013 - Tipo de Violação - Violência Policial - por UF</t>
  </si>
  <si>
    <t>Disque 100 - Ano 2014 - Tipo de Violação - Violência Policial - por UF</t>
  </si>
  <si>
    <t>Disque 100 - Ano 2015 - Tipo de Violação - Violência Policial - por UF</t>
  </si>
  <si>
    <t>Disque 100 - Ano 2016 - Tipo de Violação - Violência Policial - por UF</t>
  </si>
  <si>
    <t>Disque 100 - Ano 2017 - Tipo de Violação - Violência Policial - por UF</t>
  </si>
  <si>
    <t>Disque 100 - Ano 2018 - Tipo de Violação - Violência Policial - por UF</t>
  </si>
  <si>
    <t>EXPLORAÇÃO DO TRABALHO INFANTIL</t>
  </si>
  <si>
    <t>DIREITO À MEMÓRIA E À VERDADE</t>
  </si>
  <si>
    <t>VIOLÊNCIA INSTITUCIONAL</t>
  </si>
  <si>
    <t>Transporte Coletivo Rodoviário</t>
  </si>
  <si>
    <t>Unidade de Medida Socioeducativa</t>
  </si>
  <si>
    <t>Ministério da Mulher, da Família e dos Direitos Humanos - DISQUE 100</t>
  </si>
  <si>
    <t>Disque 100 - Ano 2019 - Número de denúncias de Violência Policial por UF, por mês</t>
  </si>
  <si>
    <t>Disque 100 - Comparativo 2018/2019, aumento do n° denúncias por UF</t>
  </si>
  <si>
    <t>Disque 100 - 2019 - Número de denúncias por UF - Violência Policial</t>
  </si>
  <si>
    <t>Disque 100 - Ano 2019 - Tipo de Violação - Violência Policial - por UF</t>
  </si>
  <si>
    <t>OUTRA FALTA DE ACESSIBILIDADE</t>
  </si>
  <si>
    <t xml:space="preserve">Disque 100 - Ano 2019 - Violência Policial - Perfil das Vítimas - Sexo </t>
  </si>
  <si>
    <t>Disque 100 - Ano 2019 - Violência Policial - Perfil das Vítimas - Identidade de gênero</t>
  </si>
  <si>
    <t>Disque 100 - Ano 2019 - Violência Policial - Perfil das Vítimas - Faixa Etária</t>
  </si>
  <si>
    <t>Disque 100 - Ano 2019 - Violência Policial - Perfil das Vítimas - Cor/Raça</t>
  </si>
  <si>
    <t>Disque 100 - Ano 2019 - Violência Policial - Perfil das Vítimas - Tipo de Deficiência</t>
  </si>
  <si>
    <t>Disque 100 - Ano 2019 - Violência Policial - Perfil das Vítimas por UF - Sexo</t>
  </si>
  <si>
    <t>Disque 100 - Ano 2019 - Violência Policial - Perfil das Vítimas por UF - Identidade de gênero</t>
  </si>
  <si>
    <t>Disque 100 - Ano 2019 - Violência Policial - Perfil das Vítimas por UF - Faixa Etária</t>
  </si>
  <si>
    <t>Disque 100 - Ano 2019 - Violência Policial -Perfil das Vítimas por UF - Cor/Raça</t>
  </si>
  <si>
    <t xml:space="preserve">Disque 100 - Ano 2019 - Violência Policial - Perfil do Suspeito - Sexo </t>
  </si>
  <si>
    <t>Disque 100 - Ano 2019 - Violência Policial - Perfil do Suspeito - Faixa Etária</t>
  </si>
  <si>
    <t>Disque 100 - Ano 2019 - Violência Policial - Perfil do Suspeito - Cor/Raça</t>
  </si>
  <si>
    <t xml:space="preserve">Disque 100 - Ano 2019 - Violência Policial - Perfil das Vítimas por UF - Sexo </t>
  </si>
  <si>
    <t>Disque 100 - Ano 2019 - Violência Policial - Perfil das Vítimas por UF - Cor/Raça</t>
  </si>
  <si>
    <t>Disque 100 - Ano 2019 - Violência Policial - Relação Suspeito X Vítima</t>
  </si>
  <si>
    <t>Disque 100 - Ano 2019 - Violência Policial - Relação Suspeito X Vítima, por UF</t>
  </si>
  <si>
    <t>Disque 100 - Ano 2019 - Violência Policial - Relação Demandante e Vítima</t>
  </si>
  <si>
    <t>Disque 100 - Ano 2019 - Violência Policial - Relação Demandante e Vítima, por UF</t>
  </si>
  <si>
    <t>Disque 100 - Ano 2019 - Violência Policial - Local da Violação</t>
  </si>
  <si>
    <t>Transporte Coletivo Metroviário</t>
  </si>
  <si>
    <t>Disque 100 - Ano 2019 - Violência Policial - Local da Violação, por UF</t>
  </si>
  <si>
    <t>Emitido em: 22/06/2020 13:40:00</t>
  </si>
  <si>
    <t>Período: 2011 - 2012 - 2013 - 2014 - 2015 - 2016 - 2017 - 2018 e janeiro a 22 de dezembro de 2019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</si>
</sst>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6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5" fillId="2" borderId="6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5" xfId="0" applyFont="1" applyFill="1" applyBorder="1"/>
    <xf numFmtId="0" fontId="3" fillId="3" borderId="7" xfId="0" applyFont="1" applyFill="1" applyBorder="1"/>
    <xf numFmtId="0" fontId="0" fillId="0" borderId="0" xfId="0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0" fontId="2" fillId="2" borderId="6" xfId="0" applyNumberFormat="1" applyFont="1" applyFill="1" applyBorder="1" applyAlignment="1">
      <alignment horizontal="center"/>
    </xf>
    <xf numFmtId="10" fontId="2" fillId="2" borderId="9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3" borderId="16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6" fillId="0" borderId="14" xfId="4" applyFont="1" applyBorder="1" applyAlignment="1">
      <alignment horizontal="left"/>
    </xf>
    <xf numFmtId="0" fontId="7" fillId="3" borderId="12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3" borderId="29" xfId="0" applyFont="1" applyFill="1" applyBorder="1"/>
    <xf numFmtId="10" fontId="5" fillId="2" borderId="30" xfId="0" applyNumberFormat="1" applyFont="1" applyFill="1" applyBorder="1" applyAlignment="1">
      <alignment horizontal="center"/>
    </xf>
    <xf numFmtId="0" fontId="3" fillId="3" borderId="31" xfId="0" applyFont="1" applyFill="1" applyBorder="1"/>
    <xf numFmtId="0" fontId="3" fillId="3" borderId="32" xfId="0" applyFont="1" applyFill="1" applyBorder="1" applyAlignment="1">
      <alignment horizontal="center"/>
    </xf>
    <xf numFmtId="10" fontId="2" fillId="2" borderId="33" xfId="0" applyNumberFormat="1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10" fontId="5" fillId="2" borderId="33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vertical="center" wrapText="1"/>
    </xf>
    <xf numFmtId="0" fontId="0" fillId="2" borderId="30" xfId="0" applyFill="1" applyBorder="1" applyAlignment="1">
      <alignment horizontal="center"/>
    </xf>
    <xf numFmtId="0" fontId="3" fillId="3" borderId="29" xfId="0" applyFont="1" applyFill="1" applyBorder="1" applyAlignment="1">
      <alignment vertical="center" wrapText="1"/>
    </xf>
    <xf numFmtId="10" fontId="0" fillId="2" borderId="30" xfId="0" applyNumberFormat="1" applyFill="1" applyBorder="1" applyAlignment="1">
      <alignment horizontal="center"/>
    </xf>
    <xf numFmtId="10" fontId="0" fillId="2" borderId="33" xfId="0" applyNumberForma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10" fontId="0" fillId="2" borderId="30" xfId="3" applyNumberFormat="1" applyFont="1" applyFill="1" applyBorder="1" applyAlignment="1">
      <alignment horizontal="center"/>
    </xf>
    <xf numFmtId="10" fontId="0" fillId="2" borderId="33" xfId="3" applyNumberFormat="1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0" xfId="0"/>
    <xf numFmtId="0" fontId="3" fillId="3" borderId="29" xfId="0" applyFont="1" applyFill="1" applyBorder="1" applyAlignment="1">
      <alignment vertical="center" wrapText="1"/>
    </xf>
    <xf numFmtId="10" fontId="5" fillId="2" borderId="9" xfId="0" applyNumberFormat="1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 vertical="center" wrapText="1"/>
    </xf>
    <xf numFmtId="10" fontId="2" fillId="2" borderId="39" xfId="0" applyNumberFormat="1" applyFont="1" applyFill="1" applyBorder="1" applyAlignment="1">
      <alignment horizontal="center" vertical="center" wrapText="1"/>
    </xf>
    <xf numFmtId="10" fontId="2" fillId="2" borderId="40" xfId="0" applyNumberFormat="1" applyFont="1" applyFill="1" applyBorder="1" applyAlignment="1">
      <alignment horizontal="center" vertical="center" wrapText="1"/>
    </xf>
    <xf numFmtId="10" fontId="2" fillId="2" borderId="38" xfId="0" applyNumberFormat="1" applyFont="1" applyFill="1" applyBorder="1" applyAlignment="1">
      <alignment horizontal="center" vertical="center" wrapText="1"/>
    </xf>
    <xf numFmtId="10" fontId="2" fillId="2" borderId="41" xfId="0" applyNumberFormat="1" applyFont="1" applyFill="1" applyBorder="1" applyAlignment="1">
      <alignment horizontal="center" vertical="center" wrapText="1"/>
    </xf>
    <xf numFmtId="10" fontId="2" fillId="2" borderId="43" xfId="0" applyNumberFormat="1" applyFont="1" applyFill="1" applyBorder="1" applyAlignment="1">
      <alignment horizontal="center" vertical="center" wrapText="1"/>
    </xf>
    <xf numFmtId="10" fontId="2" fillId="2" borderId="42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left" wrapText="1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8" fillId="0" borderId="0" xfId="2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6" fillId="0" borderId="0" xfId="4" applyFont="1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0" fontId="2" fillId="2" borderId="4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0" fontId="0" fillId="2" borderId="30" xfId="3" applyNumberFormat="1" applyFont="1" applyFill="1" applyBorder="1" applyAlignment="1">
      <alignment horizontal="center" wrapText="1"/>
    </xf>
    <xf numFmtId="0" fontId="0" fillId="0" borderId="0" xfId="0" applyAlignment="1">
      <alignment wrapText="1"/>
    </xf>
  </cellXfs>
  <cellStyles count="9">
    <cellStyle name="Normal" xfId="0" builtinId="0"/>
    <cellStyle name="Normal 11" xfId="7"/>
    <cellStyle name="Normal 12" xfId="8"/>
    <cellStyle name="Normal 4" xfId="5"/>
    <cellStyle name="Normal 7" xfId="6"/>
    <cellStyle name="Normal_Aumento % UF" xfId="2"/>
    <cellStyle name="Normal_Den. relativas UF" xfId="1"/>
    <cellStyle name="Normal_Perfil das Vítimas_mês a" xfId="4"/>
    <cellStyle name="Porcentagem" xfId="3" builtinId="5"/>
  </cellStyles>
  <dxfs count="0"/>
  <tableStyles count="0" defaultTableStyle="TableStyleMedium2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2013, por UF - Violência</a:t>
            </a:r>
            <a:r>
              <a:rPr lang="pt-BR" sz="1200" baseline="0"/>
              <a:t> Policial</a:t>
            </a:r>
            <a:endParaRPr lang="pt-BR" sz="1200"/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mês'!$O$74:$O$101</c:f>
              <c:numCache>
                <c:formatCode>General</c:formatCode>
                <c:ptCount val="28"/>
                <c:pt idx="0">
                  <c:v>4</c:v>
                </c:pt>
                <c:pt idx="1">
                  <c:v>10</c:v>
                </c:pt>
                <c:pt idx="2">
                  <c:v>54</c:v>
                </c:pt>
                <c:pt idx="3">
                  <c:v>3</c:v>
                </c:pt>
                <c:pt idx="4">
                  <c:v>98</c:v>
                </c:pt>
                <c:pt idx="5">
                  <c:v>49</c:v>
                </c:pt>
                <c:pt idx="6">
                  <c:v>32</c:v>
                </c:pt>
                <c:pt idx="7">
                  <c:v>31</c:v>
                </c:pt>
                <c:pt idx="8">
                  <c:v>45</c:v>
                </c:pt>
                <c:pt idx="9">
                  <c:v>30</c:v>
                </c:pt>
                <c:pt idx="10">
                  <c:v>169</c:v>
                </c:pt>
                <c:pt idx="11">
                  <c:v>25</c:v>
                </c:pt>
                <c:pt idx="12">
                  <c:v>51</c:v>
                </c:pt>
                <c:pt idx="13">
                  <c:v>53</c:v>
                </c:pt>
                <c:pt idx="14">
                  <c:v>45</c:v>
                </c:pt>
                <c:pt idx="15">
                  <c:v>35</c:v>
                </c:pt>
                <c:pt idx="16">
                  <c:v>14</c:v>
                </c:pt>
                <c:pt idx="17">
                  <c:v>87</c:v>
                </c:pt>
                <c:pt idx="18">
                  <c:v>78</c:v>
                </c:pt>
                <c:pt idx="19">
                  <c:v>29</c:v>
                </c:pt>
                <c:pt idx="20">
                  <c:v>7</c:v>
                </c:pt>
                <c:pt idx="21">
                  <c:v>1</c:v>
                </c:pt>
                <c:pt idx="22">
                  <c:v>32</c:v>
                </c:pt>
                <c:pt idx="23">
                  <c:v>30</c:v>
                </c:pt>
                <c:pt idx="24">
                  <c:v>7</c:v>
                </c:pt>
                <c:pt idx="25">
                  <c:v>137</c:v>
                </c:pt>
                <c:pt idx="26">
                  <c:v>18</c:v>
                </c:pt>
                <c:pt idx="2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E0-46B4-A9FC-14BB94914197}"/>
            </c:ext>
          </c:extLst>
        </c:ser>
        <c:dLbls>
          <c:showVal val="1"/>
        </c:dLbls>
        <c:shape val="cylinder"/>
        <c:axId val="61510400"/>
        <c:axId val="61511936"/>
        <c:axId val="0"/>
      </c:bar3DChart>
      <c:catAx>
        <c:axId val="61510400"/>
        <c:scaling>
          <c:orientation val="maxMin"/>
        </c:scaling>
        <c:axPos val="l"/>
        <c:numFmt formatCode="General" sourceLinked="0"/>
        <c:majorTickMark val="none"/>
        <c:tickLblPos val="nextTo"/>
        <c:crossAx val="61511936"/>
        <c:crosses val="autoZero"/>
        <c:auto val="1"/>
        <c:lblAlgn val="ctr"/>
        <c:lblOffset val="100"/>
      </c:catAx>
      <c:valAx>
        <c:axId val="61511936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61510400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52" footer="0.3149606200000025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2013, por UF - Violência</a:t>
            </a:r>
            <a:r>
              <a:rPr lang="pt-BR" sz="1200" baseline="0"/>
              <a:t> Policial</a:t>
            </a:r>
            <a:endParaRPr lang="pt-BR" sz="1200"/>
          </a:p>
        </c:rich>
      </c:tx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Viol. Policial 1° Sem'!$B$74:$B$101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Viol. Policial 1° Sem'!$O$74:$O$101</c:f>
              <c:numCache>
                <c:formatCode>General</c:formatCode>
                <c:ptCount val="28"/>
                <c:pt idx="0">
                  <c:v>1</c:v>
                </c:pt>
                <c:pt idx="1">
                  <c:v>8</c:v>
                </c:pt>
                <c:pt idx="2">
                  <c:v>18</c:v>
                </c:pt>
                <c:pt idx="3">
                  <c:v>1</c:v>
                </c:pt>
                <c:pt idx="4">
                  <c:v>45</c:v>
                </c:pt>
                <c:pt idx="5">
                  <c:v>22</c:v>
                </c:pt>
                <c:pt idx="6">
                  <c:v>12</c:v>
                </c:pt>
                <c:pt idx="7">
                  <c:v>8</c:v>
                </c:pt>
                <c:pt idx="8">
                  <c:v>18</c:v>
                </c:pt>
                <c:pt idx="9">
                  <c:v>13</c:v>
                </c:pt>
                <c:pt idx="10">
                  <c:v>75</c:v>
                </c:pt>
                <c:pt idx="11">
                  <c:v>13</c:v>
                </c:pt>
                <c:pt idx="12">
                  <c:v>18</c:v>
                </c:pt>
                <c:pt idx="13">
                  <c:v>21</c:v>
                </c:pt>
                <c:pt idx="14">
                  <c:v>21</c:v>
                </c:pt>
                <c:pt idx="15">
                  <c:v>23</c:v>
                </c:pt>
                <c:pt idx="16">
                  <c:v>6</c:v>
                </c:pt>
                <c:pt idx="17">
                  <c:v>35</c:v>
                </c:pt>
                <c:pt idx="18">
                  <c:v>42</c:v>
                </c:pt>
                <c:pt idx="19">
                  <c:v>8</c:v>
                </c:pt>
                <c:pt idx="20">
                  <c:v>4</c:v>
                </c:pt>
                <c:pt idx="21">
                  <c:v>0</c:v>
                </c:pt>
                <c:pt idx="22">
                  <c:v>9</c:v>
                </c:pt>
                <c:pt idx="23">
                  <c:v>14</c:v>
                </c:pt>
                <c:pt idx="24">
                  <c:v>4</c:v>
                </c:pt>
                <c:pt idx="25">
                  <c:v>56</c:v>
                </c:pt>
                <c:pt idx="26">
                  <c:v>9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A1-42DE-A267-CCEF921269A7}"/>
            </c:ext>
          </c:extLst>
        </c:ser>
        <c:dLbls>
          <c:showVal val="1"/>
        </c:dLbls>
        <c:shape val="cylinder"/>
        <c:axId val="85618048"/>
        <c:axId val="85632128"/>
        <c:axId val="0"/>
      </c:bar3DChart>
      <c:catAx>
        <c:axId val="85618048"/>
        <c:scaling>
          <c:orientation val="maxMin"/>
        </c:scaling>
        <c:axPos val="l"/>
        <c:numFmt formatCode="General" sourceLinked="0"/>
        <c:majorTickMark val="none"/>
        <c:tickLblPos val="nextTo"/>
        <c:crossAx val="85632128"/>
        <c:crosses val="autoZero"/>
        <c:auto val="1"/>
        <c:lblAlgn val="ctr"/>
        <c:lblOffset val="100"/>
      </c:catAx>
      <c:valAx>
        <c:axId val="85632128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61804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52" footer="0.3149606200000025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2012, por UF - Violência Policial</a:t>
            </a:r>
          </a:p>
        </c:rich>
      </c:tx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Viol. Policial 1° Sem'!$B$42:$B$69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Viol. Policial 1° Sem'!$O$42:$O$69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23</c:v>
                </c:pt>
                <c:pt idx="5">
                  <c:v>10</c:v>
                </c:pt>
                <c:pt idx="6">
                  <c:v>19</c:v>
                </c:pt>
                <c:pt idx="7">
                  <c:v>4</c:v>
                </c:pt>
                <c:pt idx="8">
                  <c:v>10</c:v>
                </c:pt>
                <c:pt idx="9">
                  <c:v>9</c:v>
                </c:pt>
                <c:pt idx="10">
                  <c:v>70</c:v>
                </c:pt>
                <c:pt idx="11">
                  <c:v>11</c:v>
                </c:pt>
                <c:pt idx="12">
                  <c:v>21</c:v>
                </c:pt>
                <c:pt idx="13">
                  <c:v>16</c:v>
                </c:pt>
                <c:pt idx="14">
                  <c:v>11</c:v>
                </c:pt>
                <c:pt idx="15">
                  <c:v>20</c:v>
                </c:pt>
                <c:pt idx="16">
                  <c:v>9</c:v>
                </c:pt>
                <c:pt idx="17">
                  <c:v>20</c:v>
                </c:pt>
                <c:pt idx="18">
                  <c:v>29</c:v>
                </c:pt>
                <c:pt idx="19">
                  <c:v>9</c:v>
                </c:pt>
                <c:pt idx="20">
                  <c:v>4</c:v>
                </c:pt>
                <c:pt idx="21">
                  <c:v>0</c:v>
                </c:pt>
                <c:pt idx="22">
                  <c:v>13</c:v>
                </c:pt>
                <c:pt idx="23">
                  <c:v>13</c:v>
                </c:pt>
                <c:pt idx="24">
                  <c:v>3</c:v>
                </c:pt>
                <c:pt idx="25">
                  <c:v>72</c:v>
                </c:pt>
                <c:pt idx="26">
                  <c:v>5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23-4232-A7EA-05422B8C4185}"/>
            </c:ext>
          </c:extLst>
        </c:ser>
        <c:dLbls>
          <c:showVal val="1"/>
        </c:dLbls>
        <c:shape val="cylinder"/>
        <c:axId val="85529728"/>
        <c:axId val="85531264"/>
        <c:axId val="0"/>
      </c:bar3DChart>
      <c:catAx>
        <c:axId val="85529728"/>
        <c:scaling>
          <c:orientation val="maxMin"/>
        </c:scaling>
        <c:axPos val="l"/>
        <c:numFmt formatCode="General" sourceLinked="1"/>
        <c:majorTickMark val="none"/>
        <c:tickLblPos val="nextTo"/>
        <c:crossAx val="85531264"/>
        <c:crosses val="autoZero"/>
        <c:auto val="1"/>
        <c:lblAlgn val="ctr"/>
        <c:lblOffset val="100"/>
      </c:catAx>
      <c:valAx>
        <c:axId val="85531264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52972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2011, por UF - Violência Policial</a:t>
            </a:r>
          </a:p>
        </c:rich>
      </c:tx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Viol. Policial 1° Sem'!$B$10:$B$37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Viol. Policial 1° Sem'!$O$10:$O$37</c:f>
              <c:numCache>
                <c:formatCode>General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20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18</c:v>
                </c:pt>
                <c:pt idx="16">
                  <c:v>6</c:v>
                </c:pt>
                <c:pt idx="17">
                  <c:v>5</c:v>
                </c:pt>
                <c:pt idx="18">
                  <c:v>8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6</c:v>
                </c:pt>
                <c:pt idx="23">
                  <c:v>21</c:v>
                </c:pt>
                <c:pt idx="24">
                  <c:v>0</c:v>
                </c:pt>
                <c:pt idx="25">
                  <c:v>23</c:v>
                </c:pt>
                <c:pt idx="26">
                  <c:v>5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A-4C37-AB0E-C63D62CE7F78}"/>
            </c:ext>
          </c:extLst>
        </c:ser>
        <c:dLbls>
          <c:showVal val="1"/>
        </c:dLbls>
        <c:shape val="cylinder"/>
        <c:axId val="85559936"/>
        <c:axId val="85578112"/>
        <c:axId val="0"/>
      </c:bar3DChart>
      <c:catAx>
        <c:axId val="85559936"/>
        <c:scaling>
          <c:orientation val="maxMin"/>
        </c:scaling>
        <c:axPos val="l"/>
        <c:numFmt formatCode="General" sourceLinked="1"/>
        <c:majorTickMark val="none"/>
        <c:tickLblPos val="nextTo"/>
        <c:crossAx val="85578112"/>
        <c:crosses val="autoZero"/>
        <c:auto val="1"/>
        <c:lblAlgn val="ctr"/>
        <c:lblOffset val="100"/>
      </c:catAx>
      <c:valAx>
        <c:axId val="85578112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559936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86" footer="0.3149606200000028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2014, por UF - Violência</a:t>
            </a:r>
            <a:r>
              <a:rPr lang="pt-BR" sz="1200" baseline="0"/>
              <a:t> Policial</a:t>
            </a:r>
            <a:endParaRPr lang="pt-BR" sz="1200"/>
          </a:p>
        </c:rich>
      </c:tx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Viol. Policial 1° Sem'!$B$106:$B$133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Viol. Policial 1° Sem'!$O$106:$O$133</c:f>
              <c:numCache>
                <c:formatCode>General</c:formatCode>
                <c:ptCount val="28"/>
                <c:pt idx="0">
                  <c:v>7</c:v>
                </c:pt>
                <c:pt idx="1">
                  <c:v>10</c:v>
                </c:pt>
                <c:pt idx="2">
                  <c:v>17</c:v>
                </c:pt>
                <c:pt idx="3">
                  <c:v>3</c:v>
                </c:pt>
                <c:pt idx="4">
                  <c:v>41</c:v>
                </c:pt>
                <c:pt idx="5">
                  <c:v>30</c:v>
                </c:pt>
                <c:pt idx="6">
                  <c:v>26</c:v>
                </c:pt>
                <c:pt idx="7">
                  <c:v>24</c:v>
                </c:pt>
                <c:pt idx="8">
                  <c:v>35</c:v>
                </c:pt>
                <c:pt idx="9">
                  <c:v>18</c:v>
                </c:pt>
                <c:pt idx="10">
                  <c:v>76</c:v>
                </c:pt>
                <c:pt idx="11">
                  <c:v>16</c:v>
                </c:pt>
                <c:pt idx="12">
                  <c:v>21</c:v>
                </c:pt>
                <c:pt idx="13">
                  <c:v>50</c:v>
                </c:pt>
                <c:pt idx="14">
                  <c:v>12</c:v>
                </c:pt>
                <c:pt idx="15">
                  <c:v>27</c:v>
                </c:pt>
                <c:pt idx="16">
                  <c:v>7</c:v>
                </c:pt>
                <c:pt idx="17">
                  <c:v>37</c:v>
                </c:pt>
                <c:pt idx="18">
                  <c:v>40</c:v>
                </c:pt>
                <c:pt idx="19">
                  <c:v>26</c:v>
                </c:pt>
                <c:pt idx="20">
                  <c:v>5</c:v>
                </c:pt>
                <c:pt idx="21">
                  <c:v>1</c:v>
                </c:pt>
                <c:pt idx="22">
                  <c:v>6</c:v>
                </c:pt>
                <c:pt idx="23">
                  <c:v>14</c:v>
                </c:pt>
                <c:pt idx="24">
                  <c:v>8</c:v>
                </c:pt>
                <c:pt idx="25">
                  <c:v>142</c:v>
                </c:pt>
                <c:pt idx="26">
                  <c:v>1</c:v>
                </c:pt>
                <c:pt idx="2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6F-476F-95EE-B23FC84C2C8B}"/>
            </c:ext>
          </c:extLst>
        </c:ser>
        <c:dLbls>
          <c:showVal val="1"/>
        </c:dLbls>
        <c:shape val="cylinder"/>
        <c:axId val="85676416"/>
        <c:axId val="85677952"/>
        <c:axId val="0"/>
      </c:bar3DChart>
      <c:catAx>
        <c:axId val="85676416"/>
        <c:scaling>
          <c:orientation val="maxMin"/>
        </c:scaling>
        <c:axPos val="l"/>
        <c:numFmt formatCode="General" sourceLinked="0"/>
        <c:majorTickMark val="none"/>
        <c:tickLblPos val="nextTo"/>
        <c:crossAx val="85677952"/>
        <c:crosses val="autoZero"/>
        <c:auto val="1"/>
        <c:lblAlgn val="ctr"/>
        <c:lblOffset val="100"/>
      </c:catAx>
      <c:valAx>
        <c:axId val="85677952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676416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2015, por UF - Violência</a:t>
            </a:r>
            <a:r>
              <a:rPr lang="pt-BR" sz="1200" baseline="0"/>
              <a:t> Policial</a:t>
            </a:r>
            <a:endParaRPr lang="pt-BR" sz="1200"/>
          </a:p>
        </c:rich>
      </c:tx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Viol. Policial 1° Sem'!$B$138:$B$165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Viol. Policial 1° Sem'!$O$138:$O$165</c:f>
              <c:numCache>
                <c:formatCode>General</c:formatCode>
                <c:ptCount val="28"/>
                <c:pt idx="0">
                  <c:v>2</c:v>
                </c:pt>
                <c:pt idx="1">
                  <c:v>9</c:v>
                </c:pt>
                <c:pt idx="2">
                  <c:v>10</c:v>
                </c:pt>
                <c:pt idx="3">
                  <c:v>1</c:v>
                </c:pt>
                <c:pt idx="4">
                  <c:v>39</c:v>
                </c:pt>
                <c:pt idx="5">
                  <c:v>34</c:v>
                </c:pt>
                <c:pt idx="6">
                  <c:v>23</c:v>
                </c:pt>
                <c:pt idx="7">
                  <c:v>19</c:v>
                </c:pt>
                <c:pt idx="8">
                  <c:v>38</c:v>
                </c:pt>
                <c:pt idx="9">
                  <c:v>16</c:v>
                </c:pt>
                <c:pt idx="10">
                  <c:v>46</c:v>
                </c:pt>
                <c:pt idx="11">
                  <c:v>15</c:v>
                </c:pt>
                <c:pt idx="12">
                  <c:v>9</c:v>
                </c:pt>
                <c:pt idx="13">
                  <c:v>33</c:v>
                </c:pt>
                <c:pt idx="14">
                  <c:v>10</c:v>
                </c:pt>
                <c:pt idx="15">
                  <c:v>12</c:v>
                </c:pt>
                <c:pt idx="16">
                  <c:v>6</c:v>
                </c:pt>
                <c:pt idx="17">
                  <c:v>41</c:v>
                </c:pt>
                <c:pt idx="18">
                  <c:v>30</c:v>
                </c:pt>
                <c:pt idx="19">
                  <c:v>13</c:v>
                </c:pt>
                <c:pt idx="20">
                  <c:v>6</c:v>
                </c:pt>
                <c:pt idx="21">
                  <c:v>0</c:v>
                </c:pt>
                <c:pt idx="22">
                  <c:v>22</c:v>
                </c:pt>
                <c:pt idx="23">
                  <c:v>14</c:v>
                </c:pt>
                <c:pt idx="24">
                  <c:v>7</c:v>
                </c:pt>
                <c:pt idx="25">
                  <c:v>63</c:v>
                </c:pt>
                <c:pt idx="26">
                  <c:v>5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D-4E5A-B928-69E29912BB27}"/>
            </c:ext>
          </c:extLst>
        </c:ser>
        <c:dLbls>
          <c:showVal val="1"/>
        </c:dLbls>
        <c:shape val="cylinder"/>
        <c:axId val="85698432"/>
        <c:axId val="85699968"/>
        <c:axId val="0"/>
      </c:bar3DChart>
      <c:catAx>
        <c:axId val="85698432"/>
        <c:scaling>
          <c:orientation val="maxMin"/>
        </c:scaling>
        <c:axPos val="l"/>
        <c:numFmt formatCode="General" sourceLinked="0"/>
        <c:majorTickMark val="none"/>
        <c:tickLblPos val="nextTo"/>
        <c:crossAx val="85699968"/>
        <c:crosses val="autoZero"/>
        <c:auto val="1"/>
        <c:lblAlgn val="ctr"/>
        <c:lblOffset val="100"/>
      </c:catAx>
      <c:valAx>
        <c:axId val="85699968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69843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2012, por UF - Violência Policial</a:t>
            </a:r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mês'!$O$42:$O$69</c:f>
              <c:numCache>
                <c:formatCode>General</c:formatCode>
                <c:ptCount val="28"/>
                <c:pt idx="0">
                  <c:v>3</c:v>
                </c:pt>
                <c:pt idx="1">
                  <c:v>9</c:v>
                </c:pt>
                <c:pt idx="2">
                  <c:v>19</c:v>
                </c:pt>
                <c:pt idx="3">
                  <c:v>3</c:v>
                </c:pt>
                <c:pt idx="4">
                  <c:v>69</c:v>
                </c:pt>
                <c:pt idx="5">
                  <c:v>17</c:v>
                </c:pt>
                <c:pt idx="6">
                  <c:v>37</c:v>
                </c:pt>
                <c:pt idx="7">
                  <c:v>10</c:v>
                </c:pt>
                <c:pt idx="8">
                  <c:v>34</c:v>
                </c:pt>
                <c:pt idx="9">
                  <c:v>14</c:v>
                </c:pt>
                <c:pt idx="10">
                  <c:v>122</c:v>
                </c:pt>
                <c:pt idx="11">
                  <c:v>22</c:v>
                </c:pt>
                <c:pt idx="12">
                  <c:v>41</c:v>
                </c:pt>
                <c:pt idx="13">
                  <c:v>33</c:v>
                </c:pt>
                <c:pt idx="14">
                  <c:v>18</c:v>
                </c:pt>
                <c:pt idx="15">
                  <c:v>38</c:v>
                </c:pt>
                <c:pt idx="16">
                  <c:v>13</c:v>
                </c:pt>
                <c:pt idx="17">
                  <c:v>42</c:v>
                </c:pt>
                <c:pt idx="18">
                  <c:v>55</c:v>
                </c:pt>
                <c:pt idx="19">
                  <c:v>20</c:v>
                </c:pt>
                <c:pt idx="20">
                  <c:v>9</c:v>
                </c:pt>
                <c:pt idx="21">
                  <c:v>0</c:v>
                </c:pt>
                <c:pt idx="22">
                  <c:v>33</c:v>
                </c:pt>
                <c:pt idx="23">
                  <c:v>20</c:v>
                </c:pt>
                <c:pt idx="24">
                  <c:v>4</c:v>
                </c:pt>
                <c:pt idx="25">
                  <c:v>123</c:v>
                </c:pt>
                <c:pt idx="26">
                  <c:v>10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F8-4D74-98A6-166BD68948D1}"/>
            </c:ext>
          </c:extLst>
        </c:ser>
        <c:dLbls>
          <c:showVal val="1"/>
        </c:dLbls>
        <c:shape val="cylinder"/>
        <c:axId val="85276928"/>
        <c:axId val="85278720"/>
        <c:axId val="0"/>
      </c:bar3DChart>
      <c:catAx>
        <c:axId val="85276928"/>
        <c:scaling>
          <c:orientation val="maxMin"/>
        </c:scaling>
        <c:axPos val="l"/>
        <c:numFmt formatCode="General" sourceLinked="1"/>
        <c:majorTickMark val="none"/>
        <c:tickLblPos val="nextTo"/>
        <c:crossAx val="85278720"/>
        <c:crosses val="autoZero"/>
        <c:auto val="1"/>
        <c:lblAlgn val="ctr"/>
        <c:lblOffset val="100"/>
      </c:catAx>
      <c:valAx>
        <c:axId val="85278720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27692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2011, por UF - Violência Policial</a:t>
            </a:r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mês'!$O$10:$O$37</c:f>
              <c:numCache>
                <c:formatCode>General</c:formatCode>
                <c:ptCount val="28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1</c:v>
                </c:pt>
                <c:pt idx="4">
                  <c:v>35</c:v>
                </c:pt>
                <c:pt idx="5">
                  <c:v>18</c:v>
                </c:pt>
                <c:pt idx="6">
                  <c:v>20</c:v>
                </c:pt>
                <c:pt idx="7">
                  <c:v>11</c:v>
                </c:pt>
                <c:pt idx="8">
                  <c:v>17</c:v>
                </c:pt>
                <c:pt idx="9">
                  <c:v>9</c:v>
                </c:pt>
                <c:pt idx="10">
                  <c:v>63</c:v>
                </c:pt>
                <c:pt idx="11">
                  <c:v>8</c:v>
                </c:pt>
                <c:pt idx="12">
                  <c:v>12</c:v>
                </c:pt>
                <c:pt idx="13">
                  <c:v>9</c:v>
                </c:pt>
                <c:pt idx="14">
                  <c:v>13</c:v>
                </c:pt>
                <c:pt idx="15">
                  <c:v>31</c:v>
                </c:pt>
                <c:pt idx="16">
                  <c:v>10</c:v>
                </c:pt>
                <c:pt idx="17">
                  <c:v>24</c:v>
                </c:pt>
                <c:pt idx="18">
                  <c:v>24</c:v>
                </c:pt>
                <c:pt idx="19">
                  <c:v>9</c:v>
                </c:pt>
                <c:pt idx="20">
                  <c:v>2</c:v>
                </c:pt>
                <c:pt idx="21">
                  <c:v>0</c:v>
                </c:pt>
                <c:pt idx="22">
                  <c:v>12</c:v>
                </c:pt>
                <c:pt idx="23">
                  <c:v>34</c:v>
                </c:pt>
                <c:pt idx="24">
                  <c:v>1</c:v>
                </c:pt>
                <c:pt idx="25">
                  <c:v>62</c:v>
                </c:pt>
                <c:pt idx="26">
                  <c:v>7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18-432A-8EF0-0520A19337F0}"/>
            </c:ext>
          </c:extLst>
        </c:ser>
        <c:dLbls>
          <c:showVal val="1"/>
        </c:dLbls>
        <c:shape val="cylinder"/>
        <c:axId val="85311488"/>
        <c:axId val="85313024"/>
        <c:axId val="0"/>
      </c:bar3DChart>
      <c:catAx>
        <c:axId val="85311488"/>
        <c:scaling>
          <c:orientation val="maxMin"/>
        </c:scaling>
        <c:axPos val="l"/>
        <c:numFmt formatCode="General" sourceLinked="1"/>
        <c:majorTickMark val="none"/>
        <c:tickLblPos val="nextTo"/>
        <c:crossAx val="85313024"/>
        <c:crosses val="autoZero"/>
        <c:auto val="1"/>
        <c:lblAlgn val="ctr"/>
        <c:lblOffset val="100"/>
      </c:catAx>
      <c:valAx>
        <c:axId val="85313024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31148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86" footer="0.3149606200000028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2014, por UF - Violência</a:t>
            </a:r>
            <a:r>
              <a:rPr lang="pt-BR" sz="1200" baseline="0"/>
              <a:t> Policial</a:t>
            </a:r>
            <a:endParaRPr lang="pt-BR" sz="1200"/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mês'!$O$106:$O$133</c:f>
              <c:numCache>
                <c:formatCode>General</c:formatCode>
                <c:ptCount val="28"/>
                <c:pt idx="0">
                  <c:v>9</c:v>
                </c:pt>
                <c:pt idx="1">
                  <c:v>20</c:v>
                </c:pt>
                <c:pt idx="2">
                  <c:v>33</c:v>
                </c:pt>
                <c:pt idx="3">
                  <c:v>4</c:v>
                </c:pt>
                <c:pt idx="4">
                  <c:v>80</c:v>
                </c:pt>
                <c:pt idx="5">
                  <c:v>55</c:v>
                </c:pt>
                <c:pt idx="6">
                  <c:v>51</c:v>
                </c:pt>
                <c:pt idx="7">
                  <c:v>53</c:v>
                </c:pt>
                <c:pt idx="8">
                  <c:v>69</c:v>
                </c:pt>
                <c:pt idx="9">
                  <c:v>57</c:v>
                </c:pt>
                <c:pt idx="10">
                  <c:v>144</c:v>
                </c:pt>
                <c:pt idx="11">
                  <c:v>27</c:v>
                </c:pt>
                <c:pt idx="12">
                  <c:v>36</c:v>
                </c:pt>
                <c:pt idx="13">
                  <c:v>85</c:v>
                </c:pt>
                <c:pt idx="14">
                  <c:v>29</c:v>
                </c:pt>
                <c:pt idx="15">
                  <c:v>52</c:v>
                </c:pt>
                <c:pt idx="16">
                  <c:v>13</c:v>
                </c:pt>
                <c:pt idx="17">
                  <c:v>77</c:v>
                </c:pt>
                <c:pt idx="18">
                  <c:v>90</c:v>
                </c:pt>
                <c:pt idx="19">
                  <c:v>39</c:v>
                </c:pt>
                <c:pt idx="20">
                  <c:v>9</c:v>
                </c:pt>
                <c:pt idx="21">
                  <c:v>3</c:v>
                </c:pt>
                <c:pt idx="22">
                  <c:v>30</c:v>
                </c:pt>
                <c:pt idx="23">
                  <c:v>33</c:v>
                </c:pt>
                <c:pt idx="24">
                  <c:v>10</c:v>
                </c:pt>
                <c:pt idx="25">
                  <c:v>242</c:v>
                </c:pt>
                <c:pt idx="26">
                  <c:v>5</c:v>
                </c:pt>
                <c:pt idx="27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36-4B90-8651-E7AFB524FAB4}"/>
            </c:ext>
          </c:extLst>
        </c:ser>
        <c:dLbls>
          <c:showVal val="1"/>
        </c:dLbls>
        <c:shape val="cylinder"/>
        <c:axId val="85223680"/>
        <c:axId val="85233664"/>
        <c:axId val="0"/>
      </c:bar3DChart>
      <c:catAx>
        <c:axId val="85223680"/>
        <c:scaling>
          <c:orientation val="maxMin"/>
        </c:scaling>
        <c:axPos val="l"/>
        <c:numFmt formatCode="General" sourceLinked="0"/>
        <c:majorTickMark val="none"/>
        <c:tickLblPos val="nextTo"/>
        <c:crossAx val="85233664"/>
        <c:crosses val="autoZero"/>
        <c:auto val="1"/>
        <c:lblAlgn val="ctr"/>
        <c:lblOffset val="100"/>
      </c:catAx>
      <c:valAx>
        <c:axId val="85233664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223680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2015, por UF - Violência</a:t>
            </a:r>
            <a:r>
              <a:rPr lang="pt-BR" sz="1200" baseline="0"/>
              <a:t> Policial</a:t>
            </a:r>
            <a:endParaRPr lang="pt-BR" sz="1200"/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mês'!$O$138:$O$165</c:f>
              <c:numCache>
                <c:formatCode>General</c:formatCode>
                <c:ptCount val="28"/>
                <c:pt idx="0">
                  <c:v>5</c:v>
                </c:pt>
                <c:pt idx="1">
                  <c:v>13</c:v>
                </c:pt>
                <c:pt idx="2">
                  <c:v>30</c:v>
                </c:pt>
                <c:pt idx="3">
                  <c:v>1</c:v>
                </c:pt>
                <c:pt idx="4">
                  <c:v>63</c:v>
                </c:pt>
                <c:pt idx="5">
                  <c:v>55</c:v>
                </c:pt>
                <c:pt idx="6">
                  <c:v>43</c:v>
                </c:pt>
                <c:pt idx="7">
                  <c:v>27</c:v>
                </c:pt>
                <c:pt idx="8">
                  <c:v>66</c:v>
                </c:pt>
                <c:pt idx="9">
                  <c:v>31</c:v>
                </c:pt>
                <c:pt idx="10">
                  <c:v>92</c:v>
                </c:pt>
                <c:pt idx="11">
                  <c:v>25</c:v>
                </c:pt>
                <c:pt idx="12">
                  <c:v>17</c:v>
                </c:pt>
                <c:pt idx="13">
                  <c:v>73</c:v>
                </c:pt>
                <c:pt idx="14">
                  <c:v>19</c:v>
                </c:pt>
                <c:pt idx="15">
                  <c:v>28</c:v>
                </c:pt>
                <c:pt idx="16">
                  <c:v>11</c:v>
                </c:pt>
                <c:pt idx="17">
                  <c:v>84</c:v>
                </c:pt>
                <c:pt idx="18">
                  <c:v>59</c:v>
                </c:pt>
                <c:pt idx="19">
                  <c:v>28</c:v>
                </c:pt>
                <c:pt idx="20">
                  <c:v>6</c:v>
                </c:pt>
                <c:pt idx="21">
                  <c:v>1</c:v>
                </c:pt>
                <c:pt idx="22">
                  <c:v>38</c:v>
                </c:pt>
                <c:pt idx="23">
                  <c:v>19</c:v>
                </c:pt>
                <c:pt idx="24">
                  <c:v>9</c:v>
                </c:pt>
                <c:pt idx="25">
                  <c:v>135</c:v>
                </c:pt>
                <c:pt idx="26">
                  <c:v>10</c:v>
                </c:pt>
                <c:pt idx="2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CE-46D9-BC49-9B4A9EBD32AB}"/>
            </c:ext>
          </c:extLst>
        </c:ser>
        <c:dLbls>
          <c:showVal val="1"/>
        </c:dLbls>
        <c:shape val="cylinder"/>
        <c:axId val="85327872"/>
        <c:axId val="85329408"/>
        <c:axId val="0"/>
      </c:bar3DChart>
      <c:catAx>
        <c:axId val="85327872"/>
        <c:scaling>
          <c:orientation val="maxMin"/>
        </c:scaling>
        <c:axPos val="l"/>
        <c:numFmt formatCode="General" sourceLinked="0"/>
        <c:majorTickMark val="none"/>
        <c:tickLblPos val="nextTo"/>
        <c:crossAx val="85329408"/>
        <c:crosses val="autoZero"/>
        <c:auto val="1"/>
        <c:lblAlgn val="ctr"/>
        <c:lblOffset val="100"/>
      </c:catAx>
      <c:valAx>
        <c:axId val="85329408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32787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2016, por UF - Violência</a:t>
            </a:r>
            <a:r>
              <a:rPr lang="pt-BR" sz="1200" baseline="0"/>
              <a:t> Policial</a:t>
            </a:r>
            <a:endParaRPr lang="pt-BR" sz="1200"/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mês'!$B$170:$B$197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mês'!$O$170:$O$197</c:f>
              <c:numCache>
                <c:formatCode>General</c:formatCode>
                <c:ptCount val="28"/>
                <c:pt idx="0">
                  <c:v>8</c:v>
                </c:pt>
                <c:pt idx="1">
                  <c:v>12</c:v>
                </c:pt>
                <c:pt idx="2">
                  <c:v>38</c:v>
                </c:pt>
                <c:pt idx="3">
                  <c:v>0</c:v>
                </c:pt>
                <c:pt idx="4">
                  <c:v>64</c:v>
                </c:pt>
                <c:pt idx="5">
                  <c:v>52</c:v>
                </c:pt>
                <c:pt idx="6">
                  <c:v>40</c:v>
                </c:pt>
                <c:pt idx="7">
                  <c:v>61</c:v>
                </c:pt>
                <c:pt idx="8">
                  <c:v>61</c:v>
                </c:pt>
                <c:pt idx="9">
                  <c:v>33</c:v>
                </c:pt>
                <c:pt idx="10">
                  <c:v>108</c:v>
                </c:pt>
                <c:pt idx="11">
                  <c:v>25</c:v>
                </c:pt>
                <c:pt idx="12">
                  <c:v>27</c:v>
                </c:pt>
                <c:pt idx="13">
                  <c:v>35</c:v>
                </c:pt>
                <c:pt idx="14">
                  <c:v>21</c:v>
                </c:pt>
                <c:pt idx="15">
                  <c:v>29</c:v>
                </c:pt>
                <c:pt idx="16">
                  <c:v>11</c:v>
                </c:pt>
                <c:pt idx="17">
                  <c:v>38</c:v>
                </c:pt>
                <c:pt idx="18">
                  <c:v>63</c:v>
                </c:pt>
                <c:pt idx="19">
                  <c:v>23</c:v>
                </c:pt>
                <c:pt idx="20">
                  <c:v>9</c:v>
                </c:pt>
                <c:pt idx="21">
                  <c:v>2</c:v>
                </c:pt>
                <c:pt idx="22">
                  <c:v>19</c:v>
                </c:pt>
                <c:pt idx="23">
                  <c:v>27</c:v>
                </c:pt>
                <c:pt idx="24">
                  <c:v>4</c:v>
                </c:pt>
                <c:pt idx="25">
                  <c:v>191</c:v>
                </c:pt>
                <c:pt idx="26">
                  <c:v>6</c:v>
                </c:pt>
                <c:pt idx="2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E6-4D76-9DEA-54EA74D78A6B}"/>
            </c:ext>
          </c:extLst>
        </c:ser>
        <c:dLbls>
          <c:showVal val="1"/>
        </c:dLbls>
        <c:shape val="cylinder"/>
        <c:axId val="85362176"/>
        <c:axId val="85363712"/>
        <c:axId val="0"/>
      </c:bar3DChart>
      <c:catAx>
        <c:axId val="85362176"/>
        <c:scaling>
          <c:orientation val="maxMin"/>
        </c:scaling>
        <c:axPos val="l"/>
        <c:numFmt formatCode="General" sourceLinked="0"/>
        <c:majorTickMark val="none"/>
        <c:tickLblPos val="nextTo"/>
        <c:crossAx val="85363712"/>
        <c:crosses val="autoZero"/>
        <c:auto val="1"/>
        <c:lblAlgn val="ctr"/>
        <c:lblOffset val="100"/>
      </c:catAx>
      <c:valAx>
        <c:axId val="85363712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362176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2017, por UF - Violência</a:t>
            </a:r>
            <a:r>
              <a:rPr lang="pt-BR" sz="1200" baseline="0"/>
              <a:t> Policial</a:t>
            </a:r>
            <a:endParaRPr lang="pt-BR" sz="1200"/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mês'!$B$202:$B$229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mês'!$O$202:$O$229</c:f>
              <c:numCache>
                <c:formatCode>General</c:formatCode>
                <c:ptCount val="28"/>
                <c:pt idx="0">
                  <c:v>8</c:v>
                </c:pt>
                <c:pt idx="1">
                  <c:v>16</c:v>
                </c:pt>
                <c:pt idx="2">
                  <c:v>54</c:v>
                </c:pt>
                <c:pt idx="3">
                  <c:v>0</c:v>
                </c:pt>
                <c:pt idx="4">
                  <c:v>105</c:v>
                </c:pt>
                <c:pt idx="5">
                  <c:v>91</c:v>
                </c:pt>
                <c:pt idx="6">
                  <c:v>34</c:v>
                </c:pt>
                <c:pt idx="7">
                  <c:v>46</c:v>
                </c:pt>
                <c:pt idx="8">
                  <c:v>58</c:v>
                </c:pt>
                <c:pt idx="9">
                  <c:v>35</c:v>
                </c:pt>
                <c:pt idx="10">
                  <c:v>166</c:v>
                </c:pt>
                <c:pt idx="11">
                  <c:v>24</c:v>
                </c:pt>
                <c:pt idx="12">
                  <c:v>33</c:v>
                </c:pt>
                <c:pt idx="13">
                  <c:v>53</c:v>
                </c:pt>
                <c:pt idx="14">
                  <c:v>24</c:v>
                </c:pt>
                <c:pt idx="15">
                  <c:v>34</c:v>
                </c:pt>
                <c:pt idx="16">
                  <c:v>35</c:v>
                </c:pt>
                <c:pt idx="17">
                  <c:v>55</c:v>
                </c:pt>
                <c:pt idx="18">
                  <c:v>83</c:v>
                </c:pt>
                <c:pt idx="19">
                  <c:v>55</c:v>
                </c:pt>
                <c:pt idx="20">
                  <c:v>14</c:v>
                </c:pt>
                <c:pt idx="21">
                  <c:v>2</c:v>
                </c:pt>
                <c:pt idx="22">
                  <c:v>49</c:v>
                </c:pt>
                <c:pt idx="23">
                  <c:v>30</c:v>
                </c:pt>
                <c:pt idx="24">
                  <c:v>9</c:v>
                </c:pt>
                <c:pt idx="25">
                  <c:v>197</c:v>
                </c:pt>
                <c:pt idx="26">
                  <c:v>9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A3-4411-A96A-C59F70F52BBA}"/>
            </c:ext>
          </c:extLst>
        </c:ser>
        <c:dLbls>
          <c:showVal val="1"/>
        </c:dLbls>
        <c:shape val="cylinder"/>
        <c:axId val="85474304"/>
        <c:axId val="85476096"/>
        <c:axId val="0"/>
      </c:bar3DChart>
      <c:catAx>
        <c:axId val="85474304"/>
        <c:scaling>
          <c:orientation val="maxMin"/>
        </c:scaling>
        <c:axPos val="l"/>
        <c:numFmt formatCode="General" sourceLinked="0"/>
        <c:majorTickMark val="none"/>
        <c:tickLblPos val="nextTo"/>
        <c:crossAx val="85476096"/>
        <c:crosses val="autoZero"/>
        <c:auto val="1"/>
        <c:lblAlgn val="ctr"/>
        <c:lblOffset val="100"/>
      </c:catAx>
      <c:valAx>
        <c:axId val="85476096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474304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2018, por UF - Violência</a:t>
            </a:r>
            <a:r>
              <a:rPr lang="pt-BR" sz="1200" baseline="0"/>
              <a:t> Policial</a:t>
            </a:r>
            <a:endParaRPr lang="pt-BR" sz="1200"/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mês'!$B$234:$B$261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mês'!$O$234:$O$261</c:f>
              <c:numCache>
                <c:formatCode>General</c:formatCode>
                <c:ptCount val="28"/>
                <c:pt idx="0">
                  <c:v>10</c:v>
                </c:pt>
                <c:pt idx="1">
                  <c:v>20</c:v>
                </c:pt>
                <c:pt idx="2">
                  <c:v>44</c:v>
                </c:pt>
                <c:pt idx="3">
                  <c:v>6</c:v>
                </c:pt>
                <c:pt idx="4">
                  <c:v>101</c:v>
                </c:pt>
                <c:pt idx="5">
                  <c:v>120</c:v>
                </c:pt>
                <c:pt idx="6">
                  <c:v>33</c:v>
                </c:pt>
                <c:pt idx="7">
                  <c:v>100</c:v>
                </c:pt>
                <c:pt idx="8">
                  <c:v>75</c:v>
                </c:pt>
                <c:pt idx="9">
                  <c:v>40</c:v>
                </c:pt>
                <c:pt idx="10">
                  <c:v>231</c:v>
                </c:pt>
                <c:pt idx="11">
                  <c:v>27</c:v>
                </c:pt>
                <c:pt idx="12">
                  <c:v>41</c:v>
                </c:pt>
                <c:pt idx="13">
                  <c:v>36</c:v>
                </c:pt>
                <c:pt idx="14">
                  <c:v>24</c:v>
                </c:pt>
                <c:pt idx="15">
                  <c:v>46</c:v>
                </c:pt>
                <c:pt idx="16">
                  <c:v>22</c:v>
                </c:pt>
                <c:pt idx="17">
                  <c:v>48</c:v>
                </c:pt>
                <c:pt idx="18">
                  <c:v>131</c:v>
                </c:pt>
                <c:pt idx="19">
                  <c:v>56</c:v>
                </c:pt>
                <c:pt idx="20">
                  <c:v>7</c:v>
                </c:pt>
                <c:pt idx="21">
                  <c:v>3</c:v>
                </c:pt>
                <c:pt idx="22">
                  <c:v>55</c:v>
                </c:pt>
                <c:pt idx="23">
                  <c:v>31</c:v>
                </c:pt>
                <c:pt idx="24">
                  <c:v>17</c:v>
                </c:pt>
                <c:pt idx="25">
                  <c:v>293</c:v>
                </c:pt>
                <c:pt idx="26">
                  <c:v>19</c:v>
                </c:pt>
                <c:pt idx="2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3C-4D2A-9574-2B2220F85D70}"/>
            </c:ext>
          </c:extLst>
        </c:ser>
        <c:dLbls>
          <c:showVal val="1"/>
        </c:dLbls>
        <c:shape val="cylinder"/>
        <c:axId val="85508864"/>
        <c:axId val="85510400"/>
        <c:axId val="0"/>
      </c:bar3DChart>
      <c:catAx>
        <c:axId val="85508864"/>
        <c:scaling>
          <c:orientation val="maxMin"/>
        </c:scaling>
        <c:axPos val="l"/>
        <c:numFmt formatCode="General" sourceLinked="0"/>
        <c:majorTickMark val="none"/>
        <c:tickLblPos val="nextTo"/>
        <c:crossAx val="85510400"/>
        <c:crosses val="autoZero"/>
        <c:auto val="1"/>
        <c:lblAlgn val="ctr"/>
        <c:lblOffset val="100"/>
      </c:catAx>
      <c:valAx>
        <c:axId val="85510400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85508864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2019, por UF - Violência</a:t>
            </a:r>
            <a:r>
              <a:rPr lang="pt-BR" sz="1200" baseline="0"/>
              <a:t> Policial</a:t>
            </a:r>
            <a:endParaRPr lang="pt-BR" sz="1200"/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mês'!$B$266:$B$293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mês'!$O$266:$O$293</c:f>
              <c:numCache>
                <c:formatCode>General</c:formatCode>
                <c:ptCount val="28"/>
                <c:pt idx="0">
                  <c:v>4</c:v>
                </c:pt>
                <c:pt idx="1">
                  <c:v>20</c:v>
                </c:pt>
                <c:pt idx="2">
                  <c:v>32</c:v>
                </c:pt>
                <c:pt idx="3">
                  <c:v>3</c:v>
                </c:pt>
                <c:pt idx="4">
                  <c:v>70</c:v>
                </c:pt>
                <c:pt idx="5">
                  <c:v>122</c:v>
                </c:pt>
                <c:pt idx="6">
                  <c:v>34</c:v>
                </c:pt>
                <c:pt idx="7">
                  <c:v>55</c:v>
                </c:pt>
                <c:pt idx="8">
                  <c:v>80</c:v>
                </c:pt>
                <c:pt idx="9">
                  <c:v>17</c:v>
                </c:pt>
                <c:pt idx="10">
                  <c:v>227</c:v>
                </c:pt>
                <c:pt idx="11">
                  <c:v>15</c:v>
                </c:pt>
                <c:pt idx="12">
                  <c:v>33</c:v>
                </c:pt>
                <c:pt idx="13">
                  <c:v>75</c:v>
                </c:pt>
                <c:pt idx="14">
                  <c:v>25</c:v>
                </c:pt>
                <c:pt idx="15">
                  <c:v>58</c:v>
                </c:pt>
                <c:pt idx="16">
                  <c:v>19</c:v>
                </c:pt>
                <c:pt idx="17">
                  <c:v>43</c:v>
                </c:pt>
                <c:pt idx="18">
                  <c:v>84</c:v>
                </c:pt>
                <c:pt idx="19">
                  <c:v>39</c:v>
                </c:pt>
                <c:pt idx="20">
                  <c:v>9</c:v>
                </c:pt>
                <c:pt idx="21">
                  <c:v>1</c:v>
                </c:pt>
                <c:pt idx="22">
                  <c:v>51</c:v>
                </c:pt>
                <c:pt idx="23">
                  <c:v>18</c:v>
                </c:pt>
                <c:pt idx="24">
                  <c:v>7</c:v>
                </c:pt>
                <c:pt idx="25">
                  <c:v>319</c:v>
                </c:pt>
                <c:pt idx="26">
                  <c:v>26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3C-4D2A-9574-2B2220F85D70}"/>
            </c:ext>
          </c:extLst>
        </c:ser>
        <c:dLbls>
          <c:showVal val="1"/>
        </c:dLbls>
        <c:shape val="cylinder"/>
        <c:axId val="65141760"/>
        <c:axId val="68172032"/>
        <c:axId val="0"/>
      </c:bar3DChart>
      <c:catAx>
        <c:axId val="65141760"/>
        <c:scaling>
          <c:orientation val="maxMin"/>
        </c:scaling>
        <c:axPos val="l"/>
        <c:numFmt formatCode="General" sourceLinked="0"/>
        <c:majorTickMark val="none"/>
        <c:tickLblPos val="nextTo"/>
        <c:crossAx val="68172032"/>
        <c:crosses val="autoZero"/>
        <c:auto val="1"/>
        <c:lblAlgn val="ctr"/>
        <c:lblOffset val="100"/>
      </c:catAx>
      <c:valAx>
        <c:axId val="68172032"/>
        <c:scaling>
          <c:orientation val="minMax"/>
        </c:scaling>
        <c:delete val="1"/>
        <c:axPos val="t"/>
        <c:numFmt formatCode="General" sourceLinked="1"/>
        <c:majorTickMark val="none"/>
        <c:tickLblPos val="nextTo"/>
        <c:crossAx val="65141760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286" footer="0.314960620000002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image" Target="../media/image1.emf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70</xdr:row>
      <xdr:rowOff>209550</xdr:rowOff>
    </xdr:from>
    <xdr:to>
      <xdr:col>25</xdr:col>
      <xdr:colOff>514350</xdr:colOff>
      <xdr:row>102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304800</xdr:colOff>
      <xdr:row>39</xdr:row>
      <xdr:rowOff>0</xdr:rowOff>
    </xdr:from>
    <xdr:to>
      <xdr:col>25</xdr:col>
      <xdr:colOff>495299</xdr:colOff>
      <xdr:row>70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266699</xdr:colOff>
      <xdr:row>6</xdr:row>
      <xdr:rowOff>123826</xdr:rowOff>
    </xdr:from>
    <xdr:to>
      <xdr:col>25</xdr:col>
      <xdr:colOff>504824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85724</xdr:colOff>
      <xdr:row>1</xdr:row>
      <xdr:rowOff>66675</xdr:rowOff>
    </xdr:from>
    <xdr:to>
      <xdr:col>4</xdr:col>
      <xdr:colOff>276224</xdr:colOff>
      <xdr:row>5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04874" y="266700"/>
          <a:ext cx="1704975" cy="8953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266700</xdr:colOff>
      <xdr:row>102</xdr:row>
      <xdr:rowOff>209550</xdr:rowOff>
    </xdr:from>
    <xdr:to>
      <xdr:col>25</xdr:col>
      <xdr:colOff>514350</xdr:colOff>
      <xdr:row>134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266700</xdr:colOff>
      <xdr:row>134</xdr:row>
      <xdr:rowOff>209550</xdr:rowOff>
    </xdr:from>
    <xdr:to>
      <xdr:col>25</xdr:col>
      <xdr:colOff>514350</xdr:colOff>
      <xdr:row>166</xdr:row>
      <xdr:rowOff>38100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266700</xdr:colOff>
      <xdr:row>166</xdr:row>
      <xdr:rowOff>209550</xdr:rowOff>
    </xdr:from>
    <xdr:to>
      <xdr:col>25</xdr:col>
      <xdr:colOff>514350</xdr:colOff>
      <xdr:row>198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266700</xdr:colOff>
      <xdr:row>198</xdr:row>
      <xdr:rowOff>209550</xdr:rowOff>
    </xdr:from>
    <xdr:to>
      <xdr:col>25</xdr:col>
      <xdr:colOff>514350</xdr:colOff>
      <xdr:row>230</xdr:row>
      <xdr:rowOff>38100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268941</xdr:colOff>
      <xdr:row>231</xdr:row>
      <xdr:rowOff>11206</xdr:rowOff>
    </xdr:from>
    <xdr:to>
      <xdr:col>25</xdr:col>
      <xdr:colOff>516591</xdr:colOff>
      <xdr:row>262</xdr:row>
      <xdr:rowOff>50987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23</xdr:col>
      <xdr:colOff>299756</xdr:colOff>
      <xdr:row>1</xdr:row>
      <xdr:rowOff>87406</xdr:rowOff>
    </xdr:from>
    <xdr:to>
      <xdr:col>26</xdr:col>
      <xdr:colOff>198903</xdr:colOff>
      <xdr:row>5</xdr:row>
      <xdr:rowOff>173131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043521" y="289112"/>
          <a:ext cx="1714500" cy="892548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280147</xdr:colOff>
      <xdr:row>263</xdr:row>
      <xdr:rowOff>11206</xdr:rowOff>
    </xdr:from>
    <xdr:to>
      <xdr:col>25</xdr:col>
      <xdr:colOff>527797</xdr:colOff>
      <xdr:row>294</xdr:row>
      <xdr:rowOff>50988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70</xdr:row>
      <xdr:rowOff>209550</xdr:rowOff>
    </xdr:from>
    <xdr:to>
      <xdr:col>25</xdr:col>
      <xdr:colOff>514350</xdr:colOff>
      <xdr:row>102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304800</xdr:colOff>
      <xdr:row>39</xdr:row>
      <xdr:rowOff>0</xdr:rowOff>
    </xdr:from>
    <xdr:to>
      <xdr:col>25</xdr:col>
      <xdr:colOff>495299</xdr:colOff>
      <xdr:row>70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266699</xdr:colOff>
      <xdr:row>6</xdr:row>
      <xdr:rowOff>123826</xdr:rowOff>
    </xdr:from>
    <xdr:to>
      <xdr:col>25</xdr:col>
      <xdr:colOff>504824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85724</xdr:colOff>
      <xdr:row>1</xdr:row>
      <xdr:rowOff>66675</xdr:rowOff>
    </xdr:from>
    <xdr:to>
      <xdr:col>4</xdr:col>
      <xdr:colOff>276224</xdr:colOff>
      <xdr:row>5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28624" y="266700"/>
          <a:ext cx="1704975" cy="8953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266700</xdr:colOff>
      <xdr:row>102</xdr:row>
      <xdr:rowOff>209550</xdr:rowOff>
    </xdr:from>
    <xdr:to>
      <xdr:col>25</xdr:col>
      <xdr:colOff>514350</xdr:colOff>
      <xdr:row>134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266700</xdr:colOff>
      <xdr:row>134</xdr:row>
      <xdr:rowOff>209550</xdr:rowOff>
    </xdr:from>
    <xdr:to>
      <xdr:col>25</xdr:col>
      <xdr:colOff>514350</xdr:colOff>
      <xdr:row>166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Z294"/>
  <sheetViews>
    <sheetView showGridLines="0" showRowColHeaders="0" tabSelected="1" zoomScale="85" zoomScaleNormal="85" workbookViewId="0"/>
  </sheetViews>
  <sheetFormatPr defaultRowHeight="15"/>
  <cols>
    <col min="1" max="1" width="5.140625" customWidth="1"/>
    <col min="2" max="2" width="8.42578125" style="2" customWidth="1"/>
    <col min="3" max="14" width="7.140625" style="15" customWidth="1"/>
    <col min="15" max="15" width="9.85546875" style="28" customWidth="1"/>
    <col min="16" max="16" width="8.140625" style="15" bestFit="1" customWidth="1"/>
    <col min="17" max="17" width="3.42578125" customWidth="1"/>
  </cols>
  <sheetData>
    <row r="1" spans="1:26" s="45" customFormat="1" ht="15.75" thickBot="1">
      <c r="A1" s="45" t="s">
        <v>359</v>
      </c>
      <c r="B1" s="2"/>
      <c r="O1" s="3"/>
      <c r="P1" s="54"/>
    </row>
    <row r="2" spans="1:26" s="45" customFormat="1" ht="18.75" customHeight="1" thickTop="1">
      <c r="B2" s="124" t="s">
        <v>406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6"/>
    </row>
    <row r="3" spans="1:26" s="45" customFormat="1" ht="15" customHeight="1">
      <c r="B3" s="127" t="s">
        <v>245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9"/>
    </row>
    <row r="4" spans="1:26" s="45" customFormat="1" ht="15" customHeight="1">
      <c r="B4" s="130" t="s">
        <v>246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2"/>
    </row>
    <row r="5" spans="1:26" s="45" customFormat="1" ht="15" customHeight="1">
      <c r="B5" s="130" t="s">
        <v>434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2"/>
    </row>
    <row r="6" spans="1:26" s="45" customFormat="1" ht="15.75" customHeight="1" thickBot="1">
      <c r="B6" s="133" t="s">
        <v>433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5"/>
    </row>
    <row r="7" spans="1:26" ht="17.25" customHeight="1" thickTop="1" thickBot="1"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</row>
    <row r="8" spans="1:26">
      <c r="B8" s="118" t="s">
        <v>175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20"/>
    </row>
    <row r="9" spans="1:26">
      <c r="B9" s="73" t="s">
        <v>1</v>
      </c>
      <c r="C9" s="21" t="s">
        <v>0</v>
      </c>
      <c r="D9" s="21" t="s">
        <v>2</v>
      </c>
      <c r="E9" s="21" t="s">
        <v>3</v>
      </c>
      <c r="F9" s="21" t="s">
        <v>4</v>
      </c>
      <c r="G9" s="21" t="s">
        <v>5</v>
      </c>
      <c r="H9" s="21" t="s">
        <v>6</v>
      </c>
      <c r="I9" s="21" t="s">
        <v>7</v>
      </c>
      <c r="J9" s="21" t="s">
        <v>8</v>
      </c>
      <c r="K9" s="21" t="s">
        <v>9</v>
      </c>
      <c r="L9" s="21" t="s">
        <v>10</v>
      </c>
      <c r="M9" s="21" t="s">
        <v>11</v>
      </c>
      <c r="N9" s="21" t="s">
        <v>12</v>
      </c>
      <c r="O9" s="21" t="s">
        <v>13</v>
      </c>
      <c r="P9" s="82" t="s">
        <v>14</v>
      </c>
    </row>
    <row r="10" spans="1:26">
      <c r="B10" s="73" t="s">
        <v>15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8"/>
      <c r="M10" s="8"/>
      <c r="N10" s="8"/>
      <c r="O10" s="17">
        <f>SUM(C10:N10)</f>
        <v>2</v>
      </c>
      <c r="P10" s="76">
        <f>O10/$O$38</f>
        <v>4.4742729306487695E-3</v>
      </c>
    </row>
    <row r="11" spans="1:26">
      <c r="B11" s="73" t="s">
        <v>16</v>
      </c>
      <c r="C11" s="8">
        <v>1</v>
      </c>
      <c r="D11" s="8"/>
      <c r="E11" s="8"/>
      <c r="F11" s="8"/>
      <c r="G11" s="8"/>
      <c r="H11" s="8"/>
      <c r="I11" s="8"/>
      <c r="J11" s="8">
        <v>1</v>
      </c>
      <c r="K11" s="8">
        <v>2</v>
      </c>
      <c r="L11" s="8">
        <v>1</v>
      </c>
      <c r="M11" s="8">
        <v>1</v>
      </c>
      <c r="N11" s="8">
        <v>1</v>
      </c>
      <c r="O11" s="17">
        <f t="shared" ref="O11:O37" si="0">SUM(C11:N11)</f>
        <v>7</v>
      </c>
      <c r="P11" s="76">
        <f t="shared" ref="P11:P37" si="1">O11/$O$38</f>
        <v>1.5659955257270694E-2</v>
      </c>
    </row>
    <row r="12" spans="1:26">
      <c r="B12" s="73" t="s">
        <v>17</v>
      </c>
      <c r="C12" s="8"/>
      <c r="D12" s="8"/>
      <c r="E12" s="8"/>
      <c r="F12" s="8"/>
      <c r="G12" s="8"/>
      <c r="H12" s="8"/>
      <c r="I12" s="8"/>
      <c r="J12" s="8"/>
      <c r="K12" s="8">
        <v>3</v>
      </c>
      <c r="L12" s="8">
        <v>2</v>
      </c>
      <c r="M12" s="8"/>
      <c r="N12" s="8">
        <v>1</v>
      </c>
      <c r="O12" s="17">
        <f t="shared" si="0"/>
        <v>6</v>
      </c>
      <c r="P12" s="76">
        <f t="shared" si="1"/>
        <v>1.3422818791946308E-2</v>
      </c>
    </row>
    <row r="13" spans="1:26">
      <c r="B13" s="73" t="s">
        <v>18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8"/>
      <c r="M13" s="8"/>
      <c r="N13" s="8"/>
      <c r="O13" s="17">
        <f t="shared" si="0"/>
        <v>1</v>
      </c>
      <c r="P13" s="76">
        <f t="shared" si="1"/>
        <v>2.2371364653243847E-3</v>
      </c>
    </row>
    <row r="14" spans="1:26">
      <c r="B14" s="73" t="s">
        <v>19</v>
      </c>
      <c r="C14" s="8">
        <v>1</v>
      </c>
      <c r="D14" s="8">
        <v>1</v>
      </c>
      <c r="E14" s="8">
        <v>1</v>
      </c>
      <c r="F14" s="8">
        <v>4</v>
      </c>
      <c r="G14" s="8">
        <v>3</v>
      </c>
      <c r="H14" s="8">
        <v>1</v>
      </c>
      <c r="I14" s="8">
        <v>1</v>
      </c>
      <c r="J14" s="8">
        <v>2</v>
      </c>
      <c r="K14" s="8">
        <v>1</v>
      </c>
      <c r="L14" s="8">
        <v>12</v>
      </c>
      <c r="M14" s="8">
        <v>4</v>
      </c>
      <c r="N14" s="8">
        <v>4</v>
      </c>
      <c r="O14" s="17">
        <f t="shared" si="0"/>
        <v>35</v>
      </c>
      <c r="P14" s="76">
        <f t="shared" si="1"/>
        <v>7.829977628635347E-2</v>
      </c>
    </row>
    <row r="15" spans="1:26">
      <c r="B15" s="73" t="s">
        <v>20</v>
      </c>
      <c r="C15" s="8">
        <v>1</v>
      </c>
      <c r="D15" s="8">
        <v>1</v>
      </c>
      <c r="E15" s="8">
        <v>2</v>
      </c>
      <c r="F15" s="8">
        <v>1</v>
      </c>
      <c r="G15" s="8">
        <v>1</v>
      </c>
      <c r="H15" s="8">
        <v>1</v>
      </c>
      <c r="I15" s="8"/>
      <c r="J15" s="8">
        <v>1</v>
      </c>
      <c r="K15" s="8">
        <v>1</v>
      </c>
      <c r="L15" s="8">
        <v>2</v>
      </c>
      <c r="M15" s="8">
        <v>3</v>
      </c>
      <c r="N15" s="8">
        <v>4</v>
      </c>
      <c r="O15" s="17">
        <f t="shared" si="0"/>
        <v>18</v>
      </c>
      <c r="P15" s="76">
        <f t="shared" si="1"/>
        <v>4.0268456375838924E-2</v>
      </c>
    </row>
    <row r="16" spans="1:26">
      <c r="B16" s="73" t="s">
        <v>21</v>
      </c>
      <c r="C16" s="8">
        <v>1</v>
      </c>
      <c r="D16" s="8">
        <v>1</v>
      </c>
      <c r="E16" s="8">
        <v>1</v>
      </c>
      <c r="F16" s="8"/>
      <c r="G16" s="8">
        <v>2</v>
      </c>
      <c r="H16" s="8">
        <v>3</v>
      </c>
      <c r="I16" s="8">
        <v>2</v>
      </c>
      <c r="J16" s="8">
        <v>2</v>
      </c>
      <c r="K16" s="8">
        <v>3</v>
      </c>
      <c r="L16" s="8">
        <v>3</v>
      </c>
      <c r="M16" s="8"/>
      <c r="N16" s="8">
        <v>2</v>
      </c>
      <c r="O16" s="17">
        <f t="shared" si="0"/>
        <v>20</v>
      </c>
      <c r="P16" s="76">
        <f t="shared" si="1"/>
        <v>4.4742729306487698E-2</v>
      </c>
    </row>
    <row r="17" spans="2:16">
      <c r="B17" s="73" t="s">
        <v>22</v>
      </c>
      <c r="C17" s="8">
        <v>3</v>
      </c>
      <c r="D17" s="8">
        <v>1</v>
      </c>
      <c r="E17" s="8">
        <v>1</v>
      </c>
      <c r="F17" s="8"/>
      <c r="G17" s="8"/>
      <c r="H17" s="8"/>
      <c r="I17" s="8"/>
      <c r="J17" s="8">
        <v>2</v>
      </c>
      <c r="K17" s="8"/>
      <c r="L17" s="8"/>
      <c r="M17" s="8">
        <v>2</v>
      </c>
      <c r="N17" s="8">
        <v>2</v>
      </c>
      <c r="O17" s="17">
        <f t="shared" si="0"/>
        <v>11</v>
      </c>
      <c r="P17" s="76">
        <f t="shared" si="1"/>
        <v>2.4608501118568233E-2</v>
      </c>
    </row>
    <row r="18" spans="2:16">
      <c r="B18" s="73" t="s">
        <v>23</v>
      </c>
      <c r="C18" s="8"/>
      <c r="D18" s="8">
        <v>3</v>
      </c>
      <c r="E18" s="8"/>
      <c r="F18" s="8"/>
      <c r="G18" s="8">
        <v>1</v>
      </c>
      <c r="H18" s="8">
        <v>2</v>
      </c>
      <c r="I18" s="8"/>
      <c r="J18" s="8">
        <v>2</v>
      </c>
      <c r="K18" s="8">
        <v>3</v>
      </c>
      <c r="L18" s="8">
        <v>2</v>
      </c>
      <c r="M18" s="8">
        <v>1</v>
      </c>
      <c r="N18" s="8">
        <v>3</v>
      </c>
      <c r="O18" s="17">
        <f t="shared" si="0"/>
        <v>17</v>
      </c>
      <c r="P18" s="76">
        <f t="shared" si="1"/>
        <v>3.803131991051454E-2</v>
      </c>
    </row>
    <row r="19" spans="2:16">
      <c r="B19" s="73" t="s">
        <v>24</v>
      </c>
      <c r="C19" s="8"/>
      <c r="D19" s="8"/>
      <c r="E19" s="8"/>
      <c r="F19" s="8"/>
      <c r="G19" s="8">
        <v>1</v>
      </c>
      <c r="H19" s="8">
        <v>1</v>
      </c>
      <c r="I19" s="8"/>
      <c r="J19" s="8"/>
      <c r="K19" s="8">
        <v>2</v>
      </c>
      <c r="L19" s="8">
        <v>2</v>
      </c>
      <c r="M19" s="8"/>
      <c r="N19" s="8">
        <v>3</v>
      </c>
      <c r="O19" s="17">
        <f t="shared" si="0"/>
        <v>9</v>
      </c>
      <c r="P19" s="76">
        <f t="shared" si="1"/>
        <v>2.0134228187919462E-2</v>
      </c>
    </row>
    <row r="20" spans="2:16">
      <c r="B20" s="73" t="s">
        <v>25</v>
      </c>
      <c r="C20" s="8">
        <v>4</v>
      </c>
      <c r="D20" s="8">
        <v>3</v>
      </c>
      <c r="E20" s="8">
        <v>3</v>
      </c>
      <c r="F20" s="8">
        <v>1</v>
      </c>
      <c r="G20" s="8">
        <v>7</v>
      </c>
      <c r="H20" s="8">
        <v>2</v>
      </c>
      <c r="I20" s="8">
        <v>2</v>
      </c>
      <c r="J20" s="8">
        <v>4</v>
      </c>
      <c r="K20" s="8">
        <v>6</v>
      </c>
      <c r="L20" s="8">
        <v>12</v>
      </c>
      <c r="M20" s="8">
        <v>4</v>
      </c>
      <c r="N20" s="8">
        <v>15</v>
      </c>
      <c r="O20" s="17">
        <f t="shared" si="0"/>
        <v>63</v>
      </c>
      <c r="P20" s="76">
        <f t="shared" si="1"/>
        <v>0.14093959731543623</v>
      </c>
    </row>
    <row r="21" spans="2:16">
      <c r="B21" s="73" t="s">
        <v>26</v>
      </c>
      <c r="C21" s="8"/>
      <c r="D21" s="8">
        <v>3</v>
      </c>
      <c r="E21" s="8"/>
      <c r="F21" s="8"/>
      <c r="G21" s="8">
        <v>2</v>
      </c>
      <c r="H21" s="8"/>
      <c r="I21" s="8"/>
      <c r="J21" s="8">
        <v>1</v>
      </c>
      <c r="K21" s="8"/>
      <c r="L21" s="8"/>
      <c r="M21" s="8">
        <v>1</v>
      </c>
      <c r="N21" s="8">
        <v>1</v>
      </c>
      <c r="O21" s="17">
        <f t="shared" si="0"/>
        <v>8</v>
      </c>
      <c r="P21" s="76">
        <f t="shared" si="1"/>
        <v>1.7897091722595078E-2</v>
      </c>
    </row>
    <row r="22" spans="2:16">
      <c r="B22" s="73" t="s">
        <v>27</v>
      </c>
      <c r="C22" s="8"/>
      <c r="D22" s="8">
        <v>2</v>
      </c>
      <c r="E22" s="8"/>
      <c r="F22" s="8"/>
      <c r="G22" s="8"/>
      <c r="H22" s="8">
        <v>1</v>
      </c>
      <c r="I22" s="8"/>
      <c r="J22" s="8"/>
      <c r="K22" s="8">
        <v>2</v>
      </c>
      <c r="L22" s="8">
        <v>2</v>
      </c>
      <c r="M22" s="8">
        <v>2</v>
      </c>
      <c r="N22" s="8">
        <v>3</v>
      </c>
      <c r="O22" s="17">
        <f t="shared" si="0"/>
        <v>12</v>
      </c>
      <c r="P22" s="76">
        <f t="shared" si="1"/>
        <v>2.6845637583892617E-2</v>
      </c>
    </row>
    <row r="23" spans="2:16">
      <c r="B23" s="73" t="s">
        <v>28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>
        <v>2</v>
      </c>
      <c r="M23" s="8"/>
      <c r="N23" s="8">
        <v>4</v>
      </c>
      <c r="O23" s="17">
        <f t="shared" si="0"/>
        <v>9</v>
      </c>
      <c r="P23" s="76">
        <f t="shared" si="1"/>
        <v>2.0134228187919462E-2</v>
      </c>
    </row>
    <row r="24" spans="2:16">
      <c r="B24" s="73" t="s">
        <v>29</v>
      </c>
      <c r="C24" s="8">
        <v>1</v>
      </c>
      <c r="D24" s="8"/>
      <c r="E24" s="8">
        <v>1</v>
      </c>
      <c r="F24" s="8"/>
      <c r="G24" s="8">
        <v>2</v>
      </c>
      <c r="H24" s="8">
        <v>1</v>
      </c>
      <c r="I24" s="8"/>
      <c r="J24" s="8"/>
      <c r="K24" s="8">
        <v>3</v>
      </c>
      <c r="L24" s="8">
        <v>2</v>
      </c>
      <c r="M24" s="8">
        <v>1</v>
      </c>
      <c r="N24" s="8">
        <v>2</v>
      </c>
      <c r="O24" s="17">
        <f t="shared" si="0"/>
        <v>13</v>
      </c>
      <c r="P24" s="76">
        <f t="shared" si="1"/>
        <v>2.9082774049217001E-2</v>
      </c>
    </row>
    <row r="25" spans="2:16">
      <c r="B25" s="73" t="s">
        <v>30</v>
      </c>
      <c r="C25" s="8"/>
      <c r="D25" s="8">
        <v>9</v>
      </c>
      <c r="E25" s="8">
        <v>5</v>
      </c>
      <c r="F25" s="8">
        <v>1</v>
      </c>
      <c r="G25" s="8">
        <v>3</v>
      </c>
      <c r="H25" s="8"/>
      <c r="I25" s="8">
        <v>2</v>
      </c>
      <c r="J25" s="8">
        <v>2</v>
      </c>
      <c r="K25" s="8">
        <v>1</v>
      </c>
      <c r="L25" s="8"/>
      <c r="M25" s="8">
        <v>2</v>
      </c>
      <c r="N25" s="8">
        <v>6</v>
      </c>
      <c r="O25" s="17">
        <f t="shared" si="0"/>
        <v>31</v>
      </c>
      <c r="P25" s="76">
        <f t="shared" si="1"/>
        <v>6.9351230425055935E-2</v>
      </c>
    </row>
    <row r="26" spans="2:16">
      <c r="B26" s="73" t="s">
        <v>31</v>
      </c>
      <c r="C26" s="8"/>
      <c r="D26" s="8">
        <v>2</v>
      </c>
      <c r="E26" s="8"/>
      <c r="F26" s="8">
        <v>1</v>
      </c>
      <c r="G26" s="8">
        <v>3</v>
      </c>
      <c r="H26" s="8"/>
      <c r="I26" s="8"/>
      <c r="J26" s="8"/>
      <c r="K26" s="8"/>
      <c r="L26" s="8"/>
      <c r="M26" s="8">
        <v>3</v>
      </c>
      <c r="N26" s="8">
        <v>1</v>
      </c>
      <c r="O26" s="17">
        <f t="shared" si="0"/>
        <v>10</v>
      </c>
      <c r="P26" s="76">
        <f t="shared" si="1"/>
        <v>2.2371364653243849E-2</v>
      </c>
    </row>
    <row r="27" spans="2:16">
      <c r="B27" s="73" t="s">
        <v>32</v>
      </c>
      <c r="C27" s="8">
        <v>3</v>
      </c>
      <c r="D27" s="8">
        <v>1</v>
      </c>
      <c r="E27" s="8">
        <v>1</v>
      </c>
      <c r="F27" s="8"/>
      <c r="G27" s="8"/>
      <c r="H27" s="8"/>
      <c r="I27" s="8"/>
      <c r="J27" s="8">
        <v>2</v>
      </c>
      <c r="K27" s="8">
        <v>1</v>
      </c>
      <c r="L27" s="8">
        <v>4</v>
      </c>
      <c r="M27" s="8">
        <v>4</v>
      </c>
      <c r="N27" s="8">
        <v>8</v>
      </c>
      <c r="O27" s="17">
        <f t="shared" si="0"/>
        <v>24</v>
      </c>
      <c r="P27" s="76">
        <f t="shared" si="1"/>
        <v>5.3691275167785234E-2</v>
      </c>
    </row>
    <row r="28" spans="2:16">
      <c r="B28" s="73" t="s">
        <v>33</v>
      </c>
      <c r="C28" s="8">
        <v>2</v>
      </c>
      <c r="D28" s="8">
        <v>1</v>
      </c>
      <c r="E28" s="8"/>
      <c r="F28" s="8">
        <v>3</v>
      </c>
      <c r="G28" s="8"/>
      <c r="H28" s="8">
        <v>2</v>
      </c>
      <c r="I28" s="8"/>
      <c r="J28" s="8"/>
      <c r="K28" s="8">
        <v>4</v>
      </c>
      <c r="L28" s="8">
        <v>1</v>
      </c>
      <c r="M28" s="8">
        <v>2</v>
      </c>
      <c r="N28" s="8">
        <v>9</v>
      </c>
      <c r="O28" s="17">
        <f t="shared" si="0"/>
        <v>24</v>
      </c>
      <c r="P28" s="76">
        <f t="shared" si="1"/>
        <v>5.3691275167785234E-2</v>
      </c>
    </row>
    <row r="29" spans="2:16">
      <c r="B29" s="73" t="s">
        <v>34</v>
      </c>
      <c r="C29" s="8"/>
      <c r="D29" s="8"/>
      <c r="E29" s="8"/>
      <c r="F29" s="8">
        <v>1</v>
      </c>
      <c r="G29" s="8">
        <v>1</v>
      </c>
      <c r="H29" s="8"/>
      <c r="I29" s="8"/>
      <c r="J29" s="8"/>
      <c r="K29" s="8"/>
      <c r="L29" s="8">
        <v>1</v>
      </c>
      <c r="M29" s="8">
        <v>1</v>
      </c>
      <c r="N29" s="8">
        <v>5</v>
      </c>
      <c r="O29" s="17">
        <f t="shared" si="0"/>
        <v>9</v>
      </c>
      <c r="P29" s="76">
        <f t="shared" si="1"/>
        <v>2.0134228187919462E-2</v>
      </c>
    </row>
    <row r="30" spans="2:16">
      <c r="B30" s="73" t="s">
        <v>35</v>
      </c>
      <c r="C30" s="8"/>
      <c r="D30" s="8"/>
      <c r="E30" s="8"/>
      <c r="F30" s="8"/>
      <c r="G30" s="8"/>
      <c r="H30" s="8"/>
      <c r="I30" s="8"/>
      <c r="J30" s="8"/>
      <c r="K30" s="8"/>
      <c r="L30" s="8">
        <v>1</v>
      </c>
      <c r="M30" s="8"/>
      <c r="N30" s="8">
        <v>1</v>
      </c>
      <c r="O30" s="17">
        <f t="shared" si="0"/>
        <v>2</v>
      </c>
      <c r="P30" s="76">
        <f t="shared" si="1"/>
        <v>4.4742729306487695E-3</v>
      </c>
    </row>
    <row r="31" spans="2:16">
      <c r="B31" s="73" t="s">
        <v>36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7">
        <f t="shared" si="0"/>
        <v>0</v>
      </c>
      <c r="P31" s="76">
        <f t="shared" si="1"/>
        <v>0</v>
      </c>
    </row>
    <row r="32" spans="2:16">
      <c r="B32" s="73" t="s">
        <v>37</v>
      </c>
      <c r="C32" s="8">
        <v>2</v>
      </c>
      <c r="D32" s="8">
        <v>1</v>
      </c>
      <c r="E32" s="8">
        <v>2</v>
      </c>
      <c r="F32" s="8"/>
      <c r="G32" s="8">
        <v>1</v>
      </c>
      <c r="H32" s="8"/>
      <c r="I32" s="8">
        <v>2</v>
      </c>
      <c r="J32" s="8"/>
      <c r="K32" s="8">
        <v>1</v>
      </c>
      <c r="L32" s="8">
        <v>1</v>
      </c>
      <c r="M32" s="8">
        <v>1</v>
      </c>
      <c r="N32" s="8">
        <v>1</v>
      </c>
      <c r="O32" s="17">
        <f t="shared" si="0"/>
        <v>12</v>
      </c>
      <c r="P32" s="76">
        <f t="shared" si="1"/>
        <v>2.6845637583892617E-2</v>
      </c>
    </row>
    <row r="33" spans="2:16">
      <c r="B33" s="73" t="s">
        <v>38</v>
      </c>
      <c r="C33" s="8">
        <v>13</v>
      </c>
      <c r="D33" s="8"/>
      <c r="E33" s="8">
        <v>1</v>
      </c>
      <c r="F33" s="8">
        <v>2</v>
      </c>
      <c r="G33" s="8">
        <v>5</v>
      </c>
      <c r="H33" s="8"/>
      <c r="I33" s="8"/>
      <c r="J33" s="8">
        <v>1</v>
      </c>
      <c r="K33" s="8">
        <v>3</v>
      </c>
      <c r="L33" s="8">
        <v>4</v>
      </c>
      <c r="M33" s="8">
        <v>2</v>
      </c>
      <c r="N33" s="8">
        <v>3</v>
      </c>
      <c r="O33" s="17">
        <f t="shared" si="0"/>
        <v>34</v>
      </c>
      <c r="P33" s="76">
        <f t="shared" si="1"/>
        <v>7.6062639821029079E-2</v>
      </c>
    </row>
    <row r="34" spans="2:16">
      <c r="B34" s="73" t="s">
        <v>39</v>
      </c>
      <c r="C34" s="8"/>
      <c r="D34" s="8"/>
      <c r="E34" s="8"/>
      <c r="F34" s="8"/>
      <c r="G34" s="8"/>
      <c r="H34" s="8"/>
      <c r="I34" s="8"/>
      <c r="J34" s="8"/>
      <c r="K34" s="8">
        <v>1</v>
      </c>
      <c r="L34" s="8"/>
      <c r="M34" s="8"/>
      <c r="N34" s="8"/>
      <c r="O34" s="17">
        <f t="shared" si="0"/>
        <v>1</v>
      </c>
      <c r="P34" s="76">
        <f t="shared" si="1"/>
        <v>2.2371364653243847E-3</v>
      </c>
    </row>
    <row r="35" spans="2:16">
      <c r="B35" s="73" t="s">
        <v>40</v>
      </c>
      <c r="C35" s="8">
        <v>5</v>
      </c>
      <c r="D35" s="8">
        <v>5</v>
      </c>
      <c r="E35" s="8">
        <v>6</v>
      </c>
      <c r="F35" s="8"/>
      <c r="G35" s="8">
        <v>5</v>
      </c>
      <c r="H35" s="8">
        <v>2</v>
      </c>
      <c r="I35" s="8">
        <v>2</v>
      </c>
      <c r="J35" s="8">
        <v>4</v>
      </c>
      <c r="K35" s="8">
        <v>3</v>
      </c>
      <c r="L35" s="8">
        <v>7</v>
      </c>
      <c r="M35" s="8">
        <v>4</v>
      </c>
      <c r="N35" s="8">
        <v>19</v>
      </c>
      <c r="O35" s="17">
        <f t="shared" si="0"/>
        <v>62</v>
      </c>
      <c r="P35" s="76">
        <f t="shared" si="1"/>
        <v>0.13870246085011187</v>
      </c>
    </row>
    <row r="36" spans="2:16">
      <c r="B36" s="73" t="s">
        <v>41</v>
      </c>
      <c r="C36" s="8"/>
      <c r="D36" s="8">
        <v>1</v>
      </c>
      <c r="E36" s="8">
        <v>1</v>
      </c>
      <c r="F36" s="8">
        <v>1</v>
      </c>
      <c r="G36" s="8">
        <v>2</v>
      </c>
      <c r="H36" s="8"/>
      <c r="I36" s="8"/>
      <c r="J36" s="8"/>
      <c r="K36" s="8"/>
      <c r="L36" s="8">
        <v>1</v>
      </c>
      <c r="M36" s="8"/>
      <c r="N36" s="8">
        <v>1</v>
      </c>
      <c r="O36" s="17">
        <f t="shared" si="0"/>
        <v>7</v>
      </c>
      <c r="P36" s="76">
        <f t="shared" si="1"/>
        <v>1.5659955257270694E-2</v>
      </c>
    </row>
    <row r="37" spans="2:16">
      <c r="B37" s="73" t="s">
        <v>131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7">
        <f t="shared" si="0"/>
        <v>0</v>
      </c>
      <c r="P37" s="76">
        <f t="shared" si="1"/>
        <v>0</v>
      </c>
    </row>
    <row r="38" spans="2:16" s="3" customFormat="1" ht="15.75" thickBot="1">
      <c r="B38" s="91" t="s">
        <v>42</v>
      </c>
      <c r="C38" s="78">
        <f>SUM(C10:C37)</f>
        <v>37</v>
      </c>
      <c r="D38" s="78">
        <f t="shared" ref="D38:N38" si="2">SUM(D10:D37)</f>
        <v>36</v>
      </c>
      <c r="E38" s="78">
        <f t="shared" si="2"/>
        <v>25</v>
      </c>
      <c r="F38" s="78">
        <f t="shared" si="2"/>
        <v>15</v>
      </c>
      <c r="G38" s="78">
        <f t="shared" si="2"/>
        <v>40</v>
      </c>
      <c r="H38" s="78">
        <f t="shared" si="2"/>
        <v>16</v>
      </c>
      <c r="I38" s="78">
        <f t="shared" si="2"/>
        <v>11</v>
      </c>
      <c r="J38" s="78">
        <f t="shared" si="2"/>
        <v>28</v>
      </c>
      <c r="K38" s="78">
        <f t="shared" si="2"/>
        <v>40</v>
      </c>
      <c r="L38" s="78">
        <f t="shared" si="2"/>
        <v>62</v>
      </c>
      <c r="M38" s="78">
        <f t="shared" si="2"/>
        <v>38</v>
      </c>
      <c r="N38" s="78">
        <f t="shared" si="2"/>
        <v>99</v>
      </c>
      <c r="O38" s="78">
        <f>SUM(O10:O37)</f>
        <v>447</v>
      </c>
      <c r="P38" s="79">
        <f>SUM(P10:P37)</f>
        <v>1</v>
      </c>
    </row>
    <row r="39" spans="2:16" ht="15.75" thickBot="1"/>
    <row r="40" spans="2:16">
      <c r="B40" s="118" t="s">
        <v>176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20"/>
    </row>
    <row r="41" spans="2:16">
      <c r="B41" s="73" t="s">
        <v>1</v>
      </c>
      <c r="C41" s="21" t="s">
        <v>0</v>
      </c>
      <c r="D41" s="21" t="s">
        <v>2</v>
      </c>
      <c r="E41" s="21" t="s">
        <v>3</v>
      </c>
      <c r="F41" s="21" t="s">
        <v>4</v>
      </c>
      <c r="G41" s="21" t="s">
        <v>5</v>
      </c>
      <c r="H41" s="21" t="s">
        <v>6</v>
      </c>
      <c r="I41" s="21" t="s">
        <v>7</v>
      </c>
      <c r="J41" s="21" t="s">
        <v>8</v>
      </c>
      <c r="K41" s="21" t="s">
        <v>9</v>
      </c>
      <c r="L41" s="21" t="s">
        <v>10</v>
      </c>
      <c r="M41" s="21" t="s">
        <v>11</v>
      </c>
      <c r="N41" s="21" t="s">
        <v>12</v>
      </c>
      <c r="O41" s="21" t="s">
        <v>13</v>
      </c>
      <c r="P41" s="82" t="s">
        <v>14</v>
      </c>
    </row>
    <row r="42" spans="2:16">
      <c r="B42" s="73" t="s">
        <v>15</v>
      </c>
      <c r="C42" s="8"/>
      <c r="D42" s="8">
        <v>1</v>
      </c>
      <c r="E42" s="8"/>
      <c r="F42" s="8"/>
      <c r="G42" s="8"/>
      <c r="H42" s="8"/>
      <c r="I42" s="8"/>
      <c r="J42" s="8"/>
      <c r="K42" s="8">
        <v>1</v>
      </c>
      <c r="L42" s="8"/>
      <c r="M42" s="8"/>
      <c r="N42" s="8">
        <v>1</v>
      </c>
      <c r="O42" s="17">
        <f>SUM(C42:N42)</f>
        <v>3</v>
      </c>
      <c r="P42" s="76">
        <f>O42/$O$70</f>
        <v>3.667481662591687E-3</v>
      </c>
    </row>
    <row r="43" spans="2:16">
      <c r="B43" s="73" t="s">
        <v>16</v>
      </c>
      <c r="C43" s="8">
        <v>1</v>
      </c>
      <c r="D43" s="8"/>
      <c r="E43" s="8">
        <v>1</v>
      </c>
      <c r="F43" s="8"/>
      <c r="G43" s="8"/>
      <c r="H43" s="8">
        <v>1</v>
      </c>
      <c r="I43" s="8"/>
      <c r="J43" s="8"/>
      <c r="K43" s="8">
        <v>2</v>
      </c>
      <c r="L43" s="8">
        <v>1</v>
      </c>
      <c r="M43" s="8">
        <v>2</v>
      </c>
      <c r="N43" s="8">
        <v>1</v>
      </c>
      <c r="O43" s="17">
        <f t="shared" ref="O43:O69" si="3">SUM(C43:N43)</f>
        <v>9</v>
      </c>
      <c r="P43" s="76">
        <f t="shared" ref="P43:P69" si="4">O43/$O$70</f>
        <v>1.1002444987775062E-2</v>
      </c>
    </row>
    <row r="44" spans="2:16">
      <c r="B44" s="73" t="s">
        <v>17</v>
      </c>
      <c r="C44" s="8">
        <v>1</v>
      </c>
      <c r="D44" s="8"/>
      <c r="E44" s="8">
        <v>1</v>
      </c>
      <c r="F44" s="8">
        <v>1</v>
      </c>
      <c r="G44" s="8">
        <v>1</v>
      </c>
      <c r="H44" s="8">
        <v>2</v>
      </c>
      <c r="I44" s="8">
        <v>1</v>
      </c>
      <c r="J44" s="8"/>
      <c r="K44" s="8"/>
      <c r="L44" s="8">
        <v>1</v>
      </c>
      <c r="M44" s="8">
        <v>7</v>
      </c>
      <c r="N44" s="8">
        <v>4</v>
      </c>
      <c r="O44" s="17">
        <f t="shared" si="3"/>
        <v>19</v>
      </c>
      <c r="P44" s="76">
        <f t="shared" si="4"/>
        <v>2.3227383863080684E-2</v>
      </c>
    </row>
    <row r="45" spans="2:16">
      <c r="B45" s="73" t="s">
        <v>18</v>
      </c>
      <c r="C45" s="8">
        <v>1</v>
      </c>
      <c r="D45" s="8">
        <v>1</v>
      </c>
      <c r="E45" s="8"/>
      <c r="F45" s="8"/>
      <c r="G45" s="8"/>
      <c r="H45" s="8"/>
      <c r="I45" s="8"/>
      <c r="J45" s="8"/>
      <c r="K45" s="8"/>
      <c r="L45" s="8"/>
      <c r="M45" s="8">
        <v>1</v>
      </c>
      <c r="N45" s="8"/>
      <c r="O45" s="17">
        <f t="shared" si="3"/>
        <v>3</v>
      </c>
      <c r="P45" s="76">
        <f t="shared" si="4"/>
        <v>3.667481662591687E-3</v>
      </c>
    </row>
    <row r="46" spans="2:16">
      <c r="B46" s="73" t="s">
        <v>19</v>
      </c>
      <c r="C46" s="8">
        <v>3</v>
      </c>
      <c r="D46" s="8">
        <v>1</v>
      </c>
      <c r="E46" s="8"/>
      <c r="F46" s="8">
        <v>3</v>
      </c>
      <c r="G46" s="8">
        <v>7</v>
      </c>
      <c r="H46" s="8">
        <v>9</v>
      </c>
      <c r="I46" s="8">
        <v>8</v>
      </c>
      <c r="J46" s="8">
        <v>10</v>
      </c>
      <c r="K46" s="8">
        <v>8</v>
      </c>
      <c r="L46" s="8">
        <v>10</v>
      </c>
      <c r="M46" s="8">
        <v>4</v>
      </c>
      <c r="N46" s="8">
        <v>6</v>
      </c>
      <c r="O46" s="17">
        <f t="shared" si="3"/>
        <v>69</v>
      </c>
      <c r="P46" s="76">
        <f t="shared" si="4"/>
        <v>8.4352078239608802E-2</v>
      </c>
    </row>
    <row r="47" spans="2:16">
      <c r="B47" s="73" t="s">
        <v>20</v>
      </c>
      <c r="C47" s="8">
        <v>2</v>
      </c>
      <c r="D47" s="8">
        <v>2</v>
      </c>
      <c r="E47" s="8">
        <v>1</v>
      </c>
      <c r="F47" s="8">
        <v>2</v>
      </c>
      <c r="G47" s="8">
        <v>2</v>
      </c>
      <c r="H47" s="8">
        <v>1</v>
      </c>
      <c r="I47" s="8">
        <v>1</v>
      </c>
      <c r="J47" s="8">
        <v>2</v>
      </c>
      <c r="K47" s="8"/>
      <c r="L47" s="8">
        <v>1</v>
      </c>
      <c r="M47" s="8">
        <v>1</v>
      </c>
      <c r="N47" s="8">
        <v>2</v>
      </c>
      <c r="O47" s="17">
        <f t="shared" si="3"/>
        <v>17</v>
      </c>
      <c r="P47" s="76">
        <f t="shared" si="4"/>
        <v>2.0782396088019559E-2</v>
      </c>
    </row>
    <row r="48" spans="2:16">
      <c r="B48" s="73" t="s">
        <v>21</v>
      </c>
      <c r="C48" s="8">
        <v>7</v>
      </c>
      <c r="D48" s="8">
        <v>4</v>
      </c>
      <c r="E48" s="8">
        <v>1</v>
      </c>
      <c r="F48" s="8">
        <v>1</v>
      </c>
      <c r="G48" s="8">
        <v>2</v>
      </c>
      <c r="H48" s="8">
        <v>4</v>
      </c>
      <c r="I48" s="8">
        <v>4</v>
      </c>
      <c r="J48" s="8">
        <v>4</v>
      </c>
      <c r="K48" s="8">
        <v>3</v>
      </c>
      <c r="L48" s="8">
        <v>1</v>
      </c>
      <c r="M48" s="8">
        <v>2</v>
      </c>
      <c r="N48" s="8">
        <v>4</v>
      </c>
      <c r="O48" s="17">
        <f t="shared" si="3"/>
        <v>37</v>
      </c>
      <c r="P48" s="76">
        <f t="shared" si="4"/>
        <v>4.5232273838630807E-2</v>
      </c>
    </row>
    <row r="49" spans="2:16">
      <c r="B49" s="73" t="s">
        <v>22</v>
      </c>
      <c r="C49" s="8">
        <v>1</v>
      </c>
      <c r="D49" s="8"/>
      <c r="E49" s="8">
        <v>1</v>
      </c>
      <c r="F49" s="8"/>
      <c r="G49" s="8">
        <v>1</v>
      </c>
      <c r="H49" s="8">
        <v>1</v>
      </c>
      <c r="I49" s="8">
        <v>3</v>
      </c>
      <c r="J49" s="8"/>
      <c r="K49" s="8">
        <v>1</v>
      </c>
      <c r="L49" s="8"/>
      <c r="M49" s="8">
        <v>1</v>
      </c>
      <c r="N49" s="8">
        <v>1</v>
      </c>
      <c r="O49" s="17">
        <f t="shared" si="3"/>
        <v>10</v>
      </c>
      <c r="P49" s="76">
        <f t="shared" si="4"/>
        <v>1.2224938875305624E-2</v>
      </c>
    </row>
    <row r="50" spans="2:16">
      <c r="B50" s="73" t="s">
        <v>23</v>
      </c>
      <c r="C50" s="8">
        <v>2</v>
      </c>
      <c r="D50" s="8">
        <v>2</v>
      </c>
      <c r="E50" s="8"/>
      <c r="F50" s="8">
        <v>2</v>
      </c>
      <c r="G50" s="8">
        <v>2</v>
      </c>
      <c r="H50" s="8">
        <v>2</v>
      </c>
      <c r="I50" s="8"/>
      <c r="J50" s="8">
        <v>5</v>
      </c>
      <c r="K50" s="8">
        <v>1</v>
      </c>
      <c r="L50" s="8">
        <v>3</v>
      </c>
      <c r="M50" s="8">
        <v>7</v>
      </c>
      <c r="N50" s="8">
        <v>8</v>
      </c>
      <c r="O50" s="17">
        <f t="shared" si="3"/>
        <v>34</v>
      </c>
      <c r="P50" s="76">
        <f t="shared" si="4"/>
        <v>4.1564792176039117E-2</v>
      </c>
    </row>
    <row r="51" spans="2:16">
      <c r="B51" s="73" t="s">
        <v>24</v>
      </c>
      <c r="C51" s="8">
        <v>2</v>
      </c>
      <c r="D51" s="8">
        <v>3</v>
      </c>
      <c r="E51" s="8"/>
      <c r="F51" s="8">
        <v>2</v>
      </c>
      <c r="G51" s="8">
        <v>1</v>
      </c>
      <c r="H51" s="8">
        <v>1</v>
      </c>
      <c r="I51" s="8"/>
      <c r="J51" s="8"/>
      <c r="K51" s="8"/>
      <c r="L51" s="8">
        <v>2</v>
      </c>
      <c r="M51" s="8">
        <v>1</v>
      </c>
      <c r="N51" s="8">
        <v>2</v>
      </c>
      <c r="O51" s="17">
        <f t="shared" si="3"/>
        <v>14</v>
      </c>
      <c r="P51" s="76">
        <f t="shared" si="4"/>
        <v>1.7114914425427872E-2</v>
      </c>
    </row>
    <row r="52" spans="2:16">
      <c r="B52" s="73" t="s">
        <v>25</v>
      </c>
      <c r="C52" s="8">
        <v>23</v>
      </c>
      <c r="D52" s="8">
        <v>5</v>
      </c>
      <c r="E52" s="8">
        <v>8</v>
      </c>
      <c r="F52" s="8">
        <v>14</v>
      </c>
      <c r="G52" s="8">
        <v>11</v>
      </c>
      <c r="H52" s="8">
        <v>9</v>
      </c>
      <c r="I52" s="8">
        <v>8</v>
      </c>
      <c r="J52" s="8">
        <v>7</v>
      </c>
      <c r="K52" s="8">
        <v>7</v>
      </c>
      <c r="L52" s="8">
        <v>4</v>
      </c>
      <c r="M52" s="8">
        <v>7</v>
      </c>
      <c r="N52" s="8">
        <v>19</v>
      </c>
      <c r="O52" s="17">
        <f t="shared" si="3"/>
        <v>122</v>
      </c>
      <c r="P52" s="76">
        <f t="shared" si="4"/>
        <v>0.1491442542787286</v>
      </c>
    </row>
    <row r="53" spans="2:16">
      <c r="B53" s="73" t="s">
        <v>26</v>
      </c>
      <c r="C53" s="8">
        <v>4</v>
      </c>
      <c r="D53" s="8">
        <v>1</v>
      </c>
      <c r="E53" s="8"/>
      <c r="F53" s="8">
        <v>2</v>
      </c>
      <c r="G53" s="8">
        <v>2</v>
      </c>
      <c r="H53" s="8">
        <v>2</v>
      </c>
      <c r="I53" s="8"/>
      <c r="J53" s="8">
        <v>4</v>
      </c>
      <c r="K53" s="8">
        <v>2</v>
      </c>
      <c r="L53" s="8"/>
      <c r="M53" s="8">
        <v>3</v>
      </c>
      <c r="N53" s="8">
        <v>2</v>
      </c>
      <c r="O53" s="17">
        <f t="shared" si="3"/>
        <v>22</v>
      </c>
      <c r="P53" s="76">
        <f t="shared" si="4"/>
        <v>2.6894865525672371E-2</v>
      </c>
    </row>
    <row r="54" spans="2:16">
      <c r="B54" s="73" t="s">
        <v>27</v>
      </c>
      <c r="C54" s="8">
        <v>6</v>
      </c>
      <c r="D54" s="8">
        <v>4</v>
      </c>
      <c r="E54" s="8"/>
      <c r="F54" s="8">
        <v>2</v>
      </c>
      <c r="G54" s="8">
        <v>2</v>
      </c>
      <c r="H54" s="8">
        <v>7</v>
      </c>
      <c r="I54" s="8">
        <v>3</v>
      </c>
      <c r="J54" s="8">
        <v>4</v>
      </c>
      <c r="K54" s="8">
        <v>3</v>
      </c>
      <c r="L54" s="8">
        <v>2</v>
      </c>
      <c r="M54" s="8">
        <v>3</v>
      </c>
      <c r="N54" s="8">
        <v>5</v>
      </c>
      <c r="O54" s="17">
        <f t="shared" si="3"/>
        <v>41</v>
      </c>
      <c r="P54" s="76">
        <f t="shared" si="4"/>
        <v>5.0122249388753058E-2</v>
      </c>
    </row>
    <row r="55" spans="2:16">
      <c r="B55" s="73" t="s">
        <v>28</v>
      </c>
      <c r="C55" s="8">
        <v>4</v>
      </c>
      <c r="D55" s="8">
        <v>3</v>
      </c>
      <c r="E55" s="8"/>
      <c r="F55" s="8">
        <v>3</v>
      </c>
      <c r="G55" s="8">
        <v>2</v>
      </c>
      <c r="H55" s="8">
        <v>4</v>
      </c>
      <c r="I55" s="8">
        <v>3</v>
      </c>
      <c r="J55" s="8">
        <v>2</v>
      </c>
      <c r="K55" s="8">
        <v>4</v>
      </c>
      <c r="L55" s="8"/>
      <c r="M55" s="8">
        <v>4</v>
      </c>
      <c r="N55" s="8">
        <v>4</v>
      </c>
      <c r="O55" s="17">
        <f t="shared" si="3"/>
        <v>33</v>
      </c>
      <c r="P55" s="76">
        <f t="shared" si="4"/>
        <v>4.0342298288508556E-2</v>
      </c>
    </row>
    <row r="56" spans="2:16">
      <c r="B56" s="73" t="s">
        <v>29</v>
      </c>
      <c r="C56" s="8"/>
      <c r="D56" s="8"/>
      <c r="E56" s="8"/>
      <c r="F56" s="8">
        <v>5</v>
      </c>
      <c r="G56" s="8">
        <v>5</v>
      </c>
      <c r="H56" s="8">
        <v>1</v>
      </c>
      <c r="I56" s="8"/>
      <c r="J56" s="8">
        <v>4</v>
      </c>
      <c r="K56" s="8">
        <v>1</v>
      </c>
      <c r="L56" s="8"/>
      <c r="M56" s="8"/>
      <c r="N56" s="8">
        <v>2</v>
      </c>
      <c r="O56" s="17">
        <f t="shared" si="3"/>
        <v>18</v>
      </c>
      <c r="P56" s="76">
        <f t="shared" si="4"/>
        <v>2.2004889975550123E-2</v>
      </c>
    </row>
    <row r="57" spans="2:16">
      <c r="B57" s="73" t="s">
        <v>30</v>
      </c>
      <c r="C57" s="8">
        <v>4</v>
      </c>
      <c r="D57" s="8">
        <v>1</v>
      </c>
      <c r="E57" s="8">
        <v>2</v>
      </c>
      <c r="F57" s="8">
        <v>3</v>
      </c>
      <c r="G57" s="8">
        <v>7</v>
      </c>
      <c r="H57" s="8">
        <v>3</v>
      </c>
      <c r="I57" s="8">
        <v>3</v>
      </c>
      <c r="J57" s="8">
        <v>4</v>
      </c>
      <c r="K57" s="8">
        <v>4</v>
      </c>
      <c r="L57" s="8">
        <v>3</v>
      </c>
      <c r="M57" s="8">
        <v>1</v>
      </c>
      <c r="N57" s="8">
        <v>3</v>
      </c>
      <c r="O57" s="17">
        <f t="shared" si="3"/>
        <v>38</v>
      </c>
      <c r="P57" s="76">
        <f t="shared" si="4"/>
        <v>4.6454767726161368E-2</v>
      </c>
    </row>
    <row r="58" spans="2:16">
      <c r="B58" s="73" t="s">
        <v>31</v>
      </c>
      <c r="C58" s="8">
        <v>2</v>
      </c>
      <c r="D58" s="8"/>
      <c r="E58" s="8">
        <v>2</v>
      </c>
      <c r="F58" s="8">
        <v>1</v>
      </c>
      <c r="G58" s="8">
        <v>3</v>
      </c>
      <c r="H58" s="8">
        <v>1</v>
      </c>
      <c r="I58" s="8">
        <v>2</v>
      </c>
      <c r="J58" s="8"/>
      <c r="K58" s="8"/>
      <c r="L58" s="8">
        <v>1</v>
      </c>
      <c r="M58" s="8">
        <v>1</v>
      </c>
      <c r="N58" s="8"/>
      <c r="O58" s="17">
        <f t="shared" si="3"/>
        <v>13</v>
      </c>
      <c r="P58" s="76">
        <f t="shared" si="4"/>
        <v>1.5892420537897311E-2</v>
      </c>
    </row>
    <row r="59" spans="2:16">
      <c r="B59" s="73" t="s">
        <v>32</v>
      </c>
      <c r="C59" s="8">
        <v>3</v>
      </c>
      <c r="D59" s="8">
        <v>5</v>
      </c>
      <c r="E59" s="8">
        <v>3</v>
      </c>
      <c r="F59" s="8">
        <v>2</v>
      </c>
      <c r="G59" s="8">
        <v>3</v>
      </c>
      <c r="H59" s="8">
        <v>4</v>
      </c>
      <c r="I59" s="8">
        <v>5</v>
      </c>
      <c r="J59" s="8">
        <v>2</v>
      </c>
      <c r="K59" s="8">
        <v>4</v>
      </c>
      <c r="L59" s="8">
        <v>3</v>
      </c>
      <c r="M59" s="8">
        <v>5</v>
      </c>
      <c r="N59" s="8">
        <v>3</v>
      </c>
      <c r="O59" s="17">
        <f t="shared" si="3"/>
        <v>42</v>
      </c>
      <c r="P59" s="76">
        <f t="shared" si="4"/>
        <v>5.1344743276283619E-2</v>
      </c>
    </row>
    <row r="60" spans="2:16">
      <c r="B60" s="73" t="s">
        <v>33</v>
      </c>
      <c r="C60" s="8">
        <v>14</v>
      </c>
      <c r="D60" s="8">
        <v>2</v>
      </c>
      <c r="E60" s="8">
        <v>2</v>
      </c>
      <c r="F60" s="8">
        <v>4</v>
      </c>
      <c r="G60" s="8">
        <v>3</v>
      </c>
      <c r="H60" s="8">
        <v>4</v>
      </c>
      <c r="I60" s="8">
        <v>4</v>
      </c>
      <c r="J60" s="8">
        <v>4</v>
      </c>
      <c r="K60" s="8">
        <v>6</v>
      </c>
      <c r="L60" s="8">
        <v>3</v>
      </c>
      <c r="M60" s="8">
        <v>6</v>
      </c>
      <c r="N60" s="8">
        <v>3</v>
      </c>
      <c r="O60" s="17">
        <f t="shared" si="3"/>
        <v>55</v>
      </c>
      <c r="P60" s="76">
        <f t="shared" si="4"/>
        <v>6.7237163814180934E-2</v>
      </c>
    </row>
    <row r="61" spans="2:16">
      <c r="B61" s="73" t="s">
        <v>34</v>
      </c>
      <c r="C61" s="8">
        <v>1</v>
      </c>
      <c r="D61" s="8"/>
      <c r="E61" s="8">
        <v>2</v>
      </c>
      <c r="F61" s="8">
        <v>1</v>
      </c>
      <c r="G61" s="8">
        <v>1</v>
      </c>
      <c r="H61" s="8">
        <v>4</v>
      </c>
      <c r="I61" s="8">
        <v>2</v>
      </c>
      <c r="J61" s="8">
        <v>4</v>
      </c>
      <c r="K61" s="8"/>
      <c r="L61" s="8">
        <v>3</v>
      </c>
      <c r="M61" s="8">
        <v>1</v>
      </c>
      <c r="N61" s="8">
        <v>1</v>
      </c>
      <c r="O61" s="17">
        <f t="shared" si="3"/>
        <v>20</v>
      </c>
      <c r="P61" s="76">
        <f t="shared" si="4"/>
        <v>2.4449877750611249E-2</v>
      </c>
    </row>
    <row r="62" spans="2:16">
      <c r="B62" s="73" t="s">
        <v>35</v>
      </c>
      <c r="C62" s="8"/>
      <c r="D62" s="8">
        <v>1</v>
      </c>
      <c r="E62" s="8"/>
      <c r="F62" s="8">
        <v>1</v>
      </c>
      <c r="G62" s="8">
        <v>2</v>
      </c>
      <c r="H62" s="8"/>
      <c r="I62" s="8">
        <v>1</v>
      </c>
      <c r="J62" s="8"/>
      <c r="K62" s="8">
        <v>1</v>
      </c>
      <c r="L62" s="8">
        <v>1</v>
      </c>
      <c r="M62" s="8">
        <v>1</v>
      </c>
      <c r="N62" s="8">
        <v>1</v>
      </c>
      <c r="O62" s="17">
        <f t="shared" si="3"/>
        <v>9</v>
      </c>
      <c r="P62" s="76">
        <f t="shared" si="4"/>
        <v>1.1002444987775062E-2</v>
      </c>
    </row>
    <row r="63" spans="2:16">
      <c r="B63" s="73" t="s">
        <v>36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7">
        <f t="shared" si="3"/>
        <v>0</v>
      </c>
      <c r="P63" s="76">
        <f t="shared" si="4"/>
        <v>0</v>
      </c>
    </row>
    <row r="64" spans="2:16">
      <c r="B64" s="73" t="s">
        <v>37</v>
      </c>
      <c r="C64" s="8">
        <v>3</v>
      </c>
      <c r="D64" s="8">
        <v>1</v>
      </c>
      <c r="E64" s="8">
        <v>1</v>
      </c>
      <c r="F64" s="8">
        <v>4</v>
      </c>
      <c r="G64" s="8">
        <v>3</v>
      </c>
      <c r="H64" s="8">
        <v>1</v>
      </c>
      <c r="I64" s="8">
        <v>2</v>
      </c>
      <c r="J64" s="8">
        <v>4</v>
      </c>
      <c r="K64" s="8">
        <v>4</v>
      </c>
      <c r="L64" s="8">
        <v>2</v>
      </c>
      <c r="M64" s="8">
        <v>4</v>
      </c>
      <c r="N64" s="8">
        <v>4</v>
      </c>
      <c r="O64" s="17">
        <f t="shared" si="3"/>
        <v>33</v>
      </c>
      <c r="P64" s="76">
        <f t="shared" si="4"/>
        <v>4.0342298288508556E-2</v>
      </c>
    </row>
    <row r="65" spans="2:16">
      <c r="B65" s="73" t="s">
        <v>38</v>
      </c>
      <c r="C65" s="8">
        <v>5</v>
      </c>
      <c r="D65" s="8">
        <v>5</v>
      </c>
      <c r="E65" s="8">
        <v>2</v>
      </c>
      <c r="F65" s="8"/>
      <c r="G65" s="8"/>
      <c r="H65" s="8">
        <v>1</v>
      </c>
      <c r="I65" s="8"/>
      <c r="J65" s="8"/>
      <c r="K65" s="8"/>
      <c r="L65" s="8"/>
      <c r="M65" s="8">
        <v>4</v>
      </c>
      <c r="N65" s="8">
        <v>3</v>
      </c>
      <c r="O65" s="17">
        <f t="shared" si="3"/>
        <v>20</v>
      </c>
      <c r="P65" s="76">
        <f t="shared" si="4"/>
        <v>2.4449877750611249E-2</v>
      </c>
    </row>
    <row r="66" spans="2:16">
      <c r="B66" s="73" t="s">
        <v>39</v>
      </c>
      <c r="C66" s="8">
        <v>2</v>
      </c>
      <c r="D66" s="8"/>
      <c r="E66" s="8"/>
      <c r="F66" s="8"/>
      <c r="G66" s="8"/>
      <c r="H66" s="8">
        <v>1</v>
      </c>
      <c r="I66" s="8"/>
      <c r="J66" s="8"/>
      <c r="K66" s="8"/>
      <c r="L66" s="8"/>
      <c r="M66" s="8"/>
      <c r="N66" s="8">
        <v>1</v>
      </c>
      <c r="O66" s="17">
        <f t="shared" si="3"/>
        <v>4</v>
      </c>
      <c r="P66" s="76">
        <f t="shared" si="4"/>
        <v>4.8899755501222494E-3</v>
      </c>
    </row>
    <row r="67" spans="2:16">
      <c r="B67" s="73" t="s">
        <v>40</v>
      </c>
      <c r="C67" s="8">
        <v>25</v>
      </c>
      <c r="D67" s="8">
        <v>6</v>
      </c>
      <c r="E67" s="8">
        <v>6</v>
      </c>
      <c r="F67" s="8">
        <v>9</v>
      </c>
      <c r="G67" s="8">
        <v>11</v>
      </c>
      <c r="H67" s="8">
        <v>15</v>
      </c>
      <c r="I67" s="8">
        <v>10</v>
      </c>
      <c r="J67" s="8">
        <v>9</v>
      </c>
      <c r="K67" s="8">
        <v>13</v>
      </c>
      <c r="L67" s="8">
        <v>8</v>
      </c>
      <c r="M67" s="8">
        <v>4</v>
      </c>
      <c r="N67" s="8">
        <v>7</v>
      </c>
      <c r="O67" s="17">
        <f t="shared" si="3"/>
        <v>123</v>
      </c>
      <c r="P67" s="76">
        <f t="shared" si="4"/>
        <v>0.15036674816625917</v>
      </c>
    </row>
    <row r="68" spans="2:16">
      <c r="B68" s="73" t="s">
        <v>41</v>
      </c>
      <c r="C68" s="8">
        <v>3</v>
      </c>
      <c r="D68" s="8"/>
      <c r="E68" s="8">
        <v>1</v>
      </c>
      <c r="F68" s="8">
        <v>1</v>
      </c>
      <c r="G68" s="8"/>
      <c r="H68" s="8"/>
      <c r="I68" s="8"/>
      <c r="J68" s="8"/>
      <c r="K68" s="8">
        <v>1</v>
      </c>
      <c r="L68" s="8">
        <v>3</v>
      </c>
      <c r="M68" s="8">
        <v>1</v>
      </c>
      <c r="N68" s="8"/>
      <c r="O68" s="17">
        <f t="shared" si="3"/>
        <v>10</v>
      </c>
      <c r="P68" s="76">
        <f t="shared" si="4"/>
        <v>1.2224938875305624E-2</v>
      </c>
    </row>
    <row r="69" spans="2:16">
      <c r="B69" s="73" t="s">
        <v>131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17">
        <f t="shared" si="3"/>
        <v>0</v>
      </c>
      <c r="P69" s="76">
        <f t="shared" si="4"/>
        <v>0</v>
      </c>
    </row>
    <row r="70" spans="2:16" s="3" customFormat="1" ht="15.75" thickBot="1">
      <c r="B70" s="91" t="s">
        <v>42</v>
      </c>
      <c r="C70" s="78">
        <f>SUM(C42:C69)</f>
        <v>119</v>
      </c>
      <c r="D70" s="78">
        <f t="shared" ref="D70:N70" si="5">SUM(D42:D69)</f>
        <v>48</v>
      </c>
      <c r="E70" s="78">
        <f t="shared" si="5"/>
        <v>34</v>
      </c>
      <c r="F70" s="78">
        <f t="shared" si="5"/>
        <v>63</v>
      </c>
      <c r="G70" s="78">
        <f t="shared" si="5"/>
        <v>71</v>
      </c>
      <c r="H70" s="78">
        <f t="shared" si="5"/>
        <v>78</v>
      </c>
      <c r="I70" s="78">
        <f t="shared" si="5"/>
        <v>60</v>
      </c>
      <c r="J70" s="78">
        <f t="shared" si="5"/>
        <v>69</v>
      </c>
      <c r="K70" s="78">
        <f t="shared" si="5"/>
        <v>66</v>
      </c>
      <c r="L70" s="78">
        <f t="shared" si="5"/>
        <v>52</v>
      </c>
      <c r="M70" s="78">
        <f t="shared" si="5"/>
        <v>71</v>
      </c>
      <c r="N70" s="78">
        <f t="shared" si="5"/>
        <v>87</v>
      </c>
      <c r="O70" s="78">
        <f>SUM(O42:O69)</f>
        <v>818</v>
      </c>
      <c r="P70" s="79">
        <f>SUM(P42:P69)</f>
        <v>1</v>
      </c>
    </row>
    <row r="71" spans="2:16" ht="17.25" customHeight="1" thickBo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ht="15.75" thickTop="1">
      <c r="B72" s="121" t="s">
        <v>177</v>
      </c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3"/>
    </row>
    <row r="73" spans="2:16">
      <c r="B73" s="20" t="s">
        <v>1</v>
      </c>
      <c r="C73" s="21" t="s">
        <v>0</v>
      </c>
      <c r="D73" s="21" t="s">
        <v>2</v>
      </c>
      <c r="E73" s="21" t="s">
        <v>3</v>
      </c>
      <c r="F73" s="21" t="s">
        <v>4</v>
      </c>
      <c r="G73" s="21" t="s">
        <v>5</v>
      </c>
      <c r="H73" s="21" t="s">
        <v>6</v>
      </c>
      <c r="I73" s="21" t="s">
        <v>7</v>
      </c>
      <c r="J73" s="21" t="s">
        <v>8</v>
      </c>
      <c r="K73" s="21" t="s">
        <v>9</v>
      </c>
      <c r="L73" s="21" t="s">
        <v>10</v>
      </c>
      <c r="M73" s="21" t="s">
        <v>11</v>
      </c>
      <c r="N73" s="21" t="s">
        <v>12</v>
      </c>
      <c r="O73" s="21" t="s">
        <v>13</v>
      </c>
      <c r="P73" s="7" t="s">
        <v>14</v>
      </c>
    </row>
    <row r="74" spans="2:16">
      <c r="B74" s="20" t="s">
        <v>15</v>
      </c>
      <c r="C74" s="8"/>
      <c r="D74" s="8"/>
      <c r="E74" s="8"/>
      <c r="F74" s="8">
        <v>1</v>
      </c>
      <c r="G74" s="8"/>
      <c r="H74" s="8"/>
      <c r="I74" s="8"/>
      <c r="J74" s="8">
        <v>1</v>
      </c>
      <c r="K74" s="8"/>
      <c r="L74" s="8"/>
      <c r="M74" s="8">
        <v>2</v>
      </c>
      <c r="N74" s="8"/>
      <c r="O74" s="17">
        <f>SUM(C74:N74)</f>
        <v>4</v>
      </c>
      <c r="P74" s="9">
        <f>O74/$O$102</f>
        <v>3.4042553191489361E-3</v>
      </c>
    </row>
    <row r="75" spans="2:16">
      <c r="B75" s="20" t="s">
        <v>16</v>
      </c>
      <c r="C75" s="8">
        <v>1</v>
      </c>
      <c r="D75" s="8">
        <v>1</v>
      </c>
      <c r="E75" s="8">
        <v>4</v>
      </c>
      <c r="F75" s="8"/>
      <c r="G75" s="8"/>
      <c r="H75" s="8">
        <v>2</v>
      </c>
      <c r="I75" s="8">
        <v>1</v>
      </c>
      <c r="J75" s="8">
        <v>1</v>
      </c>
      <c r="K75" s="8"/>
      <c r="L75" s="8"/>
      <c r="M75" s="8"/>
      <c r="N75" s="8"/>
      <c r="O75" s="17">
        <f t="shared" ref="O75:O101" si="6">SUM(C75:N75)</f>
        <v>10</v>
      </c>
      <c r="P75" s="9">
        <f t="shared" ref="P75:P101" si="7">O75/$O$102</f>
        <v>8.5106382978723406E-3</v>
      </c>
    </row>
    <row r="76" spans="2:16">
      <c r="B76" s="20" t="s">
        <v>17</v>
      </c>
      <c r="C76" s="8">
        <v>4</v>
      </c>
      <c r="D76" s="8">
        <v>3</v>
      </c>
      <c r="E76" s="8">
        <v>2</v>
      </c>
      <c r="F76" s="8"/>
      <c r="G76" s="8">
        <v>7</v>
      </c>
      <c r="H76" s="8">
        <v>2</v>
      </c>
      <c r="I76" s="8">
        <v>14</v>
      </c>
      <c r="J76" s="8">
        <v>4</v>
      </c>
      <c r="K76" s="8">
        <v>1</v>
      </c>
      <c r="L76" s="8">
        <v>4</v>
      </c>
      <c r="M76" s="8">
        <v>9</v>
      </c>
      <c r="N76" s="8">
        <v>4</v>
      </c>
      <c r="O76" s="17">
        <f t="shared" si="6"/>
        <v>54</v>
      </c>
      <c r="P76" s="9">
        <f t="shared" si="7"/>
        <v>4.5957446808510639E-2</v>
      </c>
    </row>
    <row r="77" spans="2:16">
      <c r="B77" s="20" t="s">
        <v>18</v>
      </c>
      <c r="C77" s="8"/>
      <c r="D77" s="8"/>
      <c r="E77" s="8">
        <v>1</v>
      </c>
      <c r="F77" s="8"/>
      <c r="G77" s="8"/>
      <c r="H77" s="8"/>
      <c r="I77" s="8">
        <v>1</v>
      </c>
      <c r="J77" s="8"/>
      <c r="K77" s="8"/>
      <c r="L77" s="8"/>
      <c r="M77" s="8"/>
      <c r="N77" s="8">
        <v>1</v>
      </c>
      <c r="O77" s="17">
        <f t="shared" si="6"/>
        <v>3</v>
      </c>
      <c r="P77" s="9">
        <f t="shared" si="7"/>
        <v>2.553191489361702E-3</v>
      </c>
    </row>
    <row r="78" spans="2:16">
      <c r="B78" s="20" t="s">
        <v>19</v>
      </c>
      <c r="C78" s="8">
        <v>10</v>
      </c>
      <c r="D78" s="8">
        <v>7</v>
      </c>
      <c r="E78" s="8">
        <v>7</v>
      </c>
      <c r="F78" s="8">
        <v>5</v>
      </c>
      <c r="G78" s="8">
        <v>10</v>
      </c>
      <c r="H78" s="8">
        <v>6</v>
      </c>
      <c r="I78" s="8">
        <v>13</v>
      </c>
      <c r="J78" s="8">
        <v>5</v>
      </c>
      <c r="K78" s="8">
        <v>10</v>
      </c>
      <c r="L78" s="8">
        <v>9</v>
      </c>
      <c r="M78" s="8">
        <v>8</v>
      </c>
      <c r="N78" s="8">
        <v>8</v>
      </c>
      <c r="O78" s="17">
        <f t="shared" si="6"/>
        <v>98</v>
      </c>
      <c r="P78" s="9">
        <f t="shared" si="7"/>
        <v>8.340425531914894E-2</v>
      </c>
    </row>
    <row r="79" spans="2:16">
      <c r="B79" s="20" t="s">
        <v>20</v>
      </c>
      <c r="C79" s="8">
        <v>3</v>
      </c>
      <c r="D79" s="8">
        <v>2</v>
      </c>
      <c r="E79" s="8">
        <v>4</v>
      </c>
      <c r="F79" s="8">
        <v>1</v>
      </c>
      <c r="G79" s="8">
        <v>5</v>
      </c>
      <c r="H79" s="8">
        <v>7</v>
      </c>
      <c r="I79" s="8">
        <v>9</v>
      </c>
      <c r="J79" s="8">
        <v>5</v>
      </c>
      <c r="K79" s="8">
        <v>3</v>
      </c>
      <c r="L79" s="8">
        <v>2</v>
      </c>
      <c r="M79" s="8">
        <v>5</v>
      </c>
      <c r="N79" s="8">
        <v>3</v>
      </c>
      <c r="O79" s="17">
        <f t="shared" si="6"/>
        <v>49</v>
      </c>
      <c r="P79" s="9">
        <f t="shared" si="7"/>
        <v>4.170212765957447E-2</v>
      </c>
    </row>
    <row r="80" spans="2:16">
      <c r="B80" s="20" t="s">
        <v>21</v>
      </c>
      <c r="C80" s="8">
        <v>5</v>
      </c>
      <c r="D80" s="8">
        <v>3</v>
      </c>
      <c r="E80" s="8"/>
      <c r="F80" s="8">
        <v>2</v>
      </c>
      <c r="G80" s="8"/>
      <c r="H80" s="8">
        <v>2</v>
      </c>
      <c r="I80" s="8">
        <v>1</v>
      </c>
      <c r="J80" s="8">
        <v>6</v>
      </c>
      <c r="K80" s="8">
        <v>7</v>
      </c>
      <c r="L80" s="8"/>
      <c r="M80" s="8">
        <v>2</v>
      </c>
      <c r="N80" s="8">
        <v>4</v>
      </c>
      <c r="O80" s="17">
        <f t="shared" si="6"/>
        <v>32</v>
      </c>
      <c r="P80" s="9">
        <f t="shared" si="7"/>
        <v>2.7234042553191489E-2</v>
      </c>
    </row>
    <row r="81" spans="2:16">
      <c r="B81" s="20" t="s">
        <v>22</v>
      </c>
      <c r="C81" s="8">
        <v>2</v>
      </c>
      <c r="D81" s="8"/>
      <c r="E81" s="8">
        <v>3</v>
      </c>
      <c r="F81" s="8">
        <v>1</v>
      </c>
      <c r="G81" s="8">
        <v>1</v>
      </c>
      <c r="H81" s="8">
        <v>1</v>
      </c>
      <c r="I81" s="8">
        <v>5</v>
      </c>
      <c r="J81" s="8"/>
      <c r="K81" s="8">
        <v>3</v>
      </c>
      <c r="L81" s="8">
        <v>7</v>
      </c>
      <c r="M81" s="8">
        <v>4</v>
      </c>
      <c r="N81" s="8">
        <v>4</v>
      </c>
      <c r="O81" s="17">
        <f t="shared" si="6"/>
        <v>31</v>
      </c>
      <c r="P81" s="9">
        <f t="shared" si="7"/>
        <v>2.6382978723404255E-2</v>
      </c>
    </row>
    <row r="82" spans="2:16">
      <c r="B82" s="20" t="s">
        <v>23</v>
      </c>
      <c r="C82" s="8">
        <v>2</v>
      </c>
      <c r="D82" s="8">
        <v>8</v>
      </c>
      <c r="E82" s="8">
        <v>1</v>
      </c>
      <c r="F82" s="8">
        <v>3</v>
      </c>
      <c r="G82" s="8">
        <v>3</v>
      </c>
      <c r="H82" s="8">
        <v>1</v>
      </c>
      <c r="I82" s="8">
        <v>4</v>
      </c>
      <c r="J82" s="8">
        <v>4</v>
      </c>
      <c r="K82" s="8">
        <v>4</v>
      </c>
      <c r="L82" s="8">
        <v>3</v>
      </c>
      <c r="M82" s="8">
        <v>3</v>
      </c>
      <c r="N82" s="8">
        <v>9</v>
      </c>
      <c r="O82" s="17">
        <f t="shared" si="6"/>
        <v>45</v>
      </c>
      <c r="P82" s="9">
        <f t="shared" si="7"/>
        <v>3.8297872340425532E-2</v>
      </c>
    </row>
    <row r="83" spans="2:16">
      <c r="B83" s="20" t="s">
        <v>24</v>
      </c>
      <c r="C83" s="8"/>
      <c r="D83" s="8">
        <v>5</v>
      </c>
      <c r="E83" s="8">
        <v>2</v>
      </c>
      <c r="F83" s="8">
        <v>2</v>
      </c>
      <c r="G83" s="8">
        <v>2</v>
      </c>
      <c r="H83" s="8">
        <v>2</v>
      </c>
      <c r="I83" s="8">
        <v>5</v>
      </c>
      <c r="J83" s="8">
        <v>5</v>
      </c>
      <c r="K83" s="8">
        <v>1</v>
      </c>
      <c r="L83" s="8">
        <v>4</v>
      </c>
      <c r="M83" s="8">
        <v>1</v>
      </c>
      <c r="N83" s="8">
        <v>1</v>
      </c>
      <c r="O83" s="17">
        <f t="shared" si="6"/>
        <v>30</v>
      </c>
      <c r="P83" s="9">
        <f t="shared" si="7"/>
        <v>2.553191489361702E-2</v>
      </c>
    </row>
    <row r="84" spans="2:16">
      <c r="B84" s="20" t="s">
        <v>25</v>
      </c>
      <c r="C84" s="8">
        <v>12</v>
      </c>
      <c r="D84" s="8">
        <v>11</v>
      </c>
      <c r="E84" s="8">
        <v>12</v>
      </c>
      <c r="F84" s="8">
        <v>17</v>
      </c>
      <c r="G84" s="8">
        <v>14</v>
      </c>
      <c r="H84" s="8">
        <v>9</v>
      </c>
      <c r="I84" s="8">
        <v>16</v>
      </c>
      <c r="J84" s="8">
        <v>12</v>
      </c>
      <c r="K84" s="8">
        <v>7</v>
      </c>
      <c r="L84" s="8">
        <v>25</v>
      </c>
      <c r="M84" s="8">
        <v>14</v>
      </c>
      <c r="N84" s="8">
        <v>20</v>
      </c>
      <c r="O84" s="17">
        <f t="shared" si="6"/>
        <v>169</v>
      </c>
      <c r="P84" s="9">
        <f t="shared" si="7"/>
        <v>0.14382978723404255</v>
      </c>
    </row>
    <row r="85" spans="2:16">
      <c r="B85" s="20" t="s">
        <v>26</v>
      </c>
      <c r="C85" s="8">
        <v>2</v>
      </c>
      <c r="D85" s="8">
        <v>1</v>
      </c>
      <c r="E85" s="8">
        <v>4</v>
      </c>
      <c r="F85" s="8">
        <v>2</v>
      </c>
      <c r="G85" s="8">
        <v>2</v>
      </c>
      <c r="H85" s="8">
        <v>2</v>
      </c>
      <c r="I85" s="8">
        <v>4</v>
      </c>
      <c r="J85" s="8">
        <v>2</v>
      </c>
      <c r="K85" s="8">
        <v>2</v>
      </c>
      <c r="L85" s="8">
        <v>2</v>
      </c>
      <c r="M85" s="8"/>
      <c r="N85" s="8">
        <v>2</v>
      </c>
      <c r="O85" s="17">
        <f t="shared" si="6"/>
        <v>25</v>
      </c>
      <c r="P85" s="9">
        <f t="shared" si="7"/>
        <v>2.1276595744680851E-2</v>
      </c>
    </row>
    <row r="86" spans="2:16">
      <c r="B86" s="20" t="s">
        <v>27</v>
      </c>
      <c r="C86" s="8">
        <v>6</v>
      </c>
      <c r="D86" s="8">
        <v>4</v>
      </c>
      <c r="E86" s="8">
        <v>6</v>
      </c>
      <c r="F86" s="8">
        <v>2</v>
      </c>
      <c r="G86" s="8"/>
      <c r="H86" s="8"/>
      <c r="I86" s="8">
        <v>7</v>
      </c>
      <c r="J86" s="8">
        <v>5</v>
      </c>
      <c r="K86" s="8"/>
      <c r="L86" s="8">
        <v>13</v>
      </c>
      <c r="M86" s="8">
        <v>2</v>
      </c>
      <c r="N86" s="8">
        <v>6</v>
      </c>
      <c r="O86" s="17">
        <f t="shared" si="6"/>
        <v>51</v>
      </c>
      <c r="P86" s="9">
        <f t="shared" si="7"/>
        <v>4.3404255319148939E-2</v>
      </c>
    </row>
    <row r="87" spans="2:16">
      <c r="B87" s="20" t="s">
        <v>28</v>
      </c>
      <c r="C87" s="8">
        <v>1</v>
      </c>
      <c r="D87" s="8">
        <v>3</v>
      </c>
      <c r="E87" s="8">
        <v>2</v>
      </c>
      <c r="F87" s="8">
        <v>7</v>
      </c>
      <c r="G87" s="8">
        <v>3</v>
      </c>
      <c r="H87" s="8">
        <v>5</v>
      </c>
      <c r="I87" s="8">
        <v>3</v>
      </c>
      <c r="J87" s="8">
        <v>7</v>
      </c>
      <c r="K87" s="8">
        <v>5</v>
      </c>
      <c r="L87" s="8">
        <v>9</v>
      </c>
      <c r="M87" s="8">
        <v>5</v>
      </c>
      <c r="N87" s="8">
        <v>3</v>
      </c>
      <c r="O87" s="17">
        <f t="shared" si="6"/>
        <v>53</v>
      </c>
      <c r="P87" s="9">
        <f t="shared" si="7"/>
        <v>4.5106382978723401E-2</v>
      </c>
    </row>
    <row r="88" spans="2:16">
      <c r="B88" s="20" t="s">
        <v>29</v>
      </c>
      <c r="C88" s="8">
        <v>1</v>
      </c>
      <c r="D88" s="8">
        <v>12</v>
      </c>
      <c r="E88" s="8">
        <v>2</v>
      </c>
      <c r="F88" s="8">
        <v>3</v>
      </c>
      <c r="G88" s="8">
        <v>1</v>
      </c>
      <c r="H88" s="8">
        <v>2</v>
      </c>
      <c r="I88" s="8">
        <v>3</v>
      </c>
      <c r="J88" s="8">
        <v>1</v>
      </c>
      <c r="K88" s="8">
        <v>2</v>
      </c>
      <c r="L88" s="8">
        <v>9</v>
      </c>
      <c r="M88" s="8">
        <v>6</v>
      </c>
      <c r="N88" s="8">
        <v>3</v>
      </c>
      <c r="O88" s="17">
        <f t="shared" si="6"/>
        <v>45</v>
      </c>
      <c r="P88" s="9">
        <f t="shared" si="7"/>
        <v>3.8297872340425532E-2</v>
      </c>
    </row>
    <row r="89" spans="2:16">
      <c r="B89" s="20" t="s">
        <v>30</v>
      </c>
      <c r="C89" s="8">
        <v>6</v>
      </c>
      <c r="D89" s="8">
        <v>1</v>
      </c>
      <c r="E89" s="8">
        <v>6</v>
      </c>
      <c r="F89" s="8">
        <v>2</v>
      </c>
      <c r="G89" s="8">
        <v>5</v>
      </c>
      <c r="H89" s="8">
        <v>3</v>
      </c>
      <c r="I89" s="8">
        <v>4</v>
      </c>
      <c r="J89" s="8">
        <v>3</v>
      </c>
      <c r="K89" s="8">
        <v>2</v>
      </c>
      <c r="L89" s="8"/>
      <c r="M89" s="8">
        <v>1</v>
      </c>
      <c r="N89" s="8">
        <v>2</v>
      </c>
      <c r="O89" s="17">
        <f t="shared" si="6"/>
        <v>35</v>
      </c>
      <c r="P89" s="9">
        <f t="shared" si="7"/>
        <v>2.9787234042553193E-2</v>
      </c>
    </row>
    <row r="90" spans="2:16">
      <c r="B90" s="20" t="s">
        <v>31</v>
      </c>
      <c r="C90" s="8"/>
      <c r="D90" s="8">
        <v>2</v>
      </c>
      <c r="E90" s="8">
        <v>2</v>
      </c>
      <c r="F90" s="8">
        <v>2</v>
      </c>
      <c r="G90" s="8"/>
      <c r="H90" s="8"/>
      <c r="I90" s="8">
        <v>2</v>
      </c>
      <c r="J90" s="8"/>
      <c r="K90" s="8">
        <v>3</v>
      </c>
      <c r="L90" s="8">
        <v>2</v>
      </c>
      <c r="M90" s="8">
        <v>1</v>
      </c>
      <c r="N90" s="8"/>
      <c r="O90" s="17">
        <f t="shared" si="6"/>
        <v>14</v>
      </c>
      <c r="P90" s="9">
        <f t="shared" si="7"/>
        <v>1.1914893617021277E-2</v>
      </c>
    </row>
    <row r="91" spans="2:16">
      <c r="B91" s="20" t="s">
        <v>32</v>
      </c>
      <c r="C91" s="8">
        <v>9</v>
      </c>
      <c r="D91" s="8">
        <v>5</v>
      </c>
      <c r="E91" s="8">
        <v>4</v>
      </c>
      <c r="F91" s="8">
        <v>5</v>
      </c>
      <c r="G91" s="8">
        <v>6</v>
      </c>
      <c r="H91" s="8">
        <v>6</v>
      </c>
      <c r="I91" s="8">
        <v>8</v>
      </c>
      <c r="J91" s="8">
        <v>6</v>
      </c>
      <c r="K91" s="8">
        <v>14</v>
      </c>
      <c r="L91" s="8">
        <v>9</v>
      </c>
      <c r="M91" s="8">
        <v>4</v>
      </c>
      <c r="N91" s="8">
        <v>11</v>
      </c>
      <c r="O91" s="17">
        <f t="shared" si="6"/>
        <v>87</v>
      </c>
      <c r="P91" s="9">
        <f t="shared" si="7"/>
        <v>7.4042553191489363E-2</v>
      </c>
    </row>
    <row r="92" spans="2:16">
      <c r="B92" s="20" t="s">
        <v>33</v>
      </c>
      <c r="C92" s="8">
        <v>2</v>
      </c>
      <c r="D92" s="8">
        <v>6</v>
      </c>
      <c r="E92" s="8">
        <v>4</v>
      </c>
      <c r="F92" s="8">
        <v>8</v>
      </c>
      <c r="G92" s="8">
        <v>15</v>
      </c>
      <c r="H92" s="8">
        <v>7</v>
      </c>
      <c r="I92" s="8">
        <v>6</v>
      </c>
      <c r="J92" s="8">
        <v>7</v>
      </c>
      <c r="K92" s="8">
        <v>1</v>
      </c>
      <c r="L92" s="8">
        <v>7</v>
      </c>
      <c r="M92" s="8">
        <v>10</v>
      </c>
      <c r="N92" s="8">
        <v>5</v>
      </c>
      <c r="O92" s="17">
        <f t="shared" si="6"/>
        <v>78</v>
      </c>
      <c r="P92" s="9">
        <f t="shared" si="7"/>
        <v>6.6382978723404248E-2</v>
      </c>
    </row>
    <row r="93" spans="2:16">
      <c r="B93" s="20" t="s">
        <v>34</v>
      </c>
      <c r="C93" s="8"/>
      <c r="D93" s="8">
        <v>1</v>
      </c>
      <c r="E93" s="8">
        <v>3</v>
      </c>
      <c r="F93" s="8">
        <v>1</v>
      </c>
      <c r="G93" s="8">
        <v>3</v>
      </c>
      <c r="H93" s="8"/>
      <c r="I93" s="8">
        <v>3</v>
      </c>
      <c r="J93" s="8">
        <v>5</v>
      </c>
      <c r="K93" s="8">
        <v>2</v>
      </c>
      <c r="L93" s="8">
        <v>4</v>
      </c>
      <c r="M93" s="8">
        <v>4</v>
      </c>
      <c r="N93" s="8">
        <v>3</v>
      </c>
      <c r="O93" s="17">
        <f t="shared" si="6"/>
        <v>29</v>
      </c>
      <c r="P93" s="9">
        <f t="shared" si="7"/>
        <v>2.4680851063829789E-2</v>
      </c>
    </row>
    <row r="94" spans="2:16">
      <c r="B94" s="20" t="s">
        <v>35</v>
      </c>
      <c r="C94" s="8"/>
      <c r="D94" s="8"/>
      <c r="E94" s="8">
        <v>1</v>
      </c>
      <c r="F94" s="8"/>
      <c r="G94" s="8">
        <v>3</v>
      </c>
      <c r="H94" s="8"/>
      <c r="I94" s="8">
        <v>1</v>
      </c>
      <c r="J94" s="8">
        <v>1</v>
      </c>
      <c r="K94" s="8"/>
      <c r="L94" s="8">
        <v>1</v>
      </c>
      <c r="M94" s="8"/>
      <c r="N94" s="8"/>
      <c r="O94" s="17">
        <f t="shared" si="6"/>
        <v>7</v>
      </c>
      <c r="P94" s="9">
        <f t="shared" si="7"/>
        <v>5.9574468085106386E-3</v>
      </c>
    </row>
    <row r="95" spans="2:16">
      <c r="B95" s="20" t="s">
        <v>36</v>
      </c>
      <c r="C95" s="8"/>
      <c r="D95" s="8"/>
      <c r="E95" s="8"/>
      <c r="F95" s="8"/>
      <c r="G95" s="8"/>
      <c r="H95" s="8"/>
      <c r="I95" s="8"/>
      <c r="J95" s="8"/>
      <c r="K95" s="8">
        <v>1</v>
      </c>
      <c r="L95" s="8"/>
      <c r="M95" s="8"/>
      <c r="N95" s="8"/>
      <c r="O95" s="17">
        <f t="shared" si="6"/>
        <v>1</v>
      </c>
      <c r="P95" s="9">
        <f t="shared" si="7"/>
        <v>8.5106382978723403E-4</v>
      </c>
    </row>
    <row r="96" spans="2:16">
      <c r="B96" s="20" t="s">
        <v>37</v>
      </c>
      <c r="C96" s="8">
        <v>4</v>
      </c>
      <c r="D96" s="8">
        <v>1</v>
      </c>
      <c r="E96" s="8"/>
      <c r="F96" s="8">
        <v>2</v>
      </c>
      <c r="G96" s="8">
        <v>2</v>
      </c>
      <c r="H96" s="8"/>
      <c r="I96" s="8">
        <v>3</v>
      </c>
      <c r="J96" s="8">
        <v>5</v>
      </c>
      <c r="K96" s="8">
        <v>6</v>
      </c>
      <c r="L96" s="8">
        <v>5</v>
      </c>
      <c r="M96" s="8">
        <v>2</v>
      </c>
      <c r="N96" s="8">
        <v>2</v>
      </c>
      <c r="O96" s="17">
        <f t="shared" si="6"/>
        <v>32</v>
      </c>
      <c r="P96" s="9">
        <f t="shared" si="7"/>
        <v>2.7234042553191489E-2</v>
      </c>
    </row>
    <row r="97" spans="2:16">
      <c r="B97" s="20" t="s">
        <v>38</v>
      </c>
      <c r="C97" s="8">
        <v>3</v>
      </c>
      <c r="D97" s="8">
        <v>4</v>
      </c>
      <c r="E97" s="8">
        <v>1</v>
      </c>
      <c r="F97" s="8">
        <v>1</v>
      </c>
      <c r="G97" s="8">
        <v>2</v>
      </c>
      <c r="H97" s="8">
        <v>3</v>
      </c>
      <c r="I97" s="8">
        <v>1</v>
      </c>
      <c r="J97" s="8"/>
      <c r="K97" s="8">
        <v>4</v>
      </c>
      <c r="L97" s="8">
        <v>3</v>
      </c>
      <c r="M97" s="8">
        <v>2</v>
      </c>
      <c r="N97" s="8">
        <v>6</v>
      </c>
      <c r="O97" s="17">
        <f t="shared" si="6"/>
        <v>30</v>
      </c>
      <c r="P97" s="9">
        <f t="shared" si="7"/>
        <v>2.553191489361702E-2</v>
      </c>
    </row>
    <row r="98" spans="2:16">
      <c r="B98" s="20" t="s">
        <v>39</v>
      </c>
      <c r="C98" s="8">
        <v>1</v>
      </c>
      <c r="D98" s="8"/>
      <c r="E98" s="8">
        <v>1</v>
      </c>
      <c r="F98" s="8"/>
      <c r="G98" s="8">
        <v>1</v>
      </c>
      <c r="H98" s="8">
        <v>1</v>
      </c>
      <c r="I98" s="8">
        <v>1</v>
      </c>
      <c r="J98" s="8">
        <v>2</v>
      </c>
      <c r="K98" s="8"/>
      <c r="L98" s="8"/>
      <c r="M98" s="8"/>
      <c r="N98" s="8"/>
      <c r="O98" s="17">
        <f t="shared" si="6"/>
        <v>7</v>
      </c>
      <c r="P98" s="9">
        <f t="shared" si="7"/>
        <v>5.9574468085106386E-3</v>
      </c>
    </row>
    <row r="99" spans="2:16">
      <c r="B99" s="20" t="s">
        <v>40</v>
      </c>
      <c r="C99" s="8">
        <v>5</v>
      </c>
      <c r="D99" s="8">
        <v>5</v>
      </c>
      <c r="E99" s="8">
        <v>11</v>
      </c>
      <c r="F99" s="8">
        <v>14</v>
      </c>
      <c r="G99" s="8">
        <v>13</v>
      </c>
      <c r="H99" s="8">
        <v>8</v>
      </c>
      <c r="I99" s="8">
        <v>11</v>
      </c>
      <c r="J99" s="8">
        <v>12</v>
      </c>
      <c r="K99" s="8">
        <v>6</v>
      </c>
      <c r="L99" s="8">
        <v>17</v>
      </c>
      <c r="M99" s="8">
        <v>20</v>
      </c>
      <c r="N99" s="8">
        <v>15</v>
      </c>
      <c r="O99" s="17">
        <f t="shared" si="6"/>
        <v>137</v>
      </c>
      <c r="P99" s="9">
        <f t="shared" si="7"/>
        <v>0.11659574468085106</v>
      </c>
    </row>
    <row r="100" spans="2:16">
      <c r="B100" s="20" t="s">
        <v>41</v>
      </c>
      <c r="C100" s="8">
        <v>1</v>
      </c>
      <c r="D100" s="8">
        <v>1</v>
      </c>
      <c r="E100" s="8">
        <v>2</v>
      </c>
      <c r="F100" s="8">
        <v>2</v>
      </c>
      <c r="G100" s="8">
        <v>2</v>
      </c>
      <c r="H100" s="8">
        <v>1</v>
      </c>
      <c r="I100" s="8">
        <v>2</v>
      </c>
      <c r="J100" s="8">
        <v>4</v>
      </c>
      <c r="K100" s="8"/>
      <c r="L100" s="8">
        <v>1</v>
      </c>
      <c r="M100" s="8">
        <v>1</v>
      </c>
      <c r="N100" s="8">
        <v>1</v>
      </c>
      <c r="O100" s="17">
        <f t="shared" si="6"/>
        <v>18</v>
      </c>
      <c r="P100" s="9">
        <f t="shared" si="7"/>
        <v>1.5319148936170212E-2</v>
      </c>
    </row>
    <row r="101" spans="2:16">
      <c r="B101" s="20" t="s">
        <v>131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>
        <v>1</v>
      </c>
      <c r="O101" s="17">
        <f t="shared" si="6"/>
        <v>1</v>
      </c>
      <c r="P101" s="9">
        <f t="shared" si="7"/>
        <v>8.5106382978723403E-4</v>
      </c>
    </row>
    <row r="102" spans="2:16" s="3" customFormat="1" ht="15.75" thickBot="1">
      <c r="B102" s="19" t="s">
        <v>42</v>
      </c>
      <c r="C102" s="18">
        <f>SUM(C74:C101)</f>
        <v>80</v>
      </c>
      <c r="D102" s="18">
        <f t="shared" ref="D102:N102" si="8">SUM(D74:D101)</f>
        <v>86</v>
      </c>
      <c r="E102" s="18">
        <f t="shared" si="8"/>
        <v>85</v>
      </c>
      <c r="F102" s="18">
        <f t="shared" si="8"/>
        <v>83</v>
      </c>
      <c r="G102" s="18">
        <f t="shared" si="8"/>
        <v>100</v>
      </c>
      <c r="H102" s="18">
        <f t="shared" si="8"/>
        <v>70</v>
      </c>
      <c r="I102" s="18">
        <f t="shared" si="8"/>
        <v>128</v>
      </c>
      <c r="J102" s="18">
        <f t="shared" si="8"/>
        <v>103</v>
      </c>
      <c r="K102" s="18">
        <f t="shared" si="8"/>
        <v>84</v>
      </c>
      <c r="L102" s="18">
        <f t="shared" si="8"/>
        <v>136</v>
      </c>
      <c r="M102" s="18">
        <f t="shared" si="8"/>
        <v>106</v>
      </c>
      <c r="N102" s="18">
        <f t="shared" si="8"/>
        <v>114</v>
      </c>
      <c r="O102" s="18">
        <f>SUM(O74:O101)</f>
        <v>1175</v>
      </c>
      <c r="P102" s="33">
        <f>SUM(P74:P101)</f>
        <v>1.0000000000000002</v>
      </c>
    </row>
    <row r="103" spans="2:16" ht="16.5" thickTop="1" thickBot="1"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</row>
    <row r="104" spans="2:16">
      <c r="B104" s="118" t="s">
        <v>247</v>
      </c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20"/>
    </row>
    <row r="105" spans="2:16">
      <c r="B105" s="73" t="s">
        <v>1</v>
      </c>
      <c r="C105" s="21" t="s">
        <v>0</v>
      </c>
      <c r="D105" s="21" t="s">
        <v>2</v>
      </c>
      <c r="E105" s="21" t="s">
        <v>3</v>
      </c>
      <c r="F105" s="21" t="s">
        <v>4</v>
      </c>
      <c r="G105" s="21" t="s">
        <v>5</v>
      </c>
      <c r="H105" s="21" t="s">
        <v>6</v>
      </c>
      <c r="I105" s="21" t="s">
        <v>7</v>
      </c>
      <c r="J105" s="21" t="s">
        <v>8</v>
      </c>
      <c r="K105" s="21" t="s">
        <v>9</v>
      </c>
      <c r="L105" s="21" t="s">
        <v>10</v>
      </c>
      <c r="M105" s="21" t="s">
        <v>11</v>
      </c>
      <c r="N105" s="21" t="s">
        <v>12</v>
      </c>
      <c r="O105" s="21" t="s">
        <v>13</v>
      </c>
      <c r="P105" s="82" t="s">
        <v>14</v>
      </c>
    </row>
    <row r="106" spans="2:16">
      <c r="B106" s="73" t="s">
        <v>15</v>
      </c>
      <c r="C106" s="8"/>
      <c r="D106" s="8">
        <v>1</v>
      </c>
      <c r="E106" s="8">
        <v>1</v>
      </c>
      <c r="F106" s="8">
        <v>3</v>
      </c>
      <c r="G106" s="8">
        <v>2</v>
      </c>
      <c r="H106" s="8"/>
      <c r="I106" s="8"/>
      <c r="J106" s="8">
        <v>1</v>
      </c>
      <c r="K106" s="8"/>
      <c r="L106" s="8"/>
      <c r="M106" s="8"/>
      <c r="N106" s="8">
        <v>1</v>
      </c>
      <c r="O106" s="17">
        <f>SUM(C106:N106)</f>
        <v>9</v>
      </c>
      <c r="P106" s="76">
        <f>O106/$O$134</f>
        <v>6.6079295154185024E-3</v>
      </c>
    </row>
    <row r="107" spans="2:16">
      <c r="B107" s="73" t="s">
        <v>16</v>
      </c>
      <c r="C107" s="8"/>
      <c r="D107" s="8">
        <v>3</v>
      </c>
      <c r="E107" s="8">
        <v>2</v>
      </c>
      <c r="F107" s="8">
        <v>3</v>
      </c>
      <c r="G107" s="8"/>
      <c r="H107" s="8">
        <v>2</v>
      </c>
      <c r="I107" s="8">
        <v>1</v>
      </c>
      <c r="J107" s="8"/>
      <c r="K107" s="8">
        <v>5</v>
      </c>
      <c r="L107" s="8">
        <v>3</v>
      </c>
      <c r="M107" s="8"/>
      <c r="N107" s="8">
        <v>1</v>
      </c>
      <c r="O107" s="17">
        <f t="shared" ref="O107:O133" si="9">SUM(C107:N107)</f>
        <v>20</v>
      </c>
      <c r="P107" s="76">
        <f t="shared" ref="P107:P133" si="10">O107/$O$134</f>
        <v>1.4684287812041116E-2</v>
      </c>
    </row>
    <row r="108" spans="2:16">
      <c r="B108" s="73" t="s">
        <v>17</v>
      </c>
      <c r="C108" s="8">
        <v>4</v>
      </c>
      <c r="D108" s="8">
        <v>2</v>
      </c>
      <c r="E108" s="8">
        <v>4</v>
      </c>
      <c r="F108" s="8">
        <v>3</v>
      </c>
      <c r="G108" s="8">
        <v>4</v>
      </c>
      <c r="H108" s="8"/>
      <c r="I108" s="8">
        <v>3</v>
      </c>
      <c r="J108" s="8">
        <v>3</v>
      </c>
      <c r="K108" s="8">
        <v>1</v>
      </c>
      <c r="L108" s="8">
        <v>3</v>
      </c>
      <c r="M108" s="8">
        <v>4</v>
      </c>
      <c r="N108" s="8">
        <v>2</v>
      </c>
      <c r="O108" s="17">
        <f t="shared" si="9"/>
        <v>33</v>
      </c>
      <c r="P108" s="76">
        <f t="shared" si="10"/>
        <v>2.4229074889867842E-2</v>
      </c>
    </row>
    <row r="109" spans="2:16">
      <c r="B109" s="73" t="s">
        <v>18</v>
      </c>
      <c r="C109" s="8">
        <v>1</v>
      </c>
      <c r="D109" s="8"/>
      <c r="E109" s="8"/>
      <c r="F109" s="8"/>
      <c r="G109" s="8">
        <v>2</v>
      </c>
      <c r="H109" s="8"/>
      <c r="I109" s="8"/>
      <c r="J109" s="8">
        <v>1</v>
      </c>
      <c r="K109" s="8"/>
      <c r="L109" s="8"/>
      <c r="M109" s="8"/>
      <c r="N109" s="8"/>
      <c r="O109" s="17">
        <f t="shared" si="9"/>
        <v>4</v>
      </c>
      <c r="P109" s="76">
        <f t="shared" si="10"/>
        <v>2.936857562408223E-3</v>
      </c>
    </row>
    <row r="110" spans="2:16">
      <c r="B110" s="73" t="s">
        <v>19</v>
      </c>
      <c r="C110" s="8">
        <v>7</v>
      </c>
      <c r="D110" s="8">
        <v>6</v>
      </c>
      <c r="E110" s="8">
        <v>7</v>
      </c>
      <c r="F110" s="8">
        <v>7</v>
      </c>
      <c r="G110" s="8">
        <v>8</v>
      </c>
      <c r="H110" s="8">
        <v>6</v>
      </c>
      <c r="I110" s="8">
        <v>4</v>
      </c>
      <c r="J110" s="8">
        <v>11</v>
      </c>
      <c r="K110" s="8">
        <v>6</v>
      </c>
      <c r="L110" s="8">
        <v>3</v>
      </c>
      <c r="M110" s="8">
        <v>7</v>
      </c>
      <c r="N110" s="8">
        <v>8</v>
      </c>
      <c r="O110" s="17">
        <f t="shared" si="9"/>
        <v>80</v>
      </c>
      <c r="P110" s="76">
        <f t="shared" si="10"/>
        <v>5.8737151248164463E-2</v>
      </c>
    </row>
    <row r="111" spans="2:16">
      <c r="B111" s="73" t="s">
        <v>20</v>
      </c>
      <c r="C111" s="8">
        <v>5</v>
      </c>
      <c r="D111" s="8">
        <v>4</v>
      </c>
      <c r="E111" s="8">
        <v>10</v>
      </c>
      <c r="F111" s="8">
        <v>2</v>
      </c>
      <c r="G111" s="8">
        <v>6</v>
      </c>
      <c r="H111" s="8">
        <v>3</v>
      </c>
      <c r="I111" s="8">
        <v>3</v>
      </c>
      <c r="J111" s="8">
        <v>7</v>
      </c>
      <c r="K111" s="8">
        <v>6</v>
      </c>
      <c r="L111" s="8">
        <v>4</v>
      </c>
      <c r="M111" s="8">
        <v>4</v>
      </c>
      <c r="N111" s="8">
        <v>1</v>
      </c>
      <c r="O111" s="17">
        <f t="shared" si="9"/>
        <v>55</v>
      </c>
      <c r="P111" s="76">
        <f t="shared" si="10"/>
        <v>4.0381791483113071E-2</v>
      </c>
    </row>
    <row r="112" spans="2:16">
      <c r="B112" s="73" t="s">
        <v>21</v>
      </c>
      <c r="C112" s="8">
        <v>3</v>
      </c>
      <c r="D112" s="8">
        <v>5</v>
      </c>
      <c r="E112" s="8">
        <v>5</v>
      </c>
      <c r="F112" s="8">
        <v>4</v>
      </c>
      <c r="G112" s="8">
        <v>2</v>
      </c>
      <c r="H112" s="8">
        <v>7</v>
      </c>
      <c r="I112" s="8">
        <v>4</v>
      </c>
      <c r="J112" s="8">
        <v>6</v>
      </c>
      <c r="K112" s="8">
        <v>6</v>
      </c>
      <c r="L112" s="8">
        <v>3</v>
      </c>
      <c r="M112" s="8">
        <v>2</v>
      </c>
      <c r="N112" s="8">
        <v>4</v>
      </c>
      <c r="O112" s="17">
        <f t="shared" si="9"/>
        <v>51</v>
      </c>
      <c r="P112" s="76">
        <f t="shared" si="10"/>
        <v>3.7444933920704845E-2</v>
      </c>
    </row>
    <row r="113" spans="2:16">
      <c r="B113" s="73" t="s">
        <v>22</v>
      </c>
      <c r="C113" s="8">
        <v>3</v>
      </c>
      <c r="D113" s="8">
        <v>3</v>
      </c>
      <c r="E113" s="8">
        <v>5</v>
      </c>
      <c r="F113" s="8">
        <v>4</v>
      </c>
      <c r="G113" s="8">
        <v>5</v>
      </c>
      <c r="H113" s="8">
        <v>4</v>
      </c>
      <c r="I113" s="8">
        <v>8</v>
      </c>
      <c r="J113" s="8">
        <v>3</v>
      </c>
      <c r="K113" s="8">
        <v>7</v>
      </c>
      <c r="L113" s="8">
        <v>2</v>
      </c>
      <c r="M113" s="8">
        <v>7</v>
      </c>
      <c r="N113" s="8">
        <v>2</v>
      </c>
      <c r="O113" s="17">
        <f t="shared" si="9"/>
        <v>53</v>
      </c>
      <c r="P113" s="76">
        <f t="shared" si="10"/>
        <v>3.8913362701908955E-2</v>
      </c>
    </row>
    <row r="114" spans="2:16">
      <c r="B114" s="73" t="s">
        <v>23</v>
      </c>
      <c r="C114" s="8">
        <v>5</v>
      </c>
      <c r="D114" s="8">
        <v>3</v>
      </c>
      <c r="E114" s="8">
        <v>4</v>
      </c>
      <c r="F114" s="8">
        <v>5</v>
      </c>
      <c r="G114" s="8">
        <v>9</v>
      </c>
      <c r="H114" s="8">
        <v>9</v>
      </c>
      <c r="I114" s="8">
        <v>6</v>
      </c>
      <c r="J114" s="8">
        <v>10</v>
      </c>
      <c r="K114" s="8">
        <v>9</v>
      </c>
      <c r="L114" s="8">
        <v>2</v>
      </c>
      <c r="M114" s="8">
        <v>5</v>
      </c>
      <c r="N114" s="8">
        <v>2</v>
      </c>
      <c r="O114" s="17">
        <f t="shared" si="9"/>
        <v>69</v>
      </c>
      <c r="P114" s="76">
        <f t="shared" si="10"/>
        <v>5.0660792951541848E-2</v>
      </c>
    </row>
    <row r="115" spans="2:16">
      <c r="B115" s="73" t="s">
        <v>24</v>
      </c>
      <c r="C115" s="8">
        <v>2</v>
      </c>
      <c r="D115" s="8">
        <v>1</v>
      </c>
      <c r="E115" s="8">
        <v>2</v>
      </c>
      <c r="F115" s="8">
        <v>3</v>
      </c>
      <c r="G115" s="8">
        <v>8</v>
      </c>
      <c r="H115" s="8">
        <v>2</v>
      </c>
      <c r="I115" s="8">
        <v>6</v>
      </c>
      <c r="J115" s="8">
        <v>4</v>
      </c>
      <c r="K115" s="8">
        <v>6</v>
      </c>
      <c r="L115" s="8">
        <v>14</v>
      </c>
      <c r="M115" s="8">
        <v>3</v>
      </c>
      <c r="N115" s="8">
        <v>6</v>
      </c>
      <c r="O115" s="17">
        <f t="shared" si="9"/>
        <v>57</v>
      </c>
      <c r="P115" s="76">
        <f t="shared" si="10"/>
        <v>4.185022026431718E-2</v>
      </c>
    </row>
    <row r="116" spans="2:16">
      <c r="B116" s="73" t="s">
        <v>25</v>
      </c>
      <c r="C116" s="8">
        <v>14</v>
      </c>
      <c r="D116" s="8">
        <v>15</v>
      </c>
      <c r="E116" s="8">
        <v>8</v>
      </c>
      <c r="F116" s="8">
        <v>13</v>
      </c>
      <c r="G116" s="8">
        <v>15</v>
      </c>
      <c r="H116" s="8">
        <v>11</v>
      </c>
      <c r="I116" s="8">
        <v>12</v>
      </c>
      <c r="J116" s="8">
        <v>19</v>
      </c>
      <c r="K116" s="8">
        <v>9</v>
      </c>
      <c r="L116" s="8">
        <v>10</v>
      </c>
      <c r="M116" s="8">
        <v>4</v>
      </c>
      <c r="N116" s="8">
        <v>14</v>
      </c>
      <c r="O116" s="17">
        <f t="shared" si="9"/>
        <v>144</v>
      </c>
      <c r="P116" s="76">
        <f t="shared" si="10"/>
        <v>0.10572687224669604</v>
      </c>
    </row>
    <row r="117" spans="2:16">
      <c r="B117" s="73" t="s">
        <v>26</v>
      </c>
      <c r="C117" s="8">
        <v>5</v>
      </c>
      <c r="D117" s="8">
        <v>4</v>
      </c>
      <c r="E117" s="8">
        <v>3</v>
      </c>
      <c r="F117" s="8">
        <v>1</v>
      </c>
      <c r="G117" s="8">
        <v>2</v>
      </c>
      <c r="H117" s="8">
        <v>1</v>
      </c>
      <c r="I117" s="8"/>
      <c r="J117" s="8">
        <v>1</v>
      </c>
      <c r="K117" s="8">
        <v>3</v>
      </c>
      <c r="L117" s="8">
        <v>3</v>
      </c>
      <c r="M117" s="8">
        <v>3</v>
      </c>
      <c r="N117" s="8">
        <v>1</v>
      </c>
      <c r="O117" s="17">
        <f t="shared" si="9"/>
        <v>27</v>
      </c>
      <c r="P117" s="76">
        <f t="shared" si="10"/>
        <v>1.9823788546255508E-2</v>
      </c>
    </row>
    <row r="118" spans="2:16">
      <c r="B118" s="73" t="s">
        <v>27</v>
      </c>
      <c r="C118" s="8">
        <v>5</v>
      </c>
      <c r="D118" s="8">
        <v>2</v>
      </c>
      <c r="E118" s="8">
        <v>2</v>
      </c>
      <c r="F118" s="8">
        <v>4</v>
      </c>
      <c r="G118" s="8">
        <v>3</v>
      </c>
      <c r="H118" s="8">
        <v>5</v>
      </c>
      <c r="I118" s="8">
        <v>1</v>
      </c>
      <c r="J118" s="8">
        <v>7</v>
      </c>
      <c r="K118" s="8"/>
      <c r="L118" s="8">
        <v>2</v>
      </c>
      <c r="M118" s="8">
        <v>2</v>
      </c>
      <c r="N118" s="8">
        <v>3</v>
      </c>
      <c r="O118" s="17">
        <f t="shared" si="9"/>
        <v>36</v>
      </c>
      <c r="P118" s="76">
        <f t="shared" si="10"/>
        <v>2.643171806167401E-2</v>
      </c>
    </row>
    <row r="119" spans="2:16">
      <c r="B119" s="73" t="s">
        <v>28</v>
      </c>
      <c r="C119" s="8">
        <v>13</v>
      </c>
      <c r="D119" s="8">
        <v>4</v>
      </c>
      <c r="E119" s="8">
        <v>7</v>
      </c>
      <c r="F119" s="8">
        <v>7</v>
      </c>
      <c r="G119" s="8">
        <v>2</v>
      </c>
      <c r="H119" s="8">
        <v>17</v>
      </c>
      <c r="I119" s="8">
        <v>6</v>
      </c>
      <c r="J119" s="8">
        <v>4</v>
      </c>
      <c r="K119" s="8">
        <v>7</v>
      </c>
      <c r="L119" s="8">
        <v>2</v>
      </c>
      <c r="M119" s="8">
        <v>8</v>
      </c>
      <c r="N119" s="8">
        <v>8</v>
      </c>
      <c r="O119" s="17">
        <f t="shared" si="9"/>
        <v>85</v>
      </c>
      <c r="P119" s="76">
        <f t="shared" si="10"/>
        <v>6.2408223201174742E-2</v>
      </c>
    </row>
    <row r="120" spans="2:16">
      <c r="B120" s="73" t="s">
        <v>29</v>
      </c>
      <c r="C120" s="8">
        <v>3</v>
      </c>
      <c r="D120" s="8"/>
      <c r="E120" s="8">
        <v>3</v>
      </c>
      <c r="F120" s="8">
        <v>2</v>
      </c>
      <c r="G120" s="8">
        <v>3</v>
      </c>
      <c r="H120" s="8">
        <v>1</v>
      </c>
      <c r="I120" s="8">
        <v>2</v>
      </c>
      <c r="J120" s="8">
        <v>2</v>
      </c>
      <c r="K120" s="8">
        <v>3</v>
      </c>
      <c r="L120" s="8">
        <v>4</v>
      </c>
      <c r="M120" s="8">
        <v>3</v>
      </c>
      <c r="N120" s="8">
        <v>3</v>
      </c>
      <c r="O120" s="17">
        <f t="shared" si="9"/>
        <v>29</v>
      </c>
      <c r="P120" s="76">
        <f t="shared" si="10"/>
        <v>2.1292217327459617E-2</v>
      </c>
    </row>
    <row r="121" spans="2:16">
      <c r="B121" s="73" t="s">
        <v>30</v>
      </c>
      <c r="C121" s="8">
        <v>4</v>
      </c>
      <c r="D121" s="8">
        <v>1</v>
      </c>
      <c r="E121" s="8">
        <v>6</v>
      </c>
      <c r="F121" s="8">
        <v>8</v>
      </c>
      <c r="G121" s="8">
        <v>6</v>
      </c>
      <c r="H121" s="8">
        <v>2</v>
      </c>
      <c r="I121" s="8">
        <v>7</v>
      </c>
      <c r="J121" s="8">
        <v>7</v>
      </c>
      <c r="K121" s="8"/>
      <c r="L121" s="8">
        <v>1</v>
      </c>
      <c r="M121" s="8">
        <v>4</v>
      </c>
      <c r="N121" s="8">
        <v>6</v>
      </c>
      <c r="O121" s="17">
        <f t="shared" si="9"/>
        <v>52</v>
      </c>
      <c r="P121" s="76">
        <f t="shared" si="10"/>
        <v>3.81791483113069E-2</v>
      </c>
    </row>
    <row r="122" spans="2:16">
      <c r="B122" s="73" t="s">
        <v>31</v>
      </c>
      <c r="C122" s="8">
        <v>1</v>
      </c>
      <c r="D122" s="8">
        <v>2</v>
      </c>
      <c r="E122" s="8"/>
      <c r="F122" s="8">
        <v>2</v>
      </c>
      <c r="G122" s="8">
        <v>2</v>
      </c>
      <c r="H122" s="8"/>
      <c r="I122" s="8">
        <v>2</v>
      </c>
      <c r="J122" s="8"/>
      <c r="K122" s="8"/>
      <c r="L122" s="8">
        <v>3</v>
      </c>
      <c r="M122" s="8">
        <v>1</v>
      </c>
      <c r="N122" s="8"/>
      <c r="O122" s="17">
        <f t="shared" si="9"/>
        <v>13</v>
      </c>
      <c r="P122" s="76">
        <f t="shared" si="10"/>
        <v>9.544787077826725E-3</v>
      </c>
    </row>
    <row r="123" spans="2:16">
      <c r="B123" s="73" t="s">
        <v>32</v>
      </c>
      <c r="C123" s="8">
        <v>5</v>
      </c>
      <c r="D123" s="8">
        <v>14</v>
      </c>
      <c r="E123" s="8">
        <v>6</v>
      </c>
      <c r="F123" s="8">
        <v>6</v>
      </c>
      <c r="G123" s="8">
        <v>4</v>
      </c>
      <c r="H123" s="8">
        <v>2</v>
      </c>
      <c r="I123" s="8">
        <v>8</v>
      </c>
      <c r="J123" s="8">
        <v>9</v>
      </c>
      <c r="K123" s="8">
        <v>5</v>
      </c>
      <c r="L123" s="8">
        <v>9</v>
      </c>
      <c r="M123" s="8">
        <v>5</v>
      </c>
      <c r="N123" s="8">
        <v>4</v>
      </c>
      <c r="O123" s="17">
        <f t="shared" si="9"/>
        <v>77</v>
      </c>
      <c r="P123" s="76">
        <f t="shared" si="10"/>
        <v>5.6534508076358299E-2</v>
      </c>
    </row>
    <row r="124" spans="2:16">
      <c r="B124" s="73" t="s">
        <v>33</v>
      </c>
      <c r="C124" s="8">
        <v>5</v>
      </c>
      <c r="D124" s="8">
        <v>11</v>
      </c>
      <c r="E124" s="8">
        <v>9</v>
      </c>
      <c r="F124" s="8">
        <v>5</v>
      </c>
      <c r="G124" s="8">
        <v>7</v>
      </c>
      <c r="H124" s="8">
        <v>3</v>
      </c>
      <c r="I124" s="8">
        <v>11</v>
      </c>
      <c r="J124" s="8">
        <v>11</v>
      </c>
      <c r="K124" s="8">
        <v>7</v>
      </c>
      <c r="L124" s="8">
        <v>10</v>
      </c>
      <c r="M124" s="8">
        <v>6</v>
      </c>
      <c r="N124" s="8">
        <v>5</v>
      </c>
      <c r="O124" s="17">
        <f t="shared" si="9"/>
        <v>90</v>
      </c>
      <c r="P124" s="76">
        <f t="shared" si="10"/>
        <v>6.6079295154185022E-2</v>
      </c>
    </row>
    <row r="125" spans="2:16">
      <c r="B125" s="73" t="s">
        <v>34</v>
      </c>
      <c r="C125" s="8">
        <v>4</v>
      </c>
      <c r="D125" s="8">
        <v>1</v>
      </c>
      <c r="E125" s="8">
        <v>3</v>
      </c>
      <c r="F125" s="8">
        <v>4</v>
      </c>
      <c r="G125" s="8">
        <v>5</v>
      </c>
      <c r="H125" s="8">
        <v>9</v>
      </c>
      <c r="I125" s="8"/>
      <c r="J125" s="8">
        <v>5</v>
      </c>
      <c r="K125" s="8">
        <v>3</v>
      </c>
      <c r="L125" s="8">
        <v>3</v>
      </c>
      <c r="M125" s="8">
        <v>2</v>
      </c>
      <c r="N125" s="8"/>
      <c r="O125" s="17">
        <f t="shared" si="9"/>
        <v>39</v>
      </c>
      <c r="P125" s="76">
        <f t="shared" si="10"/>
        <v>2.8634361233480177E-2</v>
      </c>
    </row>
    <row r="126" spans="2:16">
      <c r="B126" s="73" t="s">
        <v>35</v>
      </c>
      <c r="C126" s="8">
        <v>1</v>
      </c>
      <c r="D126" s="8"/>
      <c r="E126" s="8">
        <v>2</v>
      </c>
      <c r="F126" s="8">
        <v>2</v>
      </c>
      <c r="G126" s="8"/>
      <c r="H126" s="8"/>
      <c r="I126" s="8"/>
      <c r="J126" s="8"/>
      <c r="K126" s="8">
        <v>2</v>
      </c>
      <c r="L126" s="8"/>
      <c r="M126" s="8"/>
      <c r="N126" s="8">
        <v>2</v>
      </c>
      <c r="O126" s="17">
        <f t="shared" si="9"/>
        <v>9</v>
      </c>
      <c r="P126" s="76">
        <f t="shared" si="10"/>
        <v>6.6079295154185024E-3</v>
      </c>
    </row>
    <row r="127" spans="2:16">
      <c r="B127" s="73" t="s">
        <v>36</v>
      </c>
      <c r="C127" s="8"/>
      <c r="D127" s="8"/>
      <c r="E127" s="8"/>
      <c r="F127" s="8"/>
      <c r="G127" s="8">
        <v>1</v>
      </c>
      <c r="H127" s="8"/>
      <c r="I127" s="8"/>
      <c r="J127" s="8"/>
      <c r="K127" s="8"/>
      <c r="L127" s="8">
        <v>2</v>
      </c>
      <c r="M127" s="8"/>
      <c r="N127" s="8"/>
      <c r="O127" s="17">
        <f t="shared" si="9"/>
        <v>3</v>
      </c>
      <c r="P127" s="76">
        <f t="shared" si="10"/>
        <v>2.2026431718061676E-3</v>
      </c>
    </row>
    <row r="128" spans="2:16">
      <c r="B128" s="73" t="s">
        <v>37</v>
      </c>
      <c r="C128" s="8">
        <v>1</v>
      </c>
      <c r="D128" s="8"/>
      <c r="E128" s="8">
        <v>2</v>
      </c>
      <c r="F128" s="8">
        <v>1</v>
      </c>
      <c r="G128" s="8"/>
      <c r="H128" s="8">
        <v>2</v>
      </c>
      <c r="I128" s="8">
        <v>6</v>
      </c>
      <c r="J128" s="8">
        <v>6</v>
      </c>
      <c r="K128" s="8">
        <v>1</v>
      </c>
      <c r="L128" s="8">
        <v>7</v>
      </c>
      <c r="M128" s="8">
        <v>2</v>
      </c>
      <c r="N128" s="8">
        <v>2</v>
      </c>
      <c r="O128" s="17">
        <f t="shared" si="9"/>
        <v>30</v>
      </c>
      <c r="P128" s="76">
        <f t="shared" si="10"/>
        <v>2.2026431718061675E-2</v>
      </c>
    </row>
    <row r="129" spans="2:16">
      <c r="B129" s="73" t="s">
        <v>38</v>
      </c>
      <c r="C129" s="8">
        <v>1</v>
      </c>
      <c r="D129" s="8">
        <v>5</v>
      </c>
      <c r="E129" s="8">
        <v>1</v>
      </c>
      <c r="F129" s="8">
        <v>3</v>
      </c>
      <c r="G129" s="8">
        <v>1</v>
      </c>
      <c r="H129" s="8">
        <v>3</v>
      </c>
      <c r="I129" s="8">
        <v>4</v>
      </c>
      <c r="J129" s="8">
        <v>4</v>
      </c>
      <c r="K129" s="8">
        <v>2</v>
      </c>
      <c r="L129" s="8">
        <v>3</v>
      </c>
      <c r="M129" s="8">
        <v>3</v>
      </c>
      <c r="N129" s="8">
        <v>3</v>
      </c>
      <c r="O129" s="17">
        <f t="shared" si="9"/>
        <v>33</v>
      </c>
      <c r="P129" s="76">
        <f t="shared" si="10"/>
        <v>2.4229074889867842E-2</v>
      </c>
    </row>
    <row r="130" spans="2:16">
      <c r="B130" s="73" t="s">
        <v>39</v>
      </c>
      <c r="C130" s="8"/>
      <c r="D130" s="8"/>
      <c r="E130" s="8">
        <v>1</v>
      </c>
      <c r="F130" s="8">
        <v>2</v>
      </c>
      <c r="G130" s="8">
        <v>3</v>
      </c>
      <c r="H130" s="8">
        <v>2</v>
      </c>
      <c r="I130" s="8"/>
      <c r="J130" s="8">
        <v>1</v>
      </c>
      <c r="K130" s="8"/>
      <c r="L130" s="8">
        <v>1</v>
      </c>
      <c r="M130" s="8"/>
      <c r="N130" s="8"/>
      <c r="O130" s="17">
        <f t="shared" si="9"/>
        <v>10</v>
      </c>
      <c r="P130" s="76">
        <f t="shared" si="10"/>
        <v>7.3421439060205578E-3</v>
      </c>
    </row>
    <row r="131" spans="2:16">
      <c r="B131" s="73" t="s">
        <v>40</v>
      </c>
      <c r="C131" s="8">
        <v>33</v>
      </c>
      <c r="D131" s="8">
        <v>25</v>
      </c>
      <c r="E131" s="8">
        <v>25</v>
      </c>
      <c r="F131" s="8">
        <v>17</v>
      </c>
      <c r="G131" s="8">
        <v>22</v>
      </c>
      <c r="H131" s="8">
        <v>20</v>
      </c>
      <c r="I131" s="8">
        <v>13</v>
      </c>
      <c r="J131" s="8">
        <v>18</v>
      </c>
      <c r="K131" s="8">
        <v>32</v>
      </c>
      <c r="L131" s="8">
        <v>11</v>
      </c>
      <c r="M131" s="8">
        <v>12</v>
      </c>
      <c r="N131" s="8">
        <v>14</v>
      </c>
      <c r="O131" s="17">
        <f t="shared" si="9"/>
        <v>242</v>
      </c>
      <c r="P131" s="76">
        <f t="shared" si="10"/>
        <v>0.1776798825256975</v>
      </c>
    </row>
    <row r="132" spans="2:16">
      <c r="B132" s="73" t="s">
        <v>41</v>
      </c>
      <c r="C132" s="8">
        <v>1</v>
      </c>
      <c r="D132" s="8"/>
      <c r="E132" s="8"/>
      <c r="F132" s="8"/>
      <c r="G132" s="8"/>
      <c r="H132" s="8"/>
      <c r="I132" s="8">
        <v>2</v>
      </c>
      <c r="J132" s="8">
        <v>1</v>
      </c>
      <c r="K132" s="8"/>
      <c r="L132" s="8">
        <v>1</v>
      </c>
      <c r="M132" s="8"/>
      <c r="N132" s="8"/>
      <c r="O132" s="17">
        <f t="shared" si="9"/>
        <v>5</v>
      </c>
      <c r="P132" s="76">
        <f t="shared" si="10"/>
        <v>3.6710719530102789E-3</v>
      </c>
    </row>
    <row r="133" spans="2:16">
      <c r="B133" s="73" t="s">
        <v>131</v>
      </c>
      <c r="C133" s="8"/>
      <c r="D133" s="8"/>
      <c r="E133" s="8"/>
      <c r="F133" s="8"/>
      <c r="G133" s="8"/>
      <c r="H133" s="8">
        <v>2</v>
      </c>
      <c r="I133" s="8">
        <v>1</v>
      </c>
      <c r="J133" s="8">
        <v>4</v>
      </c>
      <c r="K133" s="8"/>
      <c r="L133" s="8"/>
      <c r="M133" s="8"/>
      <c r="N133" s="8"/>
      <c r="O133" s="17">
        <f t="shared" si="9"/>
        <v>7</v>
      </c>
      <c r="P133" s="76">
        <f t="shared" si="10"/>
        <v>5.1395007342143906E-3</v>
      </c>
    </row>
    <row r="134" spans="2:16" s="3" customFormat="1" ht="15.75" thickBot="1">
      <c r="B134" s="91" t="s">
        <v>42</v>
      </c>
      <c r="C134" s="78">
        <f>SUM(C106:C133)</f>
        <v>126</v>
      </c>
      <c r="D134" s="78">
        <f t="shared" ref="D134:N134" si="11">SUM(D106:D133)</f>
        <v>112</v>
      </c>
      <c r="E134" s="78">
        <f t="shared" si="11"/>
        <v>118</v>
      </c>
      <c r="F134" s="78">
        <f t="shared" si="11"/>
        <v>111</v>
      </c>
      <c r="G134" s="78">
        <f t="shared" si="11"/>
        <v>122</v>
      </c>
      <c r="H134" s="78">
        <f t="shared" si="11"/>
        <v>113</v>
      </c>
      <c r="I134" s="78">
        <f t="shared" si="11"/>
        <v>110</v>
      </c>
      <c r="J134" s="78">
        <f t="shared" si="11"/>
        <v>145</v>
      </c>
      <c r="K134" s="78">
        <f t="shared" si="11"/>
        <v>120</v>
      </c>
      <c r="L134" s="78">
        <f t="shared" si="11"/>
        <v>106</v>
      </c>
      <c r="M134" s="78">
        <f t="shared" si="11"/>
        <v>87</v>
      </c>
      <c r="N134" s="78">
        <f t="shared" si="11"/>
        <v>92</v>
      </c>
      <c r="O134" s="78">
        <f>SUM(O106:O133)</f>
        <v>1362</v>
      </c>
      <c r="P134" s="79">
        <f>SUM(P106:P133)</f>
        <v>0.99999999999999978</v>
      </c>
    </row>
    <row r="135" spans="2:16" ht="15.75" thickBot="1"/>
    <row r="136" spans="2:16">
      <c r="B136" s="118" t="s">
        <v>285</v>
      </c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20"/>
    </row>
    <row r="137" spans="2:16">
      <c r="B137" s="73" t="s">
        <v>1</v>
      </c>
      <c r="C137" s="21" t="s">
        <v>0</v>
      </c>
      <c r="D137" s="21" t="s">
        <v>2</v>
      </c>
      <c r="E137" s="21" t="s">
        <v>3</v>
      </c>
      <c r="F137" s="21" t="s">
        <v>4</v>
      </c>
      <c r="G137" s="21" t="s">
        <v>5</v>
      </c>
      <c r="H137" s="21" t="s">
        <v>6</v>
      </c>
      <c r="I137" s="21" t="s">
        <v>7</v>
      </c>
      <c r="J137" s="21" t="s">
        <v>8</v>
      </c>
      <c r="K137" s="21" t="s">
        <v>9</v>
      </c>
      <c r="L137" s="21" t="s">
        <v>10</v>
      </c>
      <c r="M137" s="21" t="s">
        <v>11</v>
      </c>
      <c r="N137" s="21" t="s">
        <v>12</v>
      </c>
      <c r="O137" s="21" t="s">
        <v>13</v>
      </c>
      <c r="P137" s="82" t="s">
        <v>14</v>
      </c>
    </row>
    <row r="138" spans="2:16">
      <c r="B138" s="73" t="s">
        <v>15</v>
      </c>
      <c r="C138" s="8"/>
      <c r="D138" s="8"/>
      <c r="E138" s="8"/>
      <c r="F138" s="8">
        <v>1</v>
      </c>
      <c r="G138" s="8">
        <v>1</v>
      </c>
      <c r="H138" s="8"/>
      <c r="I138" s="8"/>
      <c r="J138" s="8"/>
      <c r="K138" s="8"/>
      <c r="L138" s="8">
        <v>1</v>
      </c>
      <c r="M138" s="8"/>
      <c r="N138" s="8">
        <v>2</v>
      </c>
      <c r="O138" s="17">
        <f>SUM(C138:N138)</f>
        <v>5</v>
      </c>
      <c r="P138" s="76">
        <f>O138/$O$166</f>
        <v>5.0505050505050509E-3</v>
      </c>
    </row>
    <row r="139" spans="2:16">
      <c r="B139" s="73" t="s">
        <v>16</v>
      </c>
      <c r="C139" s="8"/>
      <c r="D139" s="8">
        <v>1</v>
      </c>
      <c r="E139" s="8">
        <v>3</v>
      </c>
      <c r="F139" s="8">
        <v>2</v>
      </c>
      <c r="G139" s="8">
        <v>1</v>
      </c>
      <c r="H139" s="8">
        <v>2</v>
      </c>
      <c r="I139" s="8"/>
      <c r="J139" s="8">
        <v>1</v>
      </c>
      <c r="K139" s="8">
        <v>1</v>
      </c>
      <c r="L139" s="8"/>
      <c r="M139" s="8">
        <v>2</v>
      </c>
      <c r="N139" s="8"/>
      <c r="O139" s="17">
        <f t="shared" ref="O139:O165" si="12">SUM(C139:N139)</f>
        <v>13</v>
      </c>
      <c r="P139" s="76">
        <f t="shared" ref="P139:P165" si="13">O139/$O$166</f>
        <v>1.3131313131313131E-2</v>
      </c>
    </row>
    <row r="140" spans="2:16">
      <c r="B140" s="73" t="s">
        <v>17</v>
      </c>
      <c r="C140" s="8"/>
      <c r="D140" s="8">
        <v>5</v>
      </c>
      <c r="E140" s="8">
        <v>1</v>
      </c>
      <c r="F140" s="8">
        <v>2</v>
      </c>
      <c r="G140" s="8"/>
      <c r="H140" s="8">
        <v>2</v>
      </c>
      <c r="I140" s="8">
        <v>1</v>
      </c>
      <c r="J140" s="8">
        <v>3</v>
      </c>
      <c r="K140" s="8">
        <v>1</v>
      </c>
      <c r="L140" s="8">
        <v>2</v>
      </c>
      <c r="M140" s="8">
        <v>3</v>
      </c>
      <c r="N140" s="8">
        <v>10</v>
      </c>
      <c r="O140" s="17">
        <f t="shared" si="12"/>
        <v>30</v>
      </c>
      <c r="P140" s="76">
        <f t="shared" si="13"/>
        <v>3.0303030303030304E-2</v>
      </c>
    </row>
    <row r="141" spans="2:16">
      <c r="B141" s="73" t="s">
        <v>18</v>
      </c>
      <c r="C141" s="8"/>
      <c r="D141" s="8"/>
      <c r="E141" s="8"/>
      <c r="F141" s="8"/>
      <c r="G141" s="8"/>
      <c r="H141" s="8">
        <v>1</v>
      </c>
      <c r="I141" s="8"/>
      <c r="J141" s="8"/>
      <c r="K141" s="8"/>
      <c r="L141" s="8"/>
      <c r="M141" s="8"/>
      <c r="N141" s="8"/>
      <c r="O141" s="17">
        <f t="shared" si="12"/>
        <v>1</v>
      </c>
      <c r="P141" s="76">
        <f t="shared" si="13"/>
        <v>1.0101010101010101E-3</v>
      </c>
    </row>
    <row r="142" spans="2:16">
      <c r="B142" s="73" t="s">
        <v>19</v>
      </c>
      <c r="C142" s="8">
        <v>7</v>
      </c>
      <c r="D142" s="8">
        <v>10</v>
      </c>
      <c r="E142" s="8">
        <v>5</v>
      </c>
      <c r="F142" s="8">
        <v>3</v>
      </c>
      <c r="G142" s="8">
        <v>8</v>
      </c>
      <c r="H142" s="8">
        <v>6</v>
      </c>
      <c r="I142" s="8">
        <v>5</v>
      </c>
      <c r="J142" s="8">
        <v>3</v>
      </c>
      <c r="K142" s="8">
        <v>3</v>
      </c>
      <c r="L142" s="8">
        <v>2</v>
      </c>
      <c r="M142" s="8">
        <v>10</v>
      </c>
      <c r="N142" s="8">
        <v>1</v>
      </c>
      <c r="O142" s="17">
        <f t="shared" si="12"/>
        <v>63</v>
      </c>
      <c r="P142" s="76">
        <f t="shared" si="13"/>
        <v>6.363636363636363E-2</v>
      </c>
    </row>
    <row r="143" spans="2:16">
      <c r="B143" s="73" t="s">
        <v>20</v>
      </c>
      <c r="C143" s="8">
        <v>7</v>
      </c>
      <c r="D143" s="8">
        <v>4</v>
      </c>
      <c r="E143" s="8">
        <v>11</v>
      </c>
      <c r="F143" s="8">
        <v>6</v>
      </c>
      <c r="G143" s="8">
        <v>3</v>
      </c>
      <c r="H143" s="8">
        <v>3</v>
      </c>
      <c r="I143" s="8">
        <v>4</v>
      </c>
      <c r="J143" s="8">
        <v>5</v>
      </c>
      <c r="K143" s="8">
        <v>4</v>
      </c>
      <c r="L143" s="8">
        <v>1</v>
      </c>
      <c r="M143" s="8">
        <v>2</v>
      </c>
      <c r="N143" s="8">
        <v>5</v>
      </c>
      <c r="O143" s="17">
        <f t="shared" si="12"/>
        <v>55</v>
      </c>
      <c r="P143" s="76">
        <f t="shared" si="13"/>
        <v>5.5555555555555552E-2</v>
      </c>
    </row>
    <row r="144" spans="2:16">
      <c r="B144" s="73" t="s">
        <v>21</v>
      </c>
      <c r="C144" s="8">
        <v>4</v>
      </c>
      <c r="D144" s="8">
        <v>5</v>
      </c>
      <c r="E144" s="8">
        <v>4</v>
      </c>
      <c r="F144" s="8">
        <v>1</v>
      </c>
      <c r="G144" s="8">
        <v>3</v>
      </c>
      <c r="H144" s="8">
        <v>6</v>
      </c>
      <c r="I144" s="8">
        <v>4</v>
      </c>
      <c r="J144" s="8">
        <v>5</v>
      </c>
      <c r="K144" s="8">
        <v>3</v>
      </c>
      <c r="L144" s="8">
        <v>2</v>
      </c>
      <c r="M144" s="8">
        <v>2</v>
      </c>
      <c r="N144" s="8">
        <v>4</v>
      </c>
      <c r="O144" s="17">
        <f t="shared" si="12"/>
        <v>43</v>
      </c>
      <c r="P144" s="76">
        <f t="shared" si="13"/>
        <v>4.3434343434343436E-2</v>
      </c>
    </row>
    <row r="145" spans="2:16">
      <c r="B145" s="73" t="s">
        <v>22</v>
      </c>
      <c r="C145" s="8">
        <v>6</v>
      </c>
      <c r="D145" s="8">
        <v>3</v>
      </c>
      <c r="E145" s="8">
        <v>5</v>
      </c>
      <c r="F145" s="8">
        <v>3</v>
      </c>
      <c r="G145" s="8"/>
      <c r="H145" s="8">
        <v>2</v>
      </c>
      <c r="I145" s="8">
        <v>1</v>
      </c>
      <c r="J145" s="8">
        <v>2</v>
      </c>
      <c r="K145" s="8">
        <v>1</v>
      </c>
      <c r="L145" s="8">
        <v>2</v>
      </c>
      <c r="M145" s="8">
        <v>1</v>
      </c>
      <c r="N145" s="8">
        <v>1</v>
      </c>
      <c r="O145" s="17">
        <f t="shared" si="12"/>
        <v>27</v>
      </c>
      <c r="P145" s="76">
        <f t="shared" si="13"/>
        <v>2.7272727272727271E-2</v>
      </c>
    </row>
    <row r="146" spans="2:16">
      <c r="B146" s="73" t="s">
        <v>23</v>
      </c>
      <c r="C146" s="8">
        <v>9</v>
      </c>
      <c r="D146" s="8">
        <v>5</v>
      </c>
      <c r="E146" s="8">
        <v>8</v>
      </c>
      <c r="F146" s="8">
        <v>7</v>
      </c>
      <c r="G146" s="8">
        <v>5</v>
      </c>
      <c r="H146" s="8">
        <v>4</v>
      </c>
      <c r="I146" s="8">
        <v>4</v>
      </c>
      <c r="J146" s="8">
        <v>6</v>
      </c>
      <c r="K146" s="8">
        <v>4</v>
      </c>
      <c r="L146" s="8">
        <v>5</v>
      </c>
      <c r="M146" s="8">
        <v>4</v>
      </c>
      <c r="N146" s="8">
        <v>5</v>
      </c>
      <c r="O146" s="17">
        <f t="shared" si="12"/>
        <v>66</v>
      </c>
      <c r="P146" s="76">
        <f t="shared" si="13"/>
        <v>6.6666666666666666E-2</v>
      </c>
    </row>
    <row r="147" spans="2:16">
      <c r="B147" s="73" t="s">
        <v>24</v>
      </c>
      <c r="C147" s="8">
        <v>3</v>
      </c>
      <c r="D147" s="8">
        <v>1</v>
      </c>
      <c r="E147" s="8">
        <v>2</v>
      </c>
      <c r="F147" s="8">
        <v>8</v>
      </c>
      <c r="G147" s="8">
        <v>1</v>
      </c>
      <c r="H147" s="8">
        <v>1</v>
      </c>
      <c r="I147" s="8">
        <v>1</v>
      </c>
      <c r="J147" s="8">
        <v>2</v>
      </c>
      <c r="K147" s="8">
        <v>5</v>
      </c>
      <c r="L147" s="8">
        <v>1</v>
      </c>
      <c r="M147" s="8">
        <v>5</v>
      </c>
      <c r="N147" s="8">
        <v>1</v>
      </c>
      <c r="O147" s="17">
        <f t="shared" si="12"/>
        <v>31</v>
      </c>
      <c r="P147" s="76">
        <f t="shared" si="13"/>
        <v>3.1313131313131314E-2</v>
      </c>
    </row>
    <row r="148" spans="2:16">
      <c r="B148" s="73" t="s">
        <v>25</v>
      </c>
      <c r="C148" s="8">
        <v>13</v>
      </c>
      <c r="D148" s="8">
        <v>6</v>
      </c>
      <c r="E148" s="8">
        <v>10</v>
      </c>
      <c r="F148" s="8">
        <v>4</v>
      </c>
      <c r="G148" s="8">
        <v>8</v>
      </c>
      <c r="H148" s="8">
        <v>5</v>
      </c>
      <c r="I148" s="8">
        <v>8</v>
      </c>
      <c r="J148" s="8">
        <v>7</v>
      </c>
      <c r="K148" s="8">
        <v>12</v>
      </c>
      <c r="L148" s="8">
        <v>4</v>
      </c>
      <c r="M148" s="8">
        <v>5</v>
      </c>
      <c r="N148" s="8">
        <v>10</v>
      </c>
      <c r="O148" s="17">
        <f t="shared" si="12"/>
        <v>92</v>
      </c>
      <c r="P148" s="76">
        <f t="shared" si="13"/>
        <v>9.2929292929292931E-2</v>
      </c>
    </row>
    <row r="149" spans="2:16">
      <c r="B149" s="73" t="s">
        <v>26</v>
      </c>
      <c r="C149" s="8">
        <v>2</v>
      </c>
      <c r="D149" s="8">
        <v>2</v>
      </c>
      <c r="E149" s="8">
        <v>1</v>
      </c>
      <c r="F149" s="8">
        <v>1</v>
      </c>
      <c r="G149" s="8">
        <v>6</v>
      </c>
      <c r="H149" s="8">
        <v>3</v>
      </c>
      <c r="I149" s="8"/>
      <c r="J149" s="8">
        <v>1</v>
      </c>
      <c r="K149" s="8">
        <v>2</v>
      </c>
      <c r="L149" s="8"/>
      <c r="M149" s="8">
        <v>5</v>
      </c>
      <c r="N149" s="8">
        <v>2</v>
      </c>
      <c r="O149" s="17">
        <f t="shared" si="12"/>
        <v>25</v>
      </c>
      <c r="P149" s="76">
        <f t="shared" si="13"/>
        <v>2.5252525252525252E-2</v>
      </c>
    </row>
    <row r="150" spans="2:16">
      <c r="B150" s="73" t="s">
        <v>27</v>
      </c>
      <c r="C150" s="8"/>
      <c r="D150" s="8">
        <v>2</v>
      </c>
      <c r="E150" s="8"/>
      <c r="F150" s="8">
        <v>3</v>
      </c>
      <c r="G150" s="8">
        <v>1</v>
      </c>
      <c r="H150" s="8">
        <v>3</v>
      </c>
      <c r="I150" s="8">
        <v>1</v>
      </c>
      <c r="J150" s="8">
        <v>1</v>
      </c>
      <c r="K150" s="8">
        <v>3</v>
      </c>
      <c r="L150" s="8">
        <v>2</v>
      </c>
      <c r="M150" s="8">
        <v>1</v>
      </c>
      <c r="N150" s="8"/>
      <c r="O150" s="17">
        <f t="shared" si="12"/>
        <v>17</v>
      </c>
      <c r="P150" s="76">
        <f t="shared" si="13"/>
        <v>1.7171717171717171E-2</v>
      </c>
    </row>
    <row r="151" spans="2:16">
      <c r="B151" s="73" t="s">
        <v>28</v>
      </c>
      <c r="C151" s="8">
        <v>4</v>
      </c>
      <c r="D151" s="8">
        <v>13</v>
      </c>
      <c r="E151" s="8">
        <v>4</v>
      </c>
      <c r="F151" s="8">
        <v>8</v>
      </c>
      <c r="G151" s="8">
        <v>2</v>
      </c>
      <c r="H151" s="8">
        <v>2</v>
      </c>
      <c r="I151" s="8">
        <v>8</v>
      </c>
      <c r="J151" s="8">
        <v>11</v>
      </c>
      <c r="K151" s="8">
        <v>4</v>
      </c>
      <c r="L151" s="8">
        <v>4</v>
      </c>
      <c r="M151" s="8">
        <v>8</v>
      </c>
      <c r="N151" s="8">
        <v>5</v>
      </c>
      <c r="O151" s="17">
        <f t="shared" si="12"/>
        <v>73</v>
      </c>
      <c r="P151" s="76">
        <f t="shared" si="13"/>
        <v>7.373737373737374E-2</v>
      </c>
    </row>
    <row r="152" spans="2:16">
      <c r="B152" s="73" t="s">
        <v>29</v>
      </c>
      <c r="C152" s="8">
        <v>1</v>
      </c>
      <c r="D152" s="8">
        <v>1</v>
      </c>
      <c r="E152" s="8">
        <v>3</v>
      </c>
      <c r="F152" s="8"/>
      <c r="G152" s="8">
        <v>4</v>
      </c>
      <c r="H152" s="8">
        <v>1</v>
      </c>
      <c r="I152" s="8">
        <v>1</v>
      </c>
      <c r="J152" s="8">
        <v>3</v>
      </c>
      <c r="K152" s="8">
        <v>2</v>
      </c>
      <c r="L152" s="8"/>
      <c r="M152" s="8">
        <v>1</v>
      </c>
      <c r="N152" s="8">
        <v>2</v>
      </c>
      <c r="O152" s="17">
        <f t="shared" si="12"/>
        <v>19</v>
      </c>
      <c r="P152" s="76">
        <f t="shared" si="13"/>
        <v>1.9191919191919191E-2</v>
      </c>
    </row>
    <row r="153" spans="2:16">
      <c r="B153" s="73" t="s">
        <v>30</v>
      </c>
      <c r="C153" s="8">
        <v>4</v>
      </c>
      <c r="D153" s="8">
        <v>1</v>
      </c>
      <c r="E153" s="8">
        <v>2</v>
      </c>
      <c r="F153" s="8">
        <v>2</v>
      </c>
      <c r="G153" s="8">
        <v>1</v>
      </c>
      <c r="H153" s="8">
        <v>2</v>
      </c>
      <c r="I153" s="8">
        <v>1</v>
      </c>
      <c r="J153" s="8">
        <v>4</v>
      </c>
      <c r="K153" s="8">
        <v>2</v>
      </c>
      <c r="L153" s="8">
        <v>2</v>
      </c>
      <c r="M153" s="8">
        <v>3</v>
      </c>
      <c r="N153" s="8">
        <v>4</v>
      </c>
      <c r="O153" s="17">
        <f t="shared" si="12"/>
        <v>28</v>
      </c>
      <c r="P153" s="76">
        <f t="shared" si="13"/>
        <v>2.8282828282828285E-2</v>
      </c>
    </row>
    <row r="154" spans="2:16">
      <c r="B154" s="73" t="s">
        <v>31</v>
      </c>
      <c r="C154" s="8"/>
      <c r="D154" s="8">
        <v>2</v>
      </c>
      <c r="E154" s="8"/>
      <c r="F154" s="8"/>
      <c r="G154" s="8">
        <v>2</v>
      </c>
      <c r="H154" s="8">
        <v>2</v>
      </c>
      <c r="I154" s="8"/>
      <c r="J154" s="8">
        <v>2</v>
      </c>
      <c r="K154" s="8"/>
      <c r="L154" s="8"/>
      <c r="M154" s="8">
        <v>1</v>
      </c>
      <c r="N154" s="8">
        <v>2</v>
      </c>
      <c r="O154" s="17">
        <f t="shared" si="12"/>
        <v>11</v>
      </c>
      <c r="P154" s="76">
        <f t="shared" si="13"/>
        <v>1.1111111111111112E-2</v>
      </c>
    </row>
    <row r="155" spans="2:16">
      <c r="B155" s="73" t="s">
        <v>32</v>
      </c>
      <c r="C155" s="8">
        <v>4</v>
      </c>
      <c r="D155" s="8">
        <v>5</v>
      </c>
      <c r="E155" s="8">
        <v>5</v>
      </c>
      <c r="F155" s="8">
        <v>12</v>
      </c>
      <c r="G155" s="8">
        <v>11</v>
      </c>
      <c r="H155" s="8">
        <v>4</v>
      </c>
      <c r="I155" s="8">
        <v>5</v>
      </c>
      <c r="J155" s="8">
        <v>3</v>
      </c>
      <c r="K155" s="8">
        <v>2</v>
      </c>
      <c r="L155" s="8">
        <v>12</v>
      </c>
      <c r="M155" s="8">
        <v>11</v>
      </c>
      <c r="N155" s="8">
        <v>10</v>
      </c>
      <c r="O155" s="17">
        <f t="shared" si="12"/>
        <v>84</v>
      </c>
      <c r="P155" s="76">
        <f t="shared" si="13"/>
        <v>8.4848484848484854E-2</v>
      </c>
    </row>
    <row r="156" spans="2:16">
      <c r="B156" s="73" t="s">
        <v>33</v>
      </c>
      <c r="C156" s="8">
        <v>13</v>
      </c>
      <c r="D156" s="8">
        <v>2</v>
      </c>
      <c r="E156" s="8">
        <v>6</v>
      </c>
      <c r="F156" s="8">
        <v>4</v>
      </c>
      <c r="G156" s="8">
        <v>2</v>
      </c>
      <c r="H156" s="8">
        <v>3</v>
      </c>
      <c r="I156" s="8">
        <v>4</v>
      </c>
      <c r="J156" s="8">
        <v>5</v>
      </c>
      <c r="K156" s="8">
        <v>1</v>
      </c>
      <c r="L156" s="8">
        <v>5</v>
      </c>
      <c r="M156" s="8">
        <v>7</v>
      </c>
      <c r="N156" s="8">
        <v>7</v>
      </c>
      <c r="O156" s="17">
        <f t="shared" si="12"/>
        <v>59</v>
      </c>
      <c r="P156" s="76">
        <f t="shared" si="13"/>
        <v>5.9595959595959598E-2</v>
      </c>
    </row>
    <row r="157" spans="2:16">
      <c r="B157" s="73" t="s">
        <v>34</v>
      </c>
      <c r="C157" s="8">
        <v>5</v>
      </c>
      <c r="D157" s="8"/>
      <c r="E157" s="8">
        <v>3</v>
      </c>
      <c r="F157" s="8">
        <v>3</v>
      </c>
      <c r="G157" s="8">
        <v>1</v>
      </c>
      <c r="H157" s="8">
        <v>1</v>
      </c>
      <c r="I157" s="8">
        <v>3</v>
      </c>
      <c r="J157" s="8">
        <v>3</v>
      </c>
      <c r="K157" s="8">
        <v>4</v>
      </c>
      <c r="L157" s="8">
        <v>1</v>
      </c>
      <c r="M157" s="8">
        <v>2</v>
      </c>
      <c r="N157" s="8">
        <v>2</v>
      </c>
      <c r="O157" s="17">
        <f t="shared" si="12"/>
        <v>28</v>
      </c>
      <c r="P157" s="76">
        <f t="shared" si="13"/>
        <v>2.8282828282828285E-2</v>
      </c>
    </row>
    <row r="158" spans="2:16">
      <c r="B158" s="73" t="s">
        <v>35</v>
      </c>
      <c r="C158" s="8">
        <v>1</v>
      </c>
      <c r="D158" s="8"/>
      <c r="E158" s="8">
        <v>3</v>
      </c>
      <c r="F158" s="8">
        <v>1</v>
      </c>
      <c r="G158" s="8">
        <v>1</v>
      </c>
      <c r="H158" s="8"/>
      <c r="I158" s="8"/>
      <c r="J158" s="8"/>
      <c r="K158" s="8"/>
      <c r="L158" s="8"/>
      <c r="M158" s="8"/>
      <c r="N158" s="8"/>
      <c r="O158" s="17">
        <f t="shared" si="12"/>
        <v>6</v>
      </c>
      <c r="P158" s="76">
        <f t="shared" si="13"/>
        <v>6.0606060606060606E-3</v>
      </c>
    </row>
    <row r="159" spans="2:16">
      <c r="B159" s="73" t="s">
        <v>36</v>
      </c>
      <c r="C159" s="8"/>
      <c r="D159" s="8"/>
      <c r="E159" s="8"/>
      <c r="F159" s="8"/>
      <c r="G159" s="8"/>
      <c r="H159" s="8"/>
      <c r="I159" s="8"/>
      <c r="J159" s="8">
        <v>1</v>
      </c>
      <c r="K159" s="8"/>
      <c r="L159" s="8"/>
      <c r="M159" s="8"/>
      <c r="N159" s="8"/>
      <c r="O159" s="17">
        <f t="shared" si="12"/>
        <v>1</v>
      </c>
      <c r="P159" s="76">
        <f t="shared" si="13"/>
        <v>1.0101010101010101E-3</v>
      </c>
    </row>
    <row r="160" spans="2:16">
      <c r="B160" s="73" t="s">
        <v>37</v>
      </c>
      <c r="C160" s="8">
        <v>4</v>
      </c>
      <c r="D160" s="8">
        <v>3</v>
      </c>
      <c r="E160" s="8">
        <v>5</v>
      </c>
      <c r="F160" s="8">
        <v>4</v>
      </c>
      <c r="G160" s="8">
        <v>3</v>
      </c>
      <c r="H160" s="8">
        <v>3</v>
      </c>
      <c r="I160" s="8"/>
      <c r="J160" s="8">
        <v>3</v>
      </c>
      <c r="K160" s="8">
        <v>5</v>
      </c>
      <c r="L160" s="8"/>
      <c r="M160" s="8">
        <v>6</v>
      </c>
      <c r="N160" s="8">
        <v>2</v>
      </c>
      <c r="O160" s="17">
        <f t="shared" si="12"/>
        <v>38</v>
      </c>
      <c r="P160" s="76">
        <f t="shared" si="13"/>
        <v>3.8383838383838381E-2</v>
      </c>
    </row>
    <row r="161" spans="2:16">
      <c r="B161" s="73" t="s">
        <v>38</v>
      </c>
      <c r="C161" s="8">
        <v>4</v>
      </c>
      <c r="D161" s="8">
        <v>5</v>
      </c>
      <c r="E161" s="8">
        <v>2</v>
      </c>
      <c r="F161" s="8"/>
      <c r="G161" s="8">
        <v>3</v>
      </c>
      <c r="H161" s="8"/>
      <c r="I161" s="8"/>
      <c r="J161" s="8">
        <v>1</v>
      </c>
      <c r="K161" s="8"/>
      <c r="L161" s="8">
        <v>1</v>
      </c>
      <c r="M161" s="8">
        <v>2</v>
      </c>
      <c r="N161" s="8">
        <v>1</v>
      </c>
      <c r="O161" s="17">
        <f t="shared" si="12"/>
        <v>19</v>
      </c>
      <c r="P161" s="76">
        <f t="shared" si="13"/>
        <v>1.9191919191919191E-2</v>
      </c>
    </row>
    <row r="162" spans="2:16">
      <c r="B162" s="73" t="s">
        <v>39</v>
      </c>
      <c r="C162" s="8">
        <v>2</v>
      </c>
      <c r="D162" s="8">
        <v>1</v>
      </c>
      <c r="E162" s="8">
        <v>1</v>
      </c>
      <c r="F162" s="8">
        <v>1</v>
      </c>
      <c r="G162" s="8">
        <v>1</v>
      </c>
      <c r="H162" s="8">
        <v>1</v>
      </c>
      <c r="I162" s="8"/>
      <c r="J162" s="8"/>
      <c r="K162" s="8"/>
      <c r="L162" s="8"/>
      <c r="M162" s="8">
        <v>1</v>
      </c>
      <c r="N162" s="8">
        <v>1</v>
      </c>
      <c r="O162" s="17">
        <f t="shared" si="12"/>
        <v>9</v>
      </c>
      <c r="P162" s="76">
        <f t="shared" si="13"/>
        <v>9.0909090909090905E-3</v>
      </c>
    </row>
    <row r="163" spans="2:16">
      <c r="B163" s="73" t="s">
        <v>40</v>
      </c>
      <c r="C163" s="8">
        <v>15</v>
      </c>
      <c r="D163" s="8">
        <v>11</v>
      </c>
      <c r="E163" s="8">
        <v>10</v>
      </c>
      <c r="F163" s="8">
        <v>14</v>
      </c>
      <c r="G163" s="8">
        <v>8</v>
      </c>
      <c r="H163" s="8">
        <v>5</v>
      </c>
      <c r="I163" s="8">
        <v>11</v>
      </c>
      <c r="J163" s="8">
        <v>12</v>
      </c>
      <c r="K163" s="8">
        <v>13</v>
      </c>
      <c r="L163" s="8">
        <v>11</v>
      </c>
      <c r="M163" s="8">
        <v>9</v>
      </c>
      <c r="N163" s="8">
        <v>16</v>
      </c>
      <c r="O163" s="17">
        <f t="shared" si="12"/>
        <v>135</v>
      </c>
      <c r="P163" s="76">
        <f t="shared" si="13"/>
        <v>0.13636363636363635</v>
      </c>
    </row>
    <row r="164" spans="2:16">
      <c r="B164" s="73" t="s">
        <v>41</v>
      </c>
      <c r="C164" s="8"/>
      <c r="D164" s="8">
        <v>1</v>
      </c>
      <c r="E164" s="8">
        <v>2</v>
      </c>
      <c r="F164" s="8"/>
      <c r="G164" s="8">
        <v>1</v>
      </c>
      <c r="H164" s="8">
        <v>1</v>
      </c>
      <c r="I164" s="8">
        <v>1</v>
      </c>
      <c r="J164" s="8"/>
      <c r="K164" s="8"/>
      <c r="L164" s="8"/>
      <c r="M164" s="8"/>
      <c r="N164" s="8">
        <v>4</v>
      </c>
      <c r="O164" s="17">
        <f t="shared" si="12"/>
        <v>10</v>
      </c>
      <c r="P164" s="76">
        <f t="shared" si="13"/>
        <v>1.0101010101010102E-2</v>
      </c>
    </row>
    <row r="165" spans="2:16">
      <c r="B165" s="73" t="s">
        <v>131</v>
      </c>
      <c r="C165" s="8"/>
      <c r="D165" s="8"/>
      <c r="E165" s="8"/>
      <c r="F165" s="8"/>
      <c r="G165" s="8"/>
      <c r="H165" s="8"/>
      <c r="I165" s="8"/>
      <c r="J165" s="8">
        <v>1</v>
      </c>
      <c r="K165" s="8">
        <v>1</v>
      </c>
      <c r="L165" s="8"/>
      <c r="M165" s="8"/>
      <c r="N165" s="8"/>
      <c r="O165" s="17">
        <f t="shared" si="12"/>
        <v>2</v>
      </c>
      <c r="P165" s="76">
        <f t="shared" si="13"/>
        <v>2.0202020202020202E-3</v>
      </c>
    </row>
    <row r="166" spans="2:16" s="3" customFormat="1" ht="15.75" thickBot="1">
      <c r="B166" s="91" t="s">
        <v>42</v>
      </c>
      <c r="C166" s="78">
        <f>SUM(C138:C165)</f>
        <v>108</v>
      </c>
      <c r="D166" s="78">
        <f t="shared" ref="D166:N166" si="14">SUM(D138:D165)</f>
        <v>89</v>
      </c>
      <c r="E166" s="78">
        <f t="shared" si="14"/>
        <v>96</v>
      </c>
      <c r="F166" s="78">
        <f t="shared" si="14"/>
        <v>90</v>
      </c>
      <c r="G166" s="78">
        <f t="shared" si="14"/>
        <v>77</v>
      </c>
      <c r="H166" s="78">
        <f t="shared" si="14"/>
        <v>63</v>
      </c>
      <c r="I166" s="78">
        <f t="shared" si="14"/>
        <v>63</v>
      </c>
      <c r="J166" s="78">
        <f t="shared" si="14"/>
        <v>85</v>
      </c>
      <c r="K166" s="78">
        <f t="shared" si="14"/>
        <v>73</v>
      </c>
      <c r="L166" s="78">
        <f t="shared" si="14"/>
        <v>58</v>
      </c>
      <c r="M166" s="78">
        <f t="shared" si="14"/>
        <v>91</v>
      </c>
      <c r="N166" s="78">
        <f t="shared" si="14"/>
        <v>97</v>
      </c>
      <c r="O166" s="78">
        <f>SUM(O138:O165)</f>
        <v>990</v>
      </c>
      <c r="P166" s="79">
        <f>SUM(P138:P165)</f>
        <v>0.99999999999999989</v>
      </c>
    </row>
    <row r="167" spans="2:16" ht="15.75" thickBot="1"/>
    <row r="168" spans="2:16">
      <c r="B168" s="118" t="s">
        <v>309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20"/>
    </row>
    <row r="169" spans="2:16">
      <c r="B169" s="73" t="s">
        <v>1</v>
      </c>
      <c r="C169" s="21" t="s">
        <v>0</v>
      </c>
      <c r="D169" s="21" t="s">
        <v>2</v>
      </c>
      <c r="E169" s="21" t="s">
        <v>3</v>
      </c>
      <c r="F169" s="21" t="s">
        <v>4</v>
      </c>
      <c r="G169" s="21" t="s">
        <v>5</v>
      </c>
      <c r="H169" s="21" t="s">
        <v>6</v>
      </c>
      <c r="I169" s="21" t="s">
        <v>7</v>
      </c>
      <c r="J169" s="21" t="s">
        <v>8</v>
      </c>
      <c r="K169" s="21" t="s">
        <v>9</v>
      </c>
      <c r="L169" s="21" t="s">
        <v>10</v>
      </c>
      <c r="M169" s="21" t="s">
        <v>11</v>
      </c>
      <c r="N169" s="21" t="s">
        <v>12</v>
      </c>
      <c r="O169" s="21" t="s">
        <v>13</v>
      </c>
      <c r="P169" s="82" t="s">
        <v>14</v>
      </c>
    </row>
    <row r="170" spans="2:16">
      <c r="B170" s="73" t="s">
        <v>15</v>
      </c>
      <c r="C170" s="8"/>
      <c r="D170" s="8"/>
      <c r="E170" s="8">
        <v>1</v>
      </c>
      <c r="F170" s="8"/>
      <c r="G170" s="8">
        <v>1</v>
      </c>
      <c r="H170" s="8"/>
      <c r="I170" s="8"/>
      <c r="J170" s="8"/>
      <c r="K170" s="8"/>
      <c r="L170" s="8">
        <v>1</v>
      </c>
      <c r="M170" s="8">
        <v>3</v>
      </c>
      <c r="N170" s="8">
        <v>2</v>
      </c>
      <c r="O170" s="17">
        <f>SUM(C170:N170)</f>
        <v>8</v>
      </c>
      <c r="P170" s="76">
        <f>O170/$O$198</f>
        <v>7.9286422200198214E-3</v>
      </c>
    </row>
    <row r="171" spans="2:16">
      <c r="B171" s="73" t="s">
        <v>16</v>
      </c>
      <c r="C171" s="8">
        <v>1</v>
      </c>
      <c r="D171" s="8">
        <v>5</v>
      </c>
      <c r="E171" s="8"/>
      <c r="F171" s="8"/>
      <c r="G171" s="8">
        <v>3</v>
      </c>
      <c r="H171" s="8"/>
      <c r="I171" s="8"/>
      <c r="J171" s="8"/>
      <c r="K171" s="8"/>
      <c r="L171" s="8"/>
      <c r="M171" s="8">
        <v>1</v>
      </c>
      <c r="N171" s="8">
        <v>2</v>
      </c>
      <c r="O171" s="17">
        <f t="shared" ref="O171:O197" si="15">SUM(C171:N171)</f>
        <v>12</v>
      </c>
      <c r="P171" s="76">
        <f t="shared" ref="P171:P197" si="16">O171/$O$198</f>
        <v>1.1892963330029732E-2</v>
      </c>
    </row>
    <row r="172" spans="2:16">
      <c r="B172" s="73" t="s">
        <v>17</v>
      </c>
      <c r="C172" s="8">
        <v>4</v>
      </c>
      <c r="D172" s="8">
        <v>4</v>
      </c>
      <c r="E172" s="8">
        <v>7</v>
      </c>
      <c r="F172" s="8">
        <v>1</v>
      </c>
      <c r="G172" s="8">
        <v>1</v>
      </c>
      <c r="H172" s="8">
        <v>2</v>
      </c>
      <c r="I172" s="8">
        <v>5</v>
      </c>
      <c r="J172" s="8">
        <v>1</v>
      </c>
      <c r="K172" s="8">
        <v>3</v>
      </c>
      <c r="L172" s="8">
        <v>4</v>
      </c>
      <c r="M172" s="8">
        <v>1</v>
      </c>
      <c r="N172" s="8">
        <v>5</v>
      </c>
      <c r="O172" s="17">
        <f t="shared" si="15"/>
        <v>38</v>
      </c>
      <c r="P172" s="76">
        <f t="shared" si="16"/>
        <v>3.7661050545094152E-2</v>
      </c>
    </row>
    <row r="173" spans="2:16">
      <c r="B173" s="73" t="s">
        <v>18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17">
        <f t="shared" si="15"/>
        <v>0</v>
      </c>
      <c r="P173" s="76">
        <f t="shared" si="16"/>
        <v>0</v>
      </c>
    </row>
    <row r="174" spans="2:16">
      <c r="B174" s="73" t="s">
        <v>19</v>
      </c>
      <c r="C174" s="8">
        <v>6</v>
      </c>
      <c r="D174" s="8">
        <v>8</v>
      </c>
      <c r="E174" s="8">
        <v>6</v>
      </c>
      <c r="F174" s="8">
        <v>6</v>
      </c>
      <c r="G174" s="8">
        <v>3</v>
      </c>
      <c r="H174" s="8">
        <v>6</v>
      </c>
      <c r="I174" s="8">
        <v>5</v>
      </c>
      <c r="J174" s="8">
        <v>3</v>
      </c>
      <c r="K174" s="8">
        <v>4</v>
      </c>
      <c r="L174" s="8">
        <v>5</v>
      </c>
      <c r="M174" s="8">
        <v>8</v>
      </c>
      <c r="N174" s="8">
        <v>4</v>
      </c>
      <c r="O174" s="17">
        <f t="shared" si="15"/>
        <v>64</v>
      </c>
      <c r="P174" s="76">
        <f t="shared" si="16"/>
        <v>6.3429137760158572E-2</v>
      </c>
    </row>
    <row r="175" spans="2:16">
      <c r="B175" s="73" t="s">
        <v>20</v>
      </c>
      <c r="C175" s="8">
        <v>5</v>
      </c>
      <c r="D175" s="8">
        <v>3</v>
      </c>
      <c r="E175" s="8">
        <v>3</v>
      </c>
      <c r="F175" s="8">
        <v>2</v>
      </c>
      <c r="G175" s="8">
        <v>7</v>
      </c>
      <c r="H175" s="8">
        <v>8</v>
      </c>
      <c r="I175" s="8">
        <v>2</v>
      </c>
      <c r="J175" s="8">
        <v>4</v>
      </c>
      <c r="K175" s="8">
        <v>4</v>
      </c>
      <c r="L175" s="8">
        <v>3</v>
      </c>
      <c r="M175" s="8">
        <v>5</v>
      </c>
      <c r="N175" s="8">
        <v>6</v>
      </c>
      <c r="O175" s="17">
        <f t="shared" si="15"/>
        <v>52</v>
      </c>
      <c r="P175" s="76">
        <f t="shared" si="16"/>
        <v>5.1536174430128839E-2</v>
      </c>
    </row>
    <row r="176" spans="2:16">
      <c r="B176" s="73" t="s">
        <v>21</v>
      </c>
      <c r="C176" s="8">
        <v>1</v>
      </c>
      <c r="D176" s="8">
        <v>4</v>
      </c>
      <c r="E176" s="8">
        <v>9</v>
      </c>
      <c r="F176" s="8">
        <v>5</v>
      </c>
      <c r="G176" s="8">
        <v>3</v>
      </c>
      <c r="H176" s="8">
        <v>7</v>
      </c>
      <c r="I176" s="8">
        <v>3</v>
      </c>
      <c r="J176" s="8">
        <v>1</v>
      </c>
      <c r="K176" s="8">
        <v>3</v>
      </c>
      <c r="L176" s="8">
        <v>2</v>
      </c>
      <c r="M176" s="8">
        <v>2</v>
      </c>
      <c r="N176" s="8"/>
      <c r="O176" s="17">
        <f t="shared" si="15"/>
        <v>40</v>
      </c>
      <c r="P176" s="76">
        <f t="shared" si="16"/>
        <v>3.9643211100099107E-2</v>
      </c>
    </row>
    <row r="177" spans="2:16">
      <c r="B177" s="73" t="s">
        <v>22</v>
      </c>
      <c r="C177" s="8">
        <v>4</v>
      </c>
      <c r="D177" s="8">
        <v>7</v>
      </c>
      <c r="E177" s="8">
        <v>5</v>
      </c>
      <c r="F177" s="8">
        <v>15</v>
      </c>
      <c r="G177" s="8">
        <v>11</v>
      </c>
      <c r="H177" s="8">
        <v>6</v>
      </c>
      <c r="I177" s="8">
        <v>2</v>
      </c>
      <c r="J177" s="8">
        <v>2</v>
      </c>
      <c r="K177" s="8">
        <v>2</v>
      </c>
      <c r="L177" s="8">
        <v>3</v>
      </c>
      <c r="M177" s="8">
        <v>1</v>
      </c>
      <c r="N177" s="8">
        <v>3</v>
      </c>
      <c r="O177" s="17">
        <f t="shared" si="15"/>
        <v>61</v>
      </c>
      <c r="P177" s="76">
        <f t="shared" si="16"/>
        <v>6.0455896927651138E-2</v>
      </c>
    </row>
    <row r="178" spans="2:16">
      <c r="B178" s="73" t="s">
        <v>23</v>
      </c>
      <c r="C178" s="8">
        <v>7</v>
      </c>
      <c r="D178" s="8">
        <v>5</v>
      </c>
      <c r="E178" s="8">
        <v>9</v>
      </c>
      <c r="F178" s="8">
        <v>6</v>
      </c>
      <c r="G178" s="8">
        <v>11</v>
      </c>
      <c r="H178" s="8">
        <v>3</v>
      </c>
      <c r="I178" s="8">
        <v>3</v>
      </c>
      <c r="J178" s="8">
        <v>4</v>
      </c>
      <c r="K178" s="8">
        <v>2</v>
      </c>
      <c r="L178" s="8">
        <v>1</v>
      </c>
      <c r="M178" s="8">
        <v>6</v>
      </c>
      <c r="N178" s="8">
        <v>4</v>
      </c>
      <c r="O178" s="17">
        <f t="shared" si="15"/>
        <v>61</v>
      </c>
      <c r="P178" s="76">
        <f t="shared" si="16"/>
        <v>6.0455896927651138E-2</v>
      </c>
    </row>
    <row r="179" spans="2:16">
      <c r="B179" s="73" t="s">
        <v>24</v>
      </c>
      <c r="C179" s="8">
        <v>5</v>
      </c>
      <c r="D179" s="8">
        <v>3</v>
      </c>
      <c r="E179" s="8">
        <v>5</v>
      </c>
      <c r="F179" s="8">
        <v>2</v>
      </c>
      <c r="G179" s="8">
        <v>2</v>
      </c>
      <c r="H179" s="8">
        <v>3</v>
      </c>
      <c r="I179" s="8"/>
      <c r="J179" s="8"/>
      <c r="K179" s="8">
        <v>2</v>
      </c>
      <c r="L179" s="8">
        <v>4</v>
      </c>
      <c r="M179" s="8">
        <v>5</v>
      </c>
      <c r="N179" s="8">
        <v>2</v>
      </c>
      <c r="O179" s="17">
        <f t="shared" si="15"/>
        <v>33</v>
      </c>
      <c r="P179" s="76">
        <f t="shared" si="16"/>
        <v>3.2705649157581763E-2</v>
      </c>
    </row>
    <row r="180" spans="2:16">
      <c r="B180" s="73" t="s">
        <v>25</v>
      </c>
      <c r="C180" s="8">
        <v>14</v>
      </c>
      <c r="D180" s="8">
        <v>14</v>
      </c>
      <c r="E180" s="8">
        <v>11</v>
      </c>
      <c r="F180" s="8">
        <v>14</v>
      </c>
      <c r="G180" s="8">
        <v>14</v>
      </c>
      <c r="H180" s="8">
        <v>5</v>
      </c>
      <c r="I180" s="8">
        <v>2</v>
      </c>
      <c r="J180" s="8">
        <v>3</v>
      </c>
      <c r="K180" s="8">
        <v>10</v>
      </c>
      <c r="L180" s="8">
        <v>3</v>
      </c>
      <c r="M180" s="8">
        <v>9</v>
      </c>
      <c r="N180" s="8">
        <v>9</v>
      </c>
      <c r="O180" s="17">
        <f t="shared" si="15"/>
        <v>108</v>
      </c>
      <c r="P180" s="76">
        <f t="shared" si="16"/>
        <v>0.10703666997026759</v>
      </c>
    </row>
    <row r="181" spans="2:16">
      <c r="B181" s="73" t="s">
        <v>26</v>
      </c>
      <c r="C181" s="8">
        <v>3</v>
      </c>
      <c r="D181" s="8">
        <v>1</v>
      </c>
      <c r="E181" s="8">
        <v>4</v>
      </c>
      <c r="F181" s="8">
        <v>8</v>
      </c>
      <c r="G181" s="8">
        <v>2</v>
      </c>
      <c r="H181" s="8"/>
      <c r="I181" s="8">
        <v>3</v>
      </c>
      <c r="J181" s="8"/>
      <c r="K181" s="8"/>
      <c r="L181" s="8"/>
      <c r="M181" s="8">
        <v>2</v>
      </c>
      <c r="N181" s="8">
        <v>2</v>
      </c>
      <c r="O181" s="17">
        <f t="shared" si="15"/>
        <v>25</v>
      </c>
      <c r="P181" s="76">
        <f t="shared" si="16"/>
        <v>2.4777006937561942E-2</v>
      </c>
    </row>
    <row r="182" spans="2:16">
      <c r="B182" s="73" t="s">
        <v>27</v>
      </c>
      <c r="C182" s="8">
        <v>1</v>
      </c>
      <c r="D182" s="8">
        <v>3</v>
      </c>
      <c r="E182" s="8">
        <v>1</v>
      </c>
      <c r="F182" s="8">
        <v>3</v>
      </c>
      <c r="G182" s="8">
        <v>5</v>
      </c>
      <c r="H182" s="8">
        <v>2</v>
      </c>
      <c r="I182" s="8">
        <v>1</v>
      </c>
      <c r="J182" s="8">
        <v>2</v>
      </c>
      <c r="K182" s="8"/>
      <c r="L182" s="8">
        <v>3</v>
      </c>
      <c r="M182" s="8">
        <v>3</v>
      </c>
      <c r="N182" s="8">
        <v>3</v>
      </c>
      <c r="O182" s="17">
        <f t="shared" si="15"/>
        <v>27</v>
      </c>
      <c r="P182" s="76">
        <f t="shared" si="16"/>
        <v>2.6759167492566897E-2</v>
      </c>
    </row>
    <row r="183" spans="2:16">
      <c r="B183" s="73" t="s">
        <v>28</v>
      </c>
      <c r="C183" s="8">
        <v>1</v>
      </c>
      <c r="D183" s="8">
        <v>2</v>
      </c>
      <c r="E183" s="8">
        <v>6</v>
      </c>
      <c r="F183" s="8">
        <v>3</v>
      </c>
      <c r="G183" s="8">
        <v>6</v>
      </c>
      <c r="H183" s="8">
        <v>2</v>
      </c>
      <c r="I183" s="8">
        <v>2</v>
      </c>
      <c r="J183" s="8">
        <v>4</v>
      </c>
      <c r="K183" s="8">
        <v>2</v>
      </c>
      <c r="L183" s="8">
        <v>4</v>
      </c>
      <c r="M183" s="8">
        <v>2</v>
      </c>
      <c r="N183" s="8">
        <v>1</v>
      </c>
      <c r="O183" s="17">
        <f t="shared" si="15"/>
        <v>35</v>
      </c>
      <c r="P183" s="76">
        <f t="shared" si="16"/>
        <v>3.4687809712586719E-2</v>
      </c>
    </row>
    <row r="184" spans="2:16">
      <c r="B184" s="73" t="s">
        <v>29</v>
      </c>
      <c r="C184" s="8">
        <v>2</v>
      </c>
      <c r="D184" s="8">
        <v>5</v>
      </c>
      <c r="E184" s="8">
        <v>1</v>
      </c>
      <c r="F184" s="8">
        <v>2</v>
      </c>
      <c r="G184" s="8">
        <v>2</v>
      </c>
      <c r="H184" s="8"/>
      <c r="I184" s="8">
        <v>2</v>
      </c>
      <c r="J184" s="8"/>
      <c r="K184" s="8">
        <v>4</v>
      </c>
      <c r="L184" s="8"/>
      <c r="M184" s="8">
        <v>1</v>
      </c>
      <c r="N184" s="8">
        <v>2</v>
      </c>
      <c r="O184" s="17">
        <f t="shared" si="15"/>
        <v>21</v>
      </c>
      <c r="P184" s="76">
        <f t="shared" si="16"/>
        <v>2.0812685827552031E-2</v>
      </c>
    </row>
    <row r="185" spans="2:16">
      <c r="B185" s="73" t="s">
        <v>30</v>
      </c>
      <c r="C185" s="8">
        <v>3</v>
      </c>
      <c r="D185" s="8">
        <v>8</v>
      </c>
      <c r="E185" s="8">
        <v>2</v>
      </c>
      <c r="F185" s="8">
        <v>2</v>
      </c>
      <c r="G185" s="8"/>
      <c r="H185" s="8">
        <v>1</v>
      </c>
      <c r="I185" s="8">
        <v>4</v>
      </c>
      <c r="J185" s="8">
        <v>2</v>
      </c>
      <c r="K185" s="8">
        <v>1</v>
      </c>
      <c r="L185" s="8">
        <v>4</v>
      </c>
      <c r="M185" s="8">
        <v>2</v>
      </c>
      <c r="N185" s="8"/>
      <c r="O185" s="17">
        <f t="shared" si="15"/>
        <v>29</v>
      </c>
      <c r="P185" s="76">
        <f t="shared" si="16"/>
        <v>2.8741328047571853E-2</v>
      </c>
    </row>
    <row r="186" spans="2:16">
      <c r="B186" s="73" t="s">
        <v>31</v>
      </c>
      <c r="C186" s="8">
        <v>2</v>
      </c>
      <c r="D186" s="8">
        <v>1</v>
      </c>
      <c r="E186" s="8"/>
      <c r="F186" s="8">
        <v>4</v>
      </c>
      <c r="G186" s="8">
        <v>1</v>
      </c>
      <c r="H186" s="8"/>
      <c r="I186" s="8"/>
      <c r="J186" s="8">
        <v>1</v>
      </c>
      <c r="K186" s="8"/>
      <c r="L186" s="8">
        <v>1</v>
      </c>
      <c r="M186" s="8">
        <v>1</v>
      </c>
      <c r="N186" s="8"/>
      <c r="O186" s="17">
        <f t="shared" si="15"/>
        <v>11</v>
      </c>
      <c r="P186" s="76">
        <f t="shared" si="16"/>
        <v>1.0901883052527254E-2</v>
      </c>
    </row>
    <row r="187" spans="2:16">
      <c r="B187" s="73" t="s">
        <v>32</v>
      </c>
      <c r="C187" s="8">
        <v>2</v>
      </c>
      <c r="D187" s="8">
        <v>6</v>
      </c>
      <c r="E187" s="8">
        <v>4</v>
      </c>
      <c r="F187" s="8">
        <v>8</v>
      </c>
      <c r="G187" s="8">
        <v>3</v>
      </c>
      <c r="H187" s="8">
        <v>2</v>
      </c>
      <c r="I187" s="8">
        <v>1</v>
      </c>
      <c r="J187" s="8">
        <v>1</v>
      </c>
      <c r="K187" s="8">
        <v>3</v>
      </c>
      <c r="L187" s="8">
        <v>3</v>
      </c>
      <c r="M187" s="8">
        <v>2</v>
      </c>
      <c r="N187" s="8">
        <v>3</v>
      </c>
      <c r="O187" s="17">
        <f t="shared" si="15"/>
        <v>38</v>
      </c>
      <c r="P187" s="76">
        <f t="shared" si="16"/>
        <v>3.7661050545094152E-2</v>
      </c>
    </row>
    <row r="188" spans="2:16">
      <c r="B188" s="73" t="s">
        <v>33</v>
      </c>
      <c r="C188" s="8">
        <v>7</v>
      </c>
      <c r="D188" s="8">
        <v>3</v>
      </c>
      <c r="E188" s="8">
        <v>10</v>
      </c>
      <c r="F188" s="8">
        <v>2</v>
      </c>
      <c r="G188" s="8">
        <v>2</v>
      </c>
      <c r="H188" s="8">
        <v>9</v>
      </c>
      <c r="I188" s="8">
        <v>2</v>
      </c>
      <c r="J188" s="8">
        <v>4</v>
      </c>
      <c r="K188" s="8">
        <v>3</v>
      </c>
      <c r="L188" s="8">
        <v>10</v>
      </c>
      <c r="M188" s="8">
        <v>7</v>
      </c>
      <c r="N188" s="8">
        <v>4</v>
      </c>
      <c r="O188" s="17">
        <f t="shared" si="15"/>
        <v>63</v>
      </c>
      <c r="P188" s="76">
        <f t="shared" si="16"/>
        <v>6.2438057482656094E-2</v>
      </c>
    </row>
    <row r="189" spans="2:16">
      <c r="B189" s="73" t="s">
        <v>34</v>
      </c>
      <c r="C189" s="8">
        <v>3</v>
      </c>
      <c r="D189" s="8">
        <v>4</v>
      </c>
      <c r="E189" s="8">
        <v>1</v>
      </c>
      <c r="F189" s="8">
        <v>3</v>
      </c>
      <c r="G189" s="8"/>
      <c r="H189" s="8">
        <v>1</v>
      </c>
      <c r="I189" s="8">
        <v>2</v>
      </c>
      <c r="J189" s="8">
        <v>2</v>
      </c>
      <c r="K189" s="8">
        <v>1</v>
      </c>
      <c r="L189" s="8">
        <v>3</v>
      </c>
      <c r="M189" s="8">
        <v>1</v>
      </c>
      <c r="N189" s="8">
        <v>2</v>
      </c>
      <c r="O189" s="17">
        <f t="shared" si="15"/>
        <v>23</v>
      </c>
      <c r="P189" s="76">
        <f t="shared" si="16"/>
        <v>2.2794846382556987E-2</v>
      </c>
    </row>
    <row r="190" spans="2:16">
      <c r="B190" s="73" t="s">
        <v>35</v>
      </c>
      <c r="C190" s="8">
        <v>3</v>
      </c>
      <c r="D190" s="8"/>
      <c r="E190" s="8"/>
      <c r="F190" s="8">
        <v>1</v>
      </c>
      <c r="G190" s="8">
        <v>3</v>
      </c>
      <c r="H190" s="8"/>
      <c r="I190" s="8"/>
      <c r="J190" s="8">
        <v>1</v>
      </c>
      <c r="K190" s="8"/>
      <c r="L190" s="8"/>
      <c r="M190" s="8"/>
      <c r="N190" s="8">
        <v>1</v>
      </c>
      <c r="O190" s="17">
        <f t="shared" si="15"/>
        <v>9</v>
      </c>
      <c r="P190" s="76">
        <f t="shared" si="16"/>
        <v>8.9197224975222991E-3</v>
      </c>
    </row>
    <row r="191" spans="2:16">
      <c r="B191" s="73" t="s">
        <v>36</v>
      </c>
      <c r="C191" s="8"/>
      <c r="D191" s="8"/>
      <c r="E191" s="8"/>
      <c r="F191" s="8">
        <v>1</v>
      </c>
      <c r="G191" s="8"/>
      <c r="H191" s="8"/>
      <c r="I191" s="8"/>
      <c r="J191" s="8"/>
      <c r="K191" s="8">
        <v>1</v>
      </c>
      <c r="L191" s="8"/>
      <c r="M191" s="8"/>
      <c r="N191" s="8"/>
      <c r="O191" s="17">
        <f t="shared" si="15"/>
        <v>2</v>
      </c>
      <c r="P191" s="76">
        <f t="shared" si="16"/>
        <v>1.9821605550049554E-3</v>
      </c>
    </row>
    <row r="192" spans="2:16">
      <c r="B192" s="73" t="s">
        <v>37</v>
      </c>
      <c r="C192" s="8">
        <v>2</v>
      </c>
      <c r="D192" s="8">
        <v>1</v>
      </c>
      <c r="E192" s="8">
        <v>3</v>
      </c>
      <c r="F192" s="8">
        <v>1</v>
      </c>
      <c r="G192" s="8"/>
      <c r="H192" s="8">
        <v>3</v>
      </c>
      <c r="I192" s="8">
        <v>1</v>
      </c>
      <c r="J192" s="8">
        <v>2</v>
      </c>
      <c r="K192" s="8">
        <v>2</v>
      </c>
      <c r="L192" s="8">
        <v>1</v>
      </c>
      <c r="M192" s="8">
        <v>2</v>
      </c>
      <c r="N192" s="8">
        <v>1</v>
      </c>
      <c r="O192" s="17">
        <f t="shared" si="15"/>
        <v>19</v>
      </c>
      <c r="P192" s="76">
        <f t="shared" si="16"/>
        <v>1.8830525272547076E-2</v>
      </c>
    </row>
    <row r="193" spans="2:16">
      <c r="B193" s="73" t="s">
        <v>38</v>
      </c>
      <c r="C193" s="8">
        <v>1</v>
      </c>
      <c r="D193" s="8">
        <v>1</v>
      </c>
      <c r="E193" s="8">
        <v>3</v>
      </c>
      <c r="F193" s="8">
        <v>5</v>
      </c>
      <c r="G193" s="8">
        <v>4</v>
      </c>
      <c r="H193" s="8">
        <v>4</v>
      </c>
      <c r="I193" s="8">
        <v>2</v>
      </c>
      <c r="J193" s="8">
        <v>2</v>
      </c>
      <c r="K193" s="8">
        <v>2</v>
      </c>
      <c r="L193" s="8">
        <v>1</v>
      </c>
      <c r="M193" s="8">
        <v>2</v>
      </c>
      <c r="N193" s="8"/>
      <c r="O193" s="17">
        <f t="shared" si="15"/>
        <v>27</v>
      </c>
      <c r="P193" s="76">
        <f t="shared" si="16"/>
        <v>2.6759167492566897E-2</v>
      </c>
    </row>
    <row r="194" spans="2:16">
      <c r="B194" s="73" t="s">
        <v>39</v>
      </c>
      <c r="C194" s="8"/>
      <c r="D194" s="8">
        <v>1</v>
      </c>
      <c r="E194" s="8">
        <v>1</v>
      </c>
      <c r="F194" s="8">
        <v>1</v>
      </c>
      <c r="G194" s="8"/>
      <c r="H194" s="8"/>
      <c r="I194" s="8"/>
      <c r="J194" s="8"/>
      <c r="K194" s="8"/>
      <c r="L194" s="8"/>
      <c r="M194" s="8"/>
      <c r="N194" s="8">
        <v>1</v>
      </c>
      <c r="O194" s="17">
        <f t="shared" si="15"/>
        <v>4</v>
      </c>
      <c r="P194" s="76">
        <f t="shared" si="16"/>
        <v>3.9643211100099107E-3</v>
      </c>
    </row>
    <row r="195" spans="2:16">
      <c r="B195" s="73" t="s">
        <v>40</v>
      </c>
      <c r="C195" s="8">
        <v>7</v>
      </c>
      <c r="D195" s="8">
        <v>62</v>
      </c>
      <c r="E195" s="8">
        <v>19</v>
      </c>
      <c r="F195" s="8">
        <v>15</v>
      </c>
      <c r="G195" s="8">
        <v>18</v>
      </c>
      <c r="H195" s="8">
        <v>14</v>
      </c>
      <c r="I195" s="8">
        <v>10</v>
      </c>
      <c r="J195" s="8">
        <v>8</v>
      </c>
      <c r="K195" s="8">
        <v>11</v>
      </c>
      <c r="L195" s="8">
        <v>10</v>
      </c>
      <c r="M195" s="8">
        <v>9</v>
      </c>
      <c r="N195" s="8">
        <v>8</v>
      </c>
      <c r="O195" s="17">
        <f t="shared" si="15"/>
        <v>191</v>
      </c>
      <c r="P195" s="76">
        <f t="shared" si="16"/>
        <v>0.18929633300297324</v>
      </c>
    </row>
    <row r="196" spans="2:16">
      <c r="B196" s="73" t="s">
        <v>41</v>
      </c>
      <c r="C196" s="8">
        <v>1</v>
      </c>
      <c r="D196" s="8">
        <v>2</v>
      </c>
      <c r="E196" s="8">
        <v>1</v>
      </c>
      <c r="F196" s="8"/>
      <c r="G196" s="8">
        <v>1</v>
      </c>
      <c r="H196" s="8"/>
      <c r="I196" s="8"/>
      <c r="J196" s="8"/>
      <c r="K196" s="8"/>
      <c r="L196" s="8"/>
      <c r="M196" s="8">
        <v>1</v>
      </c>
      <c r="N196" s="8"/>
      <c r="O196" s="17">
        <f t="shared" si="15"/>
        <v>6</v>
      </c>
      <c r="P196" s="76">
        <f t="shared" si="16"/>
        <v>5.9464816650148661E-3</v>
      </c>
    </row>
    <row r="197" spans="2:16">
      <c r="B197" s="73" t="s">
        <v>131</v>
      </c>
      <c r="C197" s="8"/>
      <c r="D197" s="8"/>
      <c r="E197" s="8"/>
      <c r="F197" s="8"/>
      <c r="G197" s="8"/>
      <c r="H197" s="8"/>
      <c r="I197" s="8"/>
      <c r="J197" s="8"/>
      <c r="K197" s="8"/>
      <c r="L197" s="8">
        <v>1</v>
      </c>
      <c r="M197" s="8"/>
      <c r="N197" s="8">
        <v>1</v>
      </c>
      <c r="O197" s="17">
        <f t="shared" si="15"/>
        <v>2</v>
      </c>
      <c r="P197" s="76">
        <f t="shared" si="16"/>
        <v>1.9821605550049554E-3</v>
      </c>
    </row>
    <row r="198" spans="2:16" s="3" customFormat="1" ht="15.75" thickBot="1">
      <c r="B198" s="91" t="s">
        <v>42</v>
      </c>
      <c r="C198" s="78">
        <f>SUM(C170:C197)</f>
        <v>85</v>
      </c>
      <c r="D198" s="78">
        <f t="shared" ref="D198:N198" si="17">SUM(D170:D197)</f>
        <v>153</v>
      </c>
      <c r="E198" s="78">
        <f t="shared" si="17"/>
        <v>112</v>
      </c>
      <c r="F198" s="78">
        <f t="shared" si="17"/>
        <v>110</v>
      </c>
      <c r="G198" s="78">
        <f t="shared" si="17"/>
        <v>103</v>
      </c>
      <c r="H198" s="78">
        <f t="shared" si="17"/>
        <v>78</v>
      </c>
      <c r="I198" s="78">
        <f t="shared" si="17"/>
        <v>52</v>
      </c>
      <c r="J198" s="78">
        <f t="shared" si="17"/>
        <v>47</v>
      </c>
      <c r="K198" s="78">
        <f t="shared" si="17"/>
        <v>60</v>
      </c>
      <c r="L198" s="78">
        <f t="shared" si="17"/>
        <v>67</v>
      </c>
      <c r="M198" s="78">
        <f t="shared" si="17"/>
        <v>76</v>
      </c>
      <c r="N198" s="78">
        <f t="shared" si="17"/>
        <v>66</v>
      </c>
      <c r="O198" s="78">
        <f>SUM(O170:O197)</f>
        <v>1009</v>
      </c>
      <c r="P198" s="79">
        <f>SUM(P170:P197)</f>
        <v>1</v>
      </c>
    </row>
    <row r="199" spans="2:16" ht="15.75" thickBot="1"/>
    <row r="200" spans="2:16">
      <c r="B200" s="118" t="s">
        <v>333</v>
      </c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20"/>
    </row>
    <row r="201" spans="2:16">
      <c r="B201" s="73" t="s">
        <v>1</v>
      </c>
      <c r="C201" s="21" t="s">
        <v>0</v>
      </c>
      <c r="D201" s="21" t="s">
        <v>2</v>
      </c>
      <c r="E201" s="21" t="s">
        <v>3</v>
      </c>
      <c r="F201" s="21" t="s">
        <v>4</v>
      </c>
      <c r="G201" s="21" t="s">
        <v>5</v>
      </c>
      <c r="H201" s="21" t="s">
        <v>6</v>
      </c>
      <c r="I201" s="21" t="s">
        <v>7</v>
      </c>
      <c r="J201" s="21" t="s">
        <v>8</v>
      </c>
      <c r="K201" s="21" t="s">
        <v>9</v>
      </c>
      <c r="L201" s="21" t="s">
        <v>10</v>
      </c>
      <c r="M201" s="21" t="s">
        <v>11</v>
      </c>
      <c r="N201" s="21" t="s">
        <v>12</v>
      </c>
      <c r="O201" s="21" t="s">
        <v>13</v>
      </c>
      <c r="P201" s="82" t="s">
        <v>14</v>
      </c>
    </row>
    <row r="202" spans="2:16">
      <c r="B202" s="73" t="s">
        <v>15</v>
      </c>
      <c r="C202" s="8"/>
      <c r="D202" s="8">
        <v>1</v>
      </c>
      <c r="E202" s="8">
        <v>1</v>
      </c>
      <c r="F202" s="8">
        <v>1</v>
      </c>
      <c r="G202" s="8">
        <v>1</v>
      </c>
      <c r="H202" s="8">
        <v>1</v>
      </c>
      <c r="I202" s="8">
        <v>1</v>
      </c>
      <c r="J202" s="8"/>
      <c r="K202" s="8"/>
      <c r="L202" s="8">
        <v>1</v>
      </c>
      <c r="M202" s="8"/>
      <c r="N202" s="8">
        <v>1</v>
      </c>
      <c r="O202" s="17">
        <f>SUM(C202:N202)</f>
        <v>8</v>
      </c>
      <c r="P202" s="76">
        <f>O202/$O$230</f>
        <v>6.0652009097801364E-3</v>
      </c>
    </row>
    <row r="203" spans="2:16">
      <c r="B203" s="73" t="s">
        <v>16</v>
      </c>
      <c r="C203" s="8">
        <v>2</v>
      </c>
      <c r="D203" s="8"/>
      <c r="E203" s="8"/>
      <c r="F203" s="8">
        <v>2</v>
      </c>
      <c r="G203" s="8">
        <v>2</v>
      </c>
      <c r="H203" s="8">
        <v>2</v>
      </c>
      <c r="I203" s="8">
        <v>3</v>
      </c>
      <c r="J203" s="8"/>
      <c r="K203" s="8"/>
      <c r="L203" s="8">
        <v>1</v>
      </c>
      <c r="M203" s="8">
        <v>2</v>
      </c>
      <c r="N203" s="8">
        <v>2</v>
      </c>
      <c r="O203" s="17">
        <f t="shared" ref="O203:O229" si="18">SUM(C203:N203)</f>
        <v>16</v>
      </c>
      <c r="P203" s="76">
        <f t="shared" ref="P203:P229" si="19">O203/$O$230</f>
        <v>1.2130401819560273E-2</v>
      </c>
    </row>
    <row r="204" spans="2:16">
      <c r="B204" s="73" t="s">
        <v>17</v>
      </c>
      <c r="C204" s="8">
        <v>9</v>
      </c>
      <c r="D204" s="8">
        <v>4</v>
      </c>
      <c r="E204" s="8">
        <v>3</v>
      </c>
      <c r="F204" s="8">
        <v>3</v>
      </c>
      <c r="G204" s="8">
        <v>5</v>
      </c>
      <c r="H204" s="8">
        <v>6</v>
      </c>
      <c r="I204" s="8">
        <v>10</v>
      </c>
      <c r="J204" s="8">
        <v>3</v>
      </c>
      <c r="K204" s="8">
        <v>6</v>
      </c>
      <c r="L204" s="8">
        <v>3</v>
      </c>
      <c r="M204" s="8">
        <v>2</v>
      </c>
      <c r="N204" s="8"/>
      <c r="O204" s="17">
        <f t="shared" si="18"/>
        <v>54</v>
      </c>
      <c r="P204" s="76">
        <f t="shared" si="19"/>
        <v>4.0940106141015918E-2</v>
      </c>
    </row>
    <row r="205" spans="2:16">
      <c r="B205" s="73" t="s">
        <v>18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17">
        <f t="shared" si="18"/>
        <v>0</v>
      </c>
      <c r="P205" s="76">
        <f t="shared" si="19"/>
        <v>0</v>
      </c>
    </row>
    <row r="206" spans="2:16">
      <c r="B206" s="73" t="s">
        <v>19</v>
      </c>
      <c r="C206" s="8">
        <v>6</v>
      </c>
      <c r="D206" s="8">
        <v>3</v>
      </c>
      <c r="E206" s="8">
        <v>6</v>
      </c>
      <c r="F206" s="8">
        <v>8</v>
      </c>
      <c r="G206" s="8">
        <v>17</v>
      </c>
      <c r="H206" s="8">
        <v>10</v>
      </c>
      <c r="I206" s="8">
        <v>10</v>
      </c>
      <c r="J206" s="8">
        <v>5</v>
      </c>
      <c r="K206" s="8">
        <v>10</v>
      </c>
      <c r="L206" s="8">
        <v>6</v>
      </c>
      <c r="M206" s="8">
        <v>13</v>
      </c>
      <c r="N206" s="8">
        <v>11</v>
      </c>
      <c r="O206" s="17">
        <f t="shared" si="18"/>
        <v>105</v>
      </c>
      <c r="P206" s="76">
        <f t="shared" si="19"/>
        <v>7.9605761940864286E-2</v>
      </c>
    </row>
    <row r="207" spans="2:16">
      <c r="B207" s="73" t="s">
        <v>20</v>
      </c>
      <c r="C207" s="8"/>
      <c r="D207" s="8">
        <v>9</v>
      </c>
      <c r="E207" s="8">
        <v>11</v>
      </c>
      <c r="F207" s="8">
        <v>11</v>
      </c>
      <c r="G207" s="8">
        <v>12</v>
      </c>
      <c r="H207" s="8">
        <v>5</v>
      </c>
      <c r="I207" s="8">
        <v>6</v>
      </c>
      <c r="J207" s="8">
        <v>9</v>
      </c>
      <c r="K207" s="8">
        <v>8</v>
      </c>
      <c r="L207" s="8">
        <v>6</v>
      </c>
      <c r="M207" s="8">
        <v>9</v>
      </c>
      <c r="N207" s="8">
        <v>5</v>
      </c>
      <c r="O207" s="17">
        <f t="shared" si="18"/>
        <v>91</v>
      </c>
      <c r="P207" s="76">
        <f t="shared" si="19"/>
        <v>6.8991660348749054E-2</v>
      </c>
    </row>
    <row r="208" spans="2:16">
      <c r="B208" s="73" t="s">
        <v>21</v>
      </c>
      <c r="C208" s="8">
        <v>2</v>
      </c>
      <c r="D208" s="8">
        <v>3</v>
      </c>
      <c r="E208" s="8">
        <v>2</v>
      </c>
      <c r="F208" s="8">
        <v>5</v>
      </c>
      <c r="G208" s="8">
        <v>4</v>
      </c>
      <c r="H208" s="8">
        <v>3</v>
      </c>
      <c r="I208" s="8">
        <v>3</v>
      </c>
      <c r="J208" s="8">
        <v>1</v>
      </c>
      <c r="K208" s="8">
        <v>2</v>
      </c>
      <c r="L208" s="8">
        <v>4</v>
      </c>
      <c r="M208" s="8">
        <v>1</v>
      </c>
      <c r="N208" s="8">
        <v>4</v>
      </c>
      <c r="O208" s="17">
        <f t="shared" si="18"/>
        <v>34</v>
      </c>
      <c r="P208" s="76">
        <f t="shared" si="19"/>
        <v>2.5777103866565579E-2</v>
      </c>
    </row>
    <row r="209" spans="2:16">
      <c r="B209" s="73" t="s">
        <v>22</v>
      </c>
      <c r="C209" s="8"/>
      <c r="D209" s="8">
        <v>1</v>
      </c>
      <c r="E209" s="8">
        <v>1</v>
      </c>
      <c r="F209" s="8">
        <v>14</v>
      </c>
      <c r="G209" s="8">
        <v>4</v>
      </c>
      <c r="H209" s="8">
        <v>1</v>
      </c>
      <c r="I209" s="8">
        <v>1</v>
      </c>
      <c r="J209" s="8">
        <v>1</v>
      </c>
      <c r="K209" s="8">
        <v>10</v>
      </c>
      <c r="L209" s="8">
        <v>3</v>
      </c>
      <c r="M209" s="8">
        <v>4</v>
      </c>
      <c r="N209" s="8">
        <v>6</v>
      </c>
      <c r="O209" s="17">
        <f t="shared" si="18"/>
        <v>46</v>
      </c>
      <c r="P209" s="76">
        <f t="shared" si="19"/>
        <v>3.4874905231235785E-2</v>
      </c>
    </row>
    <row r="210" spans="2:16">
      <c r="B210" s="73" t="s">
        <v>23</v>
      </c>
      <c r="C210" s="8">
        <v>1</v>
      </c>
      <c r="D210" s="8"/>
      <c r="E210" s="8">
        <v>6</v>
      </c>
      <c r="F210" s="8">
        <v>8</v>
      </c>
      <c r="G210" s="8">
        <v>6</v>
      </c>
      <c r="H210" s="8">
        <v>5</v>
      </c>
      <c r="I210" s="8">
        <v>3</v>
      </c>
      <c r="J210" s="8">
        <v>6</v>
      </c>
      <c r="K210" s="8">
        <v>6</v>
      </c>
      <c r="L210" s="8">
        <v>3</v>
      </c>
      <c r="M210" s="8">
        <v>8</v>
      </c>
      <c r="N210" s="8">
        <v>6</v>
      </c>
      <c r="O210" s="17">
        <f t="shared" si="18"/>
        <v>58</v>
      </c>
      <c r="P210" s="76">
        <f t="shared" si="19"/>
        <v>4.3972706595905992E-2</v>
      </c>
    </row>
    <row r="211" spans="2:16">
      <c r="B211" s="73" t="s">
        <v>24</v>
      </c>
      <c r="C211" s="8">
        <v>3</v>
      </c>
      <c r="D211" s="8">
        <v>1</v>
      </c>
      <c r="E211" s="8">
        <v>2</v>
      </c>
      <c r="F211" s="8">
        <v>1</v>
      </c>
      <c r="G211" s="8">
        <v>6</v>
      </c>
      <c r="H211" s="8">
        <v>5</v>
      </c>
      <c r="I211" s="8">
        <v>2</v>
      </c>
      <c r="J211" s="8">
        <v>5</v>
      </c>
      <c r="K211" s="8">
        <v>1</v>
      </c>
      <c r="L211" s="8">
        <v>5</v>
      </c>
      <c r="M211" s="8">
        <v>3</v>
      </c>
      <c r="N211" s="8">
        <v>1</v>
      </c>
      <c r="O211" s="17">
        <f t="shared" si="18"/>
        <v>35</v>
      </c>
      <c r="P211" s="76">
        <f t="shared" si="19"/>
        <v>2.6535253980288095E-2</v>
      </c>
    </row>
    <row r="212" spans="2:16">
      <c r="B212" s="73" t="s">
        <v>25</v>
      </c>
      <c r="C212" s="8">
        <v>4</v>
      </c>
      <c r="D212" s="8">
        <v>14</v>
      </c>
      <c r="E212" s="8">
        <v>12</v>
      </c>
      <c r="F212" s="8">
        <v>11</v>
      </c>
      <c r="G212" s="8">
        <v>13</v>
      </c>
      <c r="H212" s="8">
        <v>15</v>
      </c>
      <c r="I212" s="8">
        <v>14</v>
      </c>
      <c r="J212" s="8">
        <v>16</v>
      </c>
      <c r="K212" s="8">
        <v>14</v>
      </c>
      <c r="L212" s="8">
        <v>11</v>
      </c>
      <c r="M212" s="8">
        <v>28</v>
      </c>
      <c r="N212" s="8">
        <v>14</v>
      </c>
      <c r="O212" s="17">
        <f t="shared" si="18"/>
        <v>166</v>
      </c>
      <c r="P212" s="76">
        <f t="shared" si="19"/>
        <v>0.12585291887793784</v>
      </c>
    </row>
    <row r="213" spans="2:16">
      <c r="B213" s="73" t="s">
        <v>26</v>
      </c>
      <c r="C213" s="8">
        <v>2</v>
      </c>
      <c r="D213" s="8"/>
      <c r="E213" s="8">
        <v>4</v>
      </c>
      <c r="F213" s="8">
        <v>4</v>
      </c>
      <c r="G213" s="8">
        <v>2</v>
      </c>
      <c r="H213" s="8">
        <v>2</v>
      </c>
      <c r="I213" s="8">
        <v>1</v>
      </c>
      <c r="J213" s="8">
        <v>2</v>
      </c>
      <c r="K213" s="8">
        <v>4</v>
      </c>
      <c r="L213" s="8"/>
      <c r="M213" s="8">
        <v>2</v>
      </c>
      <c r="N213" s="8">
        <v>1</v>
      </c>
      <c r="O213" s="17">
        <f t="shared" si="18"/>
        <v>24</v>
      </c>
      <c r="P213" s="76">
        <f t="shared" si="19"/>
        <v>1.8195602729340409E-2</v>
      </c>
    </row>
    <row r="214" spans="2:16">
      <c r="B214" s="73" t="s">
        <v>27</v>
      </c>
      <c r="C214" s="8">
        <v>6</v>
      </c>
      <c r="D214" s="8"/>
      <c r="E214" s="8"/>
      <c r="F214" s="8">
        <v>7</v>
      </c>
      <c r="G214" s="8">
        <v>7</v>
      </c>
      <c r="H214" s="8">
        <v>1</v>
      </c>
      <c r="I214" s="8">
        <v>3</v>
      </c>
      <c r="J214" s="8">
        <v>2</v>
      </c>
      <c r="K214" s="8">
        <v>3</v>
      </c>
      <c r="L214" s="8">
        <v>2</v>
      </c>
      <c r="M214" s="8">
        <v>1</v>
      </c>
      <c r="N214" s="8">
        <v>1</v>
      </c>
      <c r="O214" s="17">
        <f t="shared" si="18"/>
        <v>33</v>
      </c>
      <c r="P214" s="76">
        <f t="shared" si="19"/>
        <v>2.5018953752843062E-2</v>
      </c>
    </row>
    <row r="215" spans="2:16">
      <c r="B215" s="73" t="s">
        <v>28</v>
      </c>
      <c r="C215" s="8">
        <v>7</v>
      </c>
      <c r="D215" s="8">
        <v>5</v>
      </c>
      <c r="E215" s="8">
        <v>4</v>
      </c>
      <c r="F215" s="8">
        <v>5</v>
      </c>
      <c r="G215" s="8">
        <v>5</v>
      </c>
      <c r="H215" s="8">
        <v>4</v>
      </c>
      <c r="I215" s="8">
        <v>10</v>
      </c>
      <c r="J215" s="8">
        <v>3</v>
      </c>
      <c r="K215" s="8">
        <v>5</v>
      </c>
      <c r="L215" s="8">
        <v>2</v>
      </c>
      <c r="M215" s="8">
        <v>1</v>
      </c>
      <c r="N215" s="8">
        <v>2</v>
      </c>
      <c r="O215" s="17">
        <f t="shared" si="18"/>
        <v>53</v>
      </c>
      <c r="P215" s="76">
        <f t="shared" si="19"/>
        <v>4.0181956027293401E-2</v>
      </c>
    </row>
    <row r="216" spans="2:16">
      <c r="B216" s="73" t="s">
        <v>29</v>
      </c>
      <c r="C216" s="8">
        <v>1</v>
      </c>
      <c r="D216" s="8">
        <v>1</v>
      </c>
      <c r="E216" s="8">
        <v>6</v>
      </c>
      <c r="F216" s="8">
        <v>4</v>
      </c>
      <c r="G216" s="8"/>
      <c r="H216" s="8">
        <v>1</v>
      </c>
      <c r="I216" s="8"/>
      <c r="J216" s="8">
        <v>4</v>
      </c>
      <c r="K216" s="8">
        <v>3</v>
      </c>
      <c r="L216" s="8"/>
      <c r="M216" s="8">
        <v>1</v>
      </c>
      <c r="N216" s="8">
        <v>3</v>
      </c>
      <c r="O216" s="17">
        <f t="shared" si="18"/>
        <v>24</v>
      </c>
      <c r="P216" s="76">
        <f t="shared" si="19"/>
        <v>1.8195602729340409E-2</v>
      </c>
    </row>
    <row r="217" spans="2:16">
      <c r="B217" s="73" t="s">
        <v>30</v>
      </c>
      <c r="C217" s="8">
        <v>2</v>
      </c>
      <c r="D217" s="8">
        <v>2</v>
      </c>
      <c r="E217" s="8">
        <v>3</v>
      </c>
      <c r="F217" s="8">
        <v>4</v>
      </c>
      <c r="G217" s="8">
        <v>4</v>
      </c>
      <c r="H217" s="8">
        <v>3</v>
      </c>
      <c r="I217" s="8">
        <v>4</v>
      </c>
      <c r="J217" s="8">
        <v>4</v>
      </c>
      <c r="K217" s="8">
        <v>1</v>
      </c>
      <c r="L217" s="8">
        <v>2</v>
      </c>
      <c r="M217" s="8">
        <v>3</v>
      </c>
      <c r="N217" s="8">
        <v>2</v>
      </c>
      <c r="O217" s="17">
        <f t="shared" si="18"/>
        <v>34</v>
      </c>
      <c r="P217" s="76">
        <f t="shared" si="19"/>
        <v>2.5777103866565579E-2</v>
      </c>
    </row>
    <row r="218" spans="2:16">
      <c r="B218" s="73" t="s">
        <v>31</v>
      </c>
      <c r="C218" s="8">
        <v>2</v>
      </c>
      <c r="D218" s="8"/>
      <c r="E218" s="8">
        <v>3</v>
      </c>
      <c r="F218" s="8">
        <v>1</v>
      </c>
      <c r="G218" s="8">
        <v>3</v>
      </c>
      <c r="H218" s="8">
        <v>6</v>
      </c>
      <c r="I218" s="8">
        <v>3</v>
      </c>
      <c r="J218" s="8">
        <v>9</v>
      </c>
      <c r="K218" s="8"/>
      <c r="L218" s="8">
        <v>2</v>
      </c>
      <c r="M218" s="8">
        <v>2</v>
      </c>
      <c r="N218" s="8">
        <v>4</v>
      </c>
      <c r="O218" s="17">
        <f t="shared" si="18"/>
        <v>35</v>
      </c>
      <c r="P218" s="76">
        <f t="shared" si="19"/>
        <v>2.6535253980288095E-2</v>
      </c>
    </row>
    <row r="219" spans="2:16">
      <c r="B219" s="73" t="s">
        <v>32</v>
      </c>
      <c r="C219" s="8">
        <v>2</v>
      </c>
      <c r="D219" s="8">
        <v>6</v>
      </c>
      <c r="E219" s="8">
        <v>8</v>
      </c>
      <c r="F219" s="8">
        <v>4</v>
      </c>
      <c r="G219" s="8">
        <v>5</v>
      </c>
      <c r="H219" s="8">
        <v>7</v>
      </c>
      <c r="I219" s="8">
        <v>2</v>
      </c>
      <c r="J219" s="8">
        <v>4</v>
      </c>
      <c r="K219" s="8">
        <v>5</v>
      </c>
      <c r="L219" s="8"/>
      <c r="M219" s="8">
        <v>7</v>
      </c>
      <c r="N219" s="8">
        <v>5</v>
      </c>
      <c r="O219" s="17">
        <f t="shared" si="18"/>
        <v>55</v>
      </c>
      <c r="P219" s="76">
        <f t="shared" si="19"/>
        <v>4.1698256254738442E-2</v>
      </c>
    </row>
    <row r="220" spans="2:16">
      <c r="B220" s="73" t="s">
        <v>33</v>
      </c>
      <c r="C220" s="8">
        <v>6</v>
      </c>
      <c r="D220" s="8">
        <v>8</v>
      </c>
      <c r="E220" s="8">
        <v>3</v>
      </c>
      <c r="F220" s="8">
        <v>9</v>
      </c>
      <c r="G220" s="8">
        <v>6</v>
      </c>
      <c r="H220" s="8">
        <v>4</v>
      </c>
      <c r="I220" s="8">
        <v>9</v>
      </c>
      <c r="J220" s="8">
        <v>11</v>
      </c>
      <c r="K220" s="8">
        <v>5</v>
      </c>
      <c r="L220" s="8">
        <v>4</v>
      </c>
      <c r="M220" s="8">
        <v>10</v>
      </c>
      <c r="N220" s="8">
        <v>8</v>
      </c>
      <c r="O220" s="17">
        <f t="shared" si="18"/>
        <v>83</v>
      </c>
      <c r="P220" s="76">
        <f t="shared" si="19"/>
        <v>6.2926459438968921E-2</v>
      </c>
    </row>
    <row r="221" spans="2:16">
      <c r="B221" s="73" t="s">
        <v>34</v>
      </c>
      <c r="C221" s="8">
        <v>9</v>
      </c>
      <c r="D221" s="8">
        <v>2</v>
      </c>
      <c r="E221" s="8">
        <v>3</v>
      </c>
      <c r="F221" s="8">
        <v>18</v>
      </c>
      <c r="G221" s="8">
        <v>2</v>
      </c>
      <c r="H221" s="8">
        <v>1</v>
      </c>
      <c r="I221" s="8">
        <v>6</v>
      </c>
      <c r="J221" s="8">
        <v>4</v>
      </c>
      <c r="K221" s="8">
        <v>3</v>
      </c>
      <c r="L221" s="8">
        <v>4</v>
      </c>
      <c r="M221" s="8">
        <v>2</v>
      </c>
      <c r="N221" s="8">
        <v>1</v>
      </c>
      <c r="O221" s="17">
        <f t="shared" si="18"/>
        <v>55</v>
      </c>
      <c r="P221" s="76">
        <f t="shared" si="19"/>
        <v>4.1698256254738442E-2</v>
      </c>
    </row>
    <row r="222" spans="2:16">
      <c r="B222" s="73" t="s">
        <v>35</v>
      </c>
      <c r="C222" s="8">
        <v>1</v>
      </c>
      <c r="D222" s="8">
        <v>1</v>
      </c>
      <c r="E222" s="8">
        <v>2</v>
      </c>
      <c r="F222" s="8">
        <v>3</v>
      </c>
      <c r="G222" s="8">
        <v>2</v>
      </c>
      <c r="H222" s="8"/>
      <c r="I222" s="8"/>
      <c r="J222" s="8">
        <v>1</v>
      </c>
      <c r="K222" s="8">
        <v>3</v>
      </c>
      <c r="L222" s="8"/>
      <c r="M222" s="8">
        <v>1</v>
      </c>
      <c r="N222" s="8"/>
      <c r="O222" s="17">
        <f t="shared" si="18"/>
        <v>14</v>
      </c>
      <c r="P222" s="76">
        <f t="shared" si="19"/>
        <v>1.061410159211524E-2</v>
      </c>
    </row>
    <row r="223" spans="2:16">
      <c r="B223" s="73" t="s">
        <v>36</v>
      </c>
      <c r="C223" s="8"/>
      <c r="D223" s="8"/>
      <c r="E223" s="8"/>
      <c r="F223" s="8">
        <v>1</v>
      </c>
      <c r="G223" s="8"/>
      <c r="H223" s="8"/>
      <c r="I223" s="8">
        <v>1</v>
      </c>
      <c r="J223" s="8"/>
      <c r="K223" s="8"/>
      <c r="L223" s="8"/>
      <c r="M223" s="8"/>
      <c r="N223" s="8"/>
      <c r="O223" s="17">
        <f t="shared" si="18"/>
        <v>2</v>
      </c>
      <c r="P223" s="76">
        <f t="shared" si="19"/>
        <v>1.5163002274450341E-3</v>
      </c>
    </row>
    <row r="224" spans="2:16">
      <c r="B224" s="73" t="s">
        <v>37</v>
      </c>
      <c r="C224" s="8">
        <v>3</v>
      </c>
      <c r="D224" s="8"/>
      <c r="E224" s="8">
        <v>3</v>
      </c>
      <c r="F224" s="8">
        <v>4</v>
      </c>
      <c r="G224" s="8">
        <v>8</v>
      </c>
      <c r="H224" s="8">
        <v>4</v>
      </c>
      <c r="I224" s="8">
        <v>7</v>
      </c>
      <c r="J224" s="8">
        <v>4</v>
      </c>
      <c r="K224" s="8">
        <v>3</v>
      </c>
      <c r="L224" s="8">
        <v>5</v>
      </c>
      <c r="M224" s="8">
        <v>3</v>
      </c>
      <c r="N224" s="8">
        <v>5</v>
      </c>
      <c r="O224" s="17">
        <f t="shared" si="18"/>
        <v>49</v>
      </c>
      <c r="P224" s="76">
        <f t="shared" si="19"/>
        <v>3.7149355572403335E-2</v>
      </c>
    </row>
    <row r="225" spans="2:16">
      <c r="B225" s="73" t="s">
        <v>38</v>
      </c>
      <c r="C225" s="8">
        <v>3</v>
      </c>
      <c r="D225" s="8">
        <v>2</v>
      </c>
      <c r="E225" s="8">
        <v>5</v>
      </c>
      <c r="F225" s="8">
        <v>4</v>
      </c>
      <c r="G225" s="8">
        <v>3</v>
      </c>
      <c r="H225" s="8"/>
      <c r="I225" s="8">
        <v>1</v>
      </c>
      <c r="J225" s="8">
        <v>4</v>
      </c>
      <c r="K225" s="8">
        <v>3</v>
      </c>
      <c r="L225" s="8">
        <v>2</v>
      </c>
      <c r="M225" s="8">
        <v>3</v>
      </c>
      <c r="N225" s="8"/>
      <c r="O225" s="17">
        <f t="shared" si="18"/>
        <v>30</v>
      </c>
      <c r="P225" s="76">
        <f t="shared" si="19"/>
        <v>2.2744503411675512E-2</v>
      </c>
    </row>
    <row r="226" spans="2:16">
      <c r="B226" s="73" t="s">
        <v>39</v>
      </c>
      <c r="C226" s="8"/>
      <c r="D226" s="8"/>
      <c r="E226" s="8">
        <v>1</v>
      </c>
      <c r="F226" s="8">
        <v>4</v>
      </c>
      <c r="G226" s="8"/>
      <c r="H226" s="8"/>
      <c r="I226" s="8">
        <v>1</v>
      </c>
      <c r="J226" s="8">
        <v>1</v>
      </c>
      <c r="K226" s="8"/>
      <c r="L226" s="8"/>
      <c r="M226" s="8"/>
      <c r="N226" s="8">
        <v>2</v>
      </c>
      <c r="O226" s="17">
        <f t="shared" si="18"/>
        <v>9</v>
      </c>
      <c r="P226" s="76">
        <f t="shared" si="19"/>
        <v>6.8233510235026539E-3</v>
      </c>
    </row>
    <row r="227" spans="2:16">
      <c r="B227" s="73" t="s">
        <v>40</v>
      </c>
      <c r="C227" s="8">
        <v>6</v>
      </c>
      <c r="D227" s="8">
        <v>9</v>
      </c>
      <c r="E227" s="8">
        <v>20</v>
      </c>
      <c r="F227" s="8">
        <v>16</v>
      </c>
      <c r="G227" s="8">
        <v>19</v>
      </c>
      <c r="H227" s="8">
        <v>20</v>
      </c>
      <c r="I227" s="8">
        <v>14</v>
      </c>
      <c r="J227" s="8">
        <v>13</v>
      </c>
      <c r="K227" s="8">
        <v>20</v>
      </c>
      <c r="L227" s="8">
        <v>17</v>
      </c>
      <c r="M227" s="8">
        <v>17</v>
      </c>
      <c r="N227" s="8">
        <v>26</v>
      </c>
      <c r="O227" s="17">
        <f t="shared" si="18"/>
        <v>197</v>
      </c>
      <c r="P227" s="76">
        <f t="shared" si="19"/>
        <v>0.14935557240333586</v>
      </c>
    </row>
    <row r="228" spans="2:16">
      <c r="B228" s="73" t="s">
        <v>41</v>
      </c>
      <c r="C228" s="8"/>
      <c r="D228" s="8">
        <v>1</v>
      </c>
      <c r="E228" s="8">
        <v>1</v>
      </c>
      <c r="F228" s="8"/>
      <c r="G228" s="8"/>
      <c r="H228" s="8">
        <v>1</v>
      </c>
      <c r="I228" s="8">
        <v>3</v>
      </c>
      <c r="J228" s="8">
        <v>1</v>
      </c>
      <c r="K228" s="8"/>
      <c r="L228" s="8"/>
      <c r="M228" s="8">
        <v>1</v>
      </c>
      <c r="N228" s="8">
        <v>1</v>
      </c>
      <c r="O228" s="17">
        <f t="shared" si="18"/>
        <v>9</v>
      </c>
      <c r="P228" s="76">
        <f t="shared" si="19"/>
        <v>6.8233510235026539E-3</v>
      </c>
    </row>
    <row r="229" spans="2:16">
      <c r="B229" s="73" t="s">
        <v>131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17">
        <f t="shared" si="18"/>
        <v>0</v>
      </c>
      <c r="P229" s="76">
        <f t="shared" si="19"/>
        <v>0</v>
      </c>
    </row>
    <row r="230" spans="2:16" s="3" customFormat="1" ht="15.75" thickBot="1">
      <c r="B230" s="91" t="s">
        <v>42</v>
      </c>
      <c r="C230" s="78">
        <f>SUM(C202:C229)</f>
        <v>77</v>
      </c>
      <c r="D230" s="78">
        <f t="shared" ref="D230:N230" si="20">SUM(D202:D229)</f>
        <v>73</v>
      </c>
      <c r="E230" s="78">
        <f t="shared" si="20"/>
        <v>110</v>
      </c>
      <c r="F230" s="78">
        <f t="shared" si="20"/>
        <v>152</v>
      </c>
      <c r="G230" s="78">
        <f t="shared" si="20"/>
        <v>136</v>
      </c>
      <c r="H230" s="78">
        <f t="shared" si="20"/>
        <v>107</v>
      </c>
      <c r="I230" s="78">
        <f t="shared" si="20"/>
        <v>118</v>
      </c>
      <c r="J230" s="78">
        <f t="shared" si="20"/>
        <v>113</v>
      </c>
      <c r="K230" s="78">
        <f t="shared" si="20"/>
        <v>115</v>
      </c>
      <c r="L230" s="78">
        <f t="shared" si="20"/>
        <v>83</v>
      </c>
      <c r="M230" s="78">
        <f t="shared" si="20"/>
        <v>124</v>
      </c>
      <c r="N230" s="78">
        <f t="shared" si="20"/>
        <v>111</v>
      </c>
      <c r="O230" s="78">
        <f>SUM(O202:O229)</f>
        <v>1319</v>
      </c>
      <c r="P230" s="79">
        <f>SUM(P202:P229)</f>
        <v>0.99999999999999989</v>
      </c>
    </row>
    <row r="231" spans="2:16" ht="15.75" thickBot="1"/>
    <row r="232" spans="2:16">
      <c r="B232" s="118" t="s">
        <v>360</v>
      </c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20"/>
    </row>
    <row r="233" spans="2:16">
      <c r="B233" s="73" t="s">
        <v>1</v>
      </c>
      <c r="C233" s="21" t="s">
        <v>0</v>
      </c>
      <c r="D233" s="21" t="s">
        <v>2</v>
      </c>
      <c r="E233" s="21" t="s">
        <v>3</v>
      </c>
      <c r="F233" s="21" t="s">
        <v>4</v>
      </c>
      <c r="G233" s="21" t="s">
        <v>5</v>
      </c>
      <c r="H233" s="21" t="s">
        <v>6</v>
      </c>
      <c r="I233" s="21" t="s">
        <v>7</v>
      </c>
      <c r="J233" s="21" t="s">
        <v>8</v>
      </c>
      <c r="K233" s="21" t="s">
        <v>9</v>
      </c>
      <c r="L233" s="21" t="s">
        <v>10</v>
      </c>
      <c r="M233" s="21" t="s">
        <v>11</v>
      </c>
      <c r="N233" s="21" t="s">
        <v>12</v>
      </c>
      <c r="O233" s="21" t="s">
        <v>13</v>
      </c>
      <c r="P233" s="82" t="s">
        <v>14</v>
      </c>
    </row>
    <row r="234" spans="2:16">
      <c r="B234" s="73" t="s">
        <v>15</v>
      </c>
      <c r="C234" s="8"/>
      <c r="D234" s="8"/>
      <c r="E234" s="8">
        <v>1</v>
      </c>
      <c r="F234" s="8"/>
      <c r="G234" s="8">
        <v>1</v>
      </c>
      <c r="H234" s="8">
        <v>3</v>
      </c>
      <c r="I234" s="8">
        <v>3</v>
      </c>
      <c r="J234" s="8"/>
      <c r="K234" s="8"/>
      <c r="L234" s="8">
        <v>1</v>
      </c>
      <c r="M234" s="8">
        <v>1</v>
      </c>
      <c r="N234" s="8"/>
      <c r="O234" s="17">
        <f>SUM(C234:N234)</f>
        <v>10</v>
      </c>
      <c r="P234" s="76">
        <f>O234/$O$262</f>
        <v>6.1087354917532073E-3</v>
      </c>
    </row>
    <row r="235" spans="2:16">
      <c r="B235" s="73" t="s">
        <v>16</v>
      </c>
      <c r="C235" s="8">
        <v>2</v>
      </c>
      <c r="D235" s="8">
        <v>1</v>
      </c>
      <c r="E235" s="8">
        <v>1</v>
      </c>
      <c r="F235" s="8">
        <v>1</v>
      </c>
      <c r="G235" s="8">
        <v>2</v>
      </c>
      <c r="H235" s="8">
        <v>1</v>
      </c>
      <c r="I235" s="8">
        <v>1</v>
      </c>
      <c r="J235" s="8"/>
      <c r="K235" s="8">
        <v>3</v>
      </c>
      <c r="L235" s="8">
        <v>3</v>
      </c>
      <c r="M235" s="8">
        <v>2</v>
      </c>
      <c r="N235" s="8">
        <v>3</v>
      </c>
      <c r="O235" s="17">
        <f t="shared" ref="O235:O261" si="21">SUM(C235:N235)</f>
        <v>20</v>
      </c>
      <c r="P235" s="76">
        <f t="shared" ref="P235:P261" si="22">O235/$O$262</f>
        <v>1.2217470983506415E-2</v>
      </c>
    </row>
    <row r="236" spans="2:16">
      <c r="B236" s="73" t="s">
        <v>17</v>
      </c>
      <c r="C236" s="8">
        <v>1</v>
      </c>
      <c r="D236" s="8">
        <v>2</v>
      </c>
      <c r="E236" s="8">
        <v>3</v>
      </c>
      <c r="F236" s="8">
        <v>4</v>
      </c>
      <c r="G236" s="8">
        <v>5</v>
      </c>
      <c r="H236" s="8">
        <v>6</v>
      </c>
      <c r="I236" s="8">
        <v>1</v>
      </c>
      <c r="J236" s="8">
        <v>6</v>
      </c>
      <c r="K236" s="8">
        <v>5</v>
      </c>
      <c r="L236" s="8">
        <v>4</v>
      </c>
      <c r="M236" s="8">
        <v>6</v>
      </c>
      <c r="N236" s="8">
        <v>1</v>
      </c>
      <c r="O236" s="17">
        <f t="shared" si="21"/>
        <v>44</v>
      </c>
      <c r="P236" s="76">
        <f t="shared" si="22"/>
        <v>2.687843616371411E-2</v>
      </c>
    </row>
    <row r="237" spans="2:16">
      <c r="B237" s="73" t="s">
        <v>18</v>
      </c>
      <c r="C237" s="8"/>
      <c r="D237" s="8">
        <v>1</v>
      </c>
      <c r="E237" s="8">
        <v>1</v>
      </c>
      <c r="F237" s="8"/>
      <c r="G237" s="8"/>
      <c r="H237" s="8"/>
      <c r="I237" s="8"/>
      <c r="J237" s="8"/>
      <c r="K237" s="8"/>
      <c r="L237" s="8"/>
      <c r="M237" s="8">
        <v>2</v>
      </c>
      <c r="N237" s="8">
        <v>2</v>
      </c>
      <c r="O237" s="17">
        <f t="shared" si="21"/>
        <v>6</v>
      </c>
      <c r="P237" s="76">
        <f t="shared" si="22"/>
        <v>3.6652412950519244E-3</v>
      </c>
    </row>
    <row r="238" spans="2:16">
      <c r="B238" s="73" t="s">
        <v>19</v>
      </c>
      <c r="C238" s="8">
        <v>9</v>
      </c>
      <c r="D238" s="8">
        <v>7</v>
      </c>
      <c r="E238" s="8">
        <v>6</v>
      </c>
      <c r="F238" s="8">
        <v>3</v>
      </c>
      <c r="G238" s="8">
        <v>11</v>
      </c>
      <c r="H238" s="8">
        <v>5</v>
      </c>
      <c r="I238" s="8">
        <v>13</v>
      </c>
      <c r="J238" s="8">
        <v>8</v>
      </c>
      <c r="K238" s="8">
        <v>14</v>
      </c>
      <c r="L238" s="8">
        <v>8</v>
      </c>
      <c r="M238" s="8">
        <v>7</v>
      </c>
      <c r="N238" s="8">
        <v>10</v>
      </c>
      <c r="O238" s="17">
        <f t="shared" si="21"/>
        <v>101</v>
      </c>
      <c r="P238" s="76">
        <f t="shared" si="22"/>
        <v>6.1698228466707389E-2</v>
      </c>
    </row>
    <row r="239" spans="2:16">
      <c r="B239" s="73" t="s">
        <v>20</v>
      </c>
      <c r="C239" s="8">
        <v>9</v>
      </c>
      <c r="D239" s="8">
        <v>2</v>
      </c>
      <c r="E239" s="8">
        <v>7</v>
      </c>
      <c r="F239" s="8">
        <v>4</v>
      </c>
      <c r="G239" s="8">
        <v>9</v>
      </c>
      <c r="H239" s="8">
        <v>8</v>
      </c>
      <c r="I239" s="8">
        <v>13</v>
      </c>
      <c r="J239" s="8">
        <v>19</v>
      </c>
      <c r="K239" s="8">
        <v>10</v>
      </c>
      <c r="L239" s="8">
        <v>27</v>
      </c>
      <c r="M239" s="8">
        <v>5</v>
      </c>
      <c r="N239" s="8">
        <v>7</v>
      </c>
      <c r="O239" s="17">
        <f t="shared" si="21"/>
        <v>120</v>
      </c>
      <c r="P239" s="76">
        <f t="shared" si="22"/>
        <v>7.3304825901038484E-2</v>
      </c>
    </row>
    <row r="240" spans="2:16">
      <c r="B240" s="73" t="s">
        <v>21</v>
      </c>
      <c r="C240" s="8">
        <v>7</v>
      </c>
      <c r="D240" s="8">
        <v>1</v>
      </c>
      <c r="E240" s="8">
        <v>3</v>
      </c>
      <c r="F240" s="8">
        <v>2</v>
      </c>
      <c r="G240" s="8">
        <v>4</v>
      </c>
      <c r="H240" s="8">
        <v>2</v>
      </c>
      <c r="I240" s="8">
        <v>2</v>
      </c>
      <c r="J240" s="8">
        <v>3</v>
      </c>
      <c r="K240" s="8">
        <v>4</v>
      </c>
      <c r="L240" s="8">
        <v>3</v>
      </c>
      <c r="M240" s="8">
        <v>1</v>
      </c>
      <c r="N240" s="8">
        <v>1</v>
      </c>
      <c r="O240" s="17">
        <f t="shared" si="21"/>
        <v>33</v>
      </c>
      <c r="P240" s="76">
        <f t="shared" si="22"/>
        <v>2.0158827122785584E-2</v>
      </c>
    </row>
    <row r="241" spans="2:16">
      <c r="B241" s="73" t="s">
        <v>22</v>
      </c>
      <c r="C241" s="8">
        <v>2</v>
      </c>
      <c r="D241" s="8">
        <v>2</v>
      </c>
      <c r="E241" s="8">
        <v>12</v>
      </c>
      <c r="F241" s="8">
        <v>13</v>
      </c>
      <c r="G241" s="8">
        <v>8</v>
      </c>
      <c r="H241" s="8">
        <v>13</v>
      </c>
      <c r="I241" s="8">
        <v>15</v>
      </c>
      <c r="J241" s="8">
        <v>5</v>
      </c>
      <c r="K241" s="8">
        <v>5</v>
      </c>
      <c r="L241" s="8">
        <v>8</v>
      </c>
      <c r="M241" s="8">
        <v>11</v>
      </c>
      <c r="N241" s="8">
        <v>6</v>
      </c>
      <c r="O241" s="17">
        <f t="shared" si="21"/>
        <v>100</v>
      </c>
      <c r="P241" s="76">
        <f t="shared" si="22"/>
        <v>6.1087354917532068E-2</v>
      </c>
    </row>
    <row r="242" spans="2:16">
      <c r="B242" s="73" t="s">
        <v>23</v>
      </c>
      <c r="C242" s="8">
        <v>4</v>
      </c>
      <c r="D242" s="8">
        <v>5</v>
      </c>
      <c r="E242" s="8">
        <v>5</v>
      </c>
      <c r="F242" s="8">
        <v>5</v>
      </c>
      <c r="G242" s="8">
        <v>8</v>
      </c>
      <c r="H242" s="8">
        <v>10</v>
      </c>
      <c r="I242" s="8">
        <v>6</v>
      </c>
      <c r="J242" s="8">
        <v>6</v>
      </c>
      <c r="K242" s="8">
        <v>10</v>
      </c>
      <c r="L242" s="8">
        <v>6</v>
      </c>
      <c r="M242" s="8">
        <v>5</v>
      </c>
      <c r="N242" s="8">
        <v>5</v>
      </c>
      <c r="O242" s="17">
        <f t="shared" si="21"/>
        <v>75</v>
      </c>
      <c r="P242" s="76">
        <f t="shared" si="22"/>
        <v>4.5815516188149052E-2</v>
      </c>
    </row>
    <row r="243" spans="2:16">
      <c r="B243" s="73" t="s">
        <v>24</v>
      </c>
      <c r="C243" s="8">
        <v>3</v>
      </c>
      <c r="D243" s="8">
        <v>3</v>
      </c>
      <c r="E243" s="8">
        <v>4</v>
      </c>
      <c r="F243" s="8">
        <v>1</v>
      </c>
      <c r="G243" s="8">
        <v>5</v>
      </c>
      <c r="H243" s="8">
        <v>3</v>
      </c>
      <c r="I243" s="8">
        <v>3</v>
      </c>
      <c r="J243" s="8">
        <v>6</v>
      </c>
      <c r="K243" s="8">
        <v>4</v>
      </c>
      <c r="L243" s="8"/>
      <c r="M243" s="8">
        <v>5</v>
      </c>
      <c r="N243" s="8">
        <v>3</v>
      </c>
      <c r="O243" s="17">
        <f t="shared" si="21"/>
        <v>40</v>
      </c>
      <c r="P243" s="76">
        <f t="shared" si="22"/>
        <v>2.4434941967012829E-2</v>
      </c>
    </row>
    <row r="244" spans="2:16">
      <c r="B244" s="73" t="s">
        <v>25</v>
      </c>
      <c r="C244" s="8">
        <v>19</v>
      </c>
      <c r="D244" s="8">
        <v>7</v>
      </c>
      <c r="E244" s="8">
        <v>18</v>
      </c>
      <c r="F244" s="8">
        <v>16</v>
      </c>
      <c r="G244" s="8">
        <v>12</v>
      </c>
      <c r="H244" s="8">
        <v>17</v>
      </c>
      <c r="I244" s="8">
        <v>15</v>
      </c>
      <c r="J244" s="8">
        <v>32</v>
      </c>
      <c r="K244" s="8">
        <v>30</v>
      </c>
      <c r="L244" s="8">
        <v>28</v>
      </c>
      <c r="M244" s="8">
        <v>15</v>
      </c>
      <c r="N244" s="8">
        <v>22</v>
      </c>
      <c r="O244" s="17">
        <f t="shared" si="21"/>
        <v>231</v>
      </c>
      <c r="P244" s="76">
        <f t="shared" si="22"/>
        <v>0.14111178985949907</v>
      </c>
    </row>
    <row r="245" spans="2:16">
      <c r="B245" s="73" t="s">
        <v>26</v>
      </c>
      <c r="C245" s="8">
        <v>2</v>
      </c>
      <c r="D245" s="8">
        <v>3</v>
      </c>
      <c r="E245" s="8">
        <v>1</v>
      </c>
      <c r="F245" s="8">
        <v>2</v>
      </c>
      <c r="G245" s="8">
        <v>3</v>
      </c>
      <c r="H245" s="8">
        <v>1</v>
      </c>
      <c r="I245" s="8"/>
      <c r="J245" s="8">
        <v>4</v>
      </c>
      <c r="K245" s="8">
        <v>6</v>
      </c>
      <c r="L245" s="8">
        <v>1</v>
      </c>
      <c r="M245" s="8">
        <v>3</v>
      </c>
      <c r="N245" s="8">
        <v>1</v>
      </c>
      <c r="O245" s="17">
        <f t="shared" si="21"/>
        <v>27</v>
      </c>
      <c r="P245" s="76">
        <f t="shared" si="22"/>
        <v>1.6493585827733658E-2</v>
      </c>
    </row>
    <row r="246" spans="2:16">
      <c r="B246" s="73" t="s">
        <v>27</v>
      </c>
      <c r="C246" s="8">
        <v>1</v>
      </c>
      <c r="D246" s="8">
        <v>5</v>
      </c>
      <c r="E246" s="8">
        <v>4</v>
      </c>
      <c r="F246" s="8">
        <v>6</v>
      </c>
      <c r="G246" s="8">
        <v>1</v>
      </c>
      <c r="H246" s="8">
        <v>2</v>
      </c>
      <c r="I246" s="8">
        <v>6</v>
      </c>
      <c r="J246" s="8">
        <v>5</v>
      </c>
      <c r="K246" s="8">
        <v>3</v>
      </c>
      <c r="L246" s="8">
        <v>5</v>
      </c>
      <c r="M246" s="8">
        <v>1</v>
      </c>
      <c r="N246" s="8">
        <v>2</v>
      </c>
      <c r="O246" s="17">
        <f t="shared" si="21"/>
        <v>41</v>
      </c>
      <c r="P246" s="76">
        <f t="shared" si="22"/>
        <v>2.504581551618815E-2</v>
      </c>
    </row>
    <row r="247" spans="2:16">
      <c r="B247" s="73" t="s">
        <v>28</v>
      </c>
      <c r="C247" s="8">
        <v>1</v>
      </c>
      <c r="D247" s="8">
        <v>4</v>
      </c>
      <c r="E247" s="8"/>
      <c r="F247" s="8">
        <v>4</v>
      </c>
      <c r="G247" s="8">
        <v>2</v>
      </c>
      <c r="H247" s="8">
        <v>2</v>
      </c>
      <c r="I247" s="8">
        <v>1</v>
      </c>
      <c r="J247" s="8"/>
      <c r="K247" s="8">
        <v>12</v>
      </c>
      <c r="L247" s="8">
        <v>4</v>
      </c>
      <c r="M247" s="8">
        <v>3</v>
      </c>
      <c r="N247" s="8">
        <v>3</v>
      </c>
      <c r="O247" s="17">
        <f t="shared" si="21"/>
        <v>36</v>
      </c>
      <c r="P247" s="76">
        <f t="shared" si="22"/>
        <v>2.1991447770311544E-2</v>
      </c>
    </row>
    <row r="248" spans="2:16">
      <c r="B248" s="73" t="s">
        <v>29</v>
      </c>
      <c r="C248" s="8">
        <v>3</v>
      </c>
      <c r="D248" s="8">
        <v>4</v>
      </c>
      <c r="E248" s="8">
        <v>2</v>
      </c>
      <c r="F248" s="8">
        <v>1</v>
      </c>
      <c r="G248" s="8">
        <v>1</v>
      </c>
      <c r="H248" s="8">
        <v>3</v>
      </c>
      <c r="I248" s="8">
        <v>2</v>
      </c>
      <c r="J248" s="8">
        <v>4</v>
      </c>
      <c r="K248" s="8"/>
      <c r="L248" s="8">
        <v>2</v>
      </c>
      <c r="M248" s="8">
        <v>1</v>
      </c>
      <c r="N248" s="8">
        <v>1</v>
      </c>
      <c r="O248" s="17">
        <f t="shared" si="21"/>
        <v>24</v>
      </c>
      <c r="P248" s="76">
        <f t="shared" si="22"/>
        <v>1.4660965180207697E-2</v>
      </c>
    </row>
    <row r="249" spans="2:16">
      <c r="B249" s="73" t="s">
        <v>30</v>
      </c>
      <c r="C249" s="8">
        <v>1</v>
      </c>
      <c r="D249" s="8">
        <v>1</v>
      </c>
      <c r="E249" s="8">
        <v>5</v>
      </c>
      <c r="F249" s="8">
        <v>4</v>
      </c>
      <c r="G249" s="8">
        <v>5</v>
      </c>
      <c r="H249" s="8">
        <v>3</v>
      </c>
      <c r="I249" s="8">
        <v>4</v>
      </c>
      <c r="J249" s="8">
        <v>4</v>
      </c>
      <c r="K249" s="8">
        <v>6</v>
      </c>
      <c r="L249" s="8">
        <v>9</v>
      </c>
      <c r="M249" s="8">
        <v>2</v>
      </c>
      <c r="N249" s="8">
        <v>2</v>
      </c>
      <c r="O249" s="17">
        <f t="shared" si="21"/>
        <v>46</v>
      </c>
      <c r="P249" s="76">
        <f t="shared" si="22"/>
        <v>2.8100183262064753E-2</v>
      </c>
    </row>
    <row r="250" spans="2:16">
      <c r="B250" s="73" t="s">
        <v>31</v>
      </c>
      <c r="C250" s="8">
        <v>4</v>
      </c>
      <c r="D250" s="8">
        <v>2</v>
      </c>
      <c r="E250" s="8">
        <v>4</v>
      </c>
      <c r="F250" s="8">
        <v>2</v>
      </c>
      <c r="G250" s="8">
        <v>1</v>
      </c>
      <c r="H250" s="8"/>
      <c r="I250" s="8">
        <v>4</v>
      </c>
      <c r="J250" s="8">
        <v>2</v>
      </c>
      <c r="K250" s="8">
        <v>1</v>
      </c>
      <c r="L250" s="8">
        <v>2</v>
      </c>
      <c r="M250" s="8"/>
      <c r="N250" s="8"/>
      <c r="O250" s="17">
        <f t="shared" si="21"/>
        <v>22</v>
      </c>
      <c r="P250" s="76">
        <f t="shared" si="22"/>
        <v>1.3439218081857055E-2</v>
      </c>
    </row>
    <row r="251" spans="2:16">
      <c r="B251" s="73" t="s">
        <v>32</v>
      </c>
      <c r="C251" s="8">
        <v>2</v>
      </c>
      <c r="D251" s="8">
        <v>9</v>
      </c>
      <c r="E251" s="8">
        <v>6</v>
      </c>
      <c r="F251" s="8">
        <v>4</v>
      </c>
      <c r="G251" s="8">
        <v>2</v>
      </c>
      <c r="H251" s="8">
        <v>3</v>
      </c>
      <c r="I251" s="8">
        <v>6</v>
      </c>
      <c r="J251" s="8">
        <v>4</v>
      </c>
      <c r="K251" s="8">
        <v>4</v>
      </c>
      <c r="L251" s="8">
        <v>4</v>
      </c>
      <c r="M251" s="8">
        <v>3</v>
      </c>
      <c r="N251" s="8">
        <v>1</v>
      </c>
      <c r="O251" s="17">
        <f t="shared" si="21"/>
        <v>48</v>
      </c>
      <c r="P251" s="76">
        <f t="shared" si="22"/>
        <v>2.9321930360415395E-2</v>
      </c>
    </row>
    <row r="252" spans="2:16">
      <c r="B252" s="73" t="s">
        <v>33</v>
      </c>
      <c r="C252" s="8">
        <v>5</v>
      </c>
      <c r="D252" s="8">
        <v>8</v>
      </c>
      <c r="E252" s="8">
        <v>15</v>
      </c>
      <c r="F252" s="8">
        <v>21</v>
      </c>
      <c r="G252" s="8">
        <v>9</v>
      </c>
      <c r="H252" s="8">
        <v>8</v>
      </c>
      <c r="I252" s="8">
        <v>11</v>
      </c>
      <c r="J252" s="8">
        <v>10</v>
      </c>
      <c r="K252" s="8">
        <v>12</v>
      </c>
      <c r="L252" s="8">
        <v>15</v>
      </c>
      <c r="M252" s="8">
        <v>12</v>
      </c>
      <c r="N252" s="8">
        <v>5</v>
      </c>
      <c r="O252" s="17">
        <f t="shared" si="21"/>
        <v>131</v>
      </c>
      <c r="P252" s="76">
        <f t="shared" si="22"/>
        <v>8.002443494196701E-2</v>
      </c>
    </row>
    <row r="253" spans="2:16">
      <c r="B253" s="73" t="s">
        <v>34</v>
      </c>
      <c r="C253" s="8">
        <v>6</v>
      </c>
      <c r="D253" s="8">
        <v>4</v>
      </c>
      <c r="E253" s="8">
        <v>4</v>
      </c>
      <c r="F253" s="8">
        <v>2</v>
      </c>
      <c r="G253" s="8">
        <v>6</v>
      </c>
      <c r="H253" s="8">
        <v>4</v>
      </c>
      <c r="I253" s="8">
        <v>2</v>
      </c>
      <c r="J253" s="8">
        <v>2</v>
      </c>
      <c r="K253" s="8">
        <v>9</v>
      </c>
      <c r="L253" s="8">
        <v>13</v>
      </c>
      <c r="M253" s="8">
        <v>2</v>
      </c>
      <c r="N253" s="8">
        <v>2</v>
      </c>
      <c r="O253" s="17">
        <f t="shared" si="21"/>
        <v>56</v>
      </c>
      <c r="P253" s="76">
        <f t="shared" si="22"/>
        <v>3.4208918753817957E-2</v>
      </c>
    </row>
    <row r="254" spans="2:16">
      <c r="B254" s="73" t="s">
        <v>35</v>
      </c>
      <c r="C254" s="8"/>
      <c r="D254" s="8"/>
      <c r="E254" s="8">
        <v>3</v>
      </c>
      <c r="F254" s="8"/>
      <c r="G254" s="8"/>
      <c r="H254" s="8"/>
      <c r="I254" s="8">
        <v>1</v>
      </c>
      <c r="J254" s="8">
        <v>2</v>
      </c>
      <c r="K254" s="8">
        <v>1</v>
      </c>
      <c r="L254" s="8"/>
      <c r="M254" s="8"/>
      <c r="N254" s="8"/>
      <c r="O254" s="17">
        <f t="shared" si="21"/>
        <v>7</v>
      </c>
      <c r="P254" s="76">
        <f t="shared" si="22"/>
        <v>4.2761148442272447E-3</v>
      </c>
    </row>
    <row r="255" spans="2:16">
      <c r="B255" s="73" t="s">
        <v>36</v>
      </c>
      <c r="C255" s="8"/>
      <c r="D255" s="8"/>
      <c r="E255" s="8"/>
      <c r="F255" s="8"/>
      <c r="G255" s="8"/>
      <c r="H255" s="8"/>
      <c r="I255" s="8"/>
      <c r="J255" s="8">
        <v>2</v>
      </c>
      <c r="K255" s="8"/>
      <c r="L255" s="8">
        <v>1</v>
      </c>
      <c r="M255" s="8"/>
      <c r="N255" s="8"/>
      <c r="O255" s="17">
        <f t="shared" si="21"/>
        <v>3</v>
      </c>
      <c r="P255" s="76">
        <f t="shared" si="22"/>
        <v>1.8326206475259622E-3</v>
      </c>
    </row>
    <row r="256" spans="2:16">
      <c r="B256" s="73" t="s">
        <v>37</v>
      </c>
      <c r="C256" s="8">
        <v>2</v>
      </c>
      <c r="D256" s="8">
        <v>4</v>
      </c>
      <c r="E256" s="8">
        <v>6</v>
      </c>
      <c r="F256" s="8">
        <v>3</v>
      </c>
      <c r="G256" s="8">
        <v>7</v>
      </c>
      <c r="H256" s="8">
        <v>1</v>
      </c>
      <c r="I256" s="8">
        <v>7</v>
      </c>
      <c r="J256" s="8">
        <v>8</v>
      </c>
      <c r="K256" s="8">
        <v>1</v>
      </c>
      <c r="L256" s="8">
        <v>9</v>
      </c>
      <c r="M256" s="8">
        <v>5</v>
      </c>
      <c r="N256" s="8">
        <v>2</v>
      </c>
      <c r="O256" s="17">
        <f t="shared" si="21"/>
        <v>55</v>
      </c>
      <c r="P256" s="76">
        <f t="shared" si="22"/>
        <v>3.3598045204642636E-2</v>
      </c>
    </row>
    <row r="257" spans="2:16">
      <c r="B257" s="73" t="s">
        <v>38</v>
      </c>
      <c r="C257" s="8">
        <v>1</v>
      </c>
      <c r="D257" s="8">
        <v>4</v>
      </c>
      <c r="E257" s="8">
        <v>2</v>
      </c>
      <c r="F257" s="8">
        <v>1</v>
      </c>
      <c r="G257" s="8">
        <v>3</v>
      </c>
      <c r="H257" s="8">
        <v>2</v>
      </c>
      <c r="I257" s="8">
        <v>4</v>
      </c>
      <c r="J257" s="8">
        <v>6</v>
      </c>
      <c r="K257" s="8">
        <v>6</v>
      </c>
      <c r="L257" s="8"/>
      <c r="M257" s="8">
        <v>1</v>
      </c>
      <c r="N257" s="8">
        <v>1</v>
      </c>
      <c r="O257" s="17">
        <f t="shared" si="21"/>
        <v>31</v>
      </c>
      <c r="P257" s="76">
        <f t="shared" si="22"/>
        <v>1.8937080024434942E-2</v>
      </c>
    </row>
    <row r="258" spans="2:16">
      <c r="B258" s="73" t="s">
        <v>39</v>
      </c>
      <c r="C258" s="8">
        <v>2</v>
      </c>
      <c r="D258" s="8"/>
      <c r="E258" s="8">
        <v>2</v>
      </c>
      <c r="F258" s="8">
        <v>1</v>
      </c>
      <c r="G258" s="8">
        <v>1</v>
      </c>
      <c r="H258" s="8">
        <v>1</v>
      </c>
      <c r="I258" s="8">
        <v>4</v>
      </c>
      <c r="J258" s="8">
        <v>3</v>
      </c>
      <c r="K258" s="8">
        <v>1</v>
      </c>
      <c r="L258" s="8">
        <v>1</v>
      </c>
      <c r="M258" s="8"/>
      <c r="N258" s="8">
        <v>1</v>
      </c>
      <c r="O258" s="17">
        <f t="shared" si="21"/>
        <v>17</v>
      </c>
      <c r="P258" s="76">
        <f t="shared" si="22"/>
        <v>1.0384850335980453E-2</v>
      </c>
    </row>
    <row r="259" spans="2:16">
      <c r="B259" s="73" t="s">
        <v>40</v>
      </c>
      <c r="C259" s="8">
        <v>20</v>
      </c>
      <c r="D259" s="8">
        <v>28</v>
      </c>
      <c r="E259" s="8">
        <v>20</v>
      </c>
      <c r="F259" s="8">
        <v>31</v>
      </c>
      <c r="G259" s="8">
        <v>28</v>
      </c>
      <c r="H259" s="8">
        <v>17</v>
      </c>
      <c r="I259" s="8">
        <v>13</v>
      </c>
      <c r="J259" s="8">
        <v>30</v>
      </c>
      <c r="K259" s="8">
        <v>23</v>
      </c>
      <c r="L259" s="8">
        <v>43</v>
      </c>
      <c r="M259" s="8">
        <v>21</v>
      </c>
      <c r="N259" s="8">
        <v>19</v>
      </c>
      <c r="O259" s="17">
        <f t="shared" si="21"/>
        <v>293</v>
      </c>
      <c r="P259" s="76">
        <f t="shared" si="22"/>
        <v>0.17898594990836897</v>
      </c>
    </row>
    <row r="260" spans="2:16">
      <c r="B260" s="73" t="s">
        <v>41</v>
      </c>
      <c r="C260" s="8">
        <v>2</v>
      </c>
      <c r="D260" s="8">
        <v>1</v>
      </c>
      <c r="E260" s="8">
        <v>1</v>
      </c>
      <c r="F260" s="8"/>
      <c r="G260" s="8">
        <v>1</v>
      </c>
      <c r="H260" s="8">
        <v>2</v>
      </c>
      <c r="I260" s="8">
        <v>1</v>
      </c>
      <c r="J260" s="8">
        <v>2</v>
      </c>
      <c r="K260" s="8">
        <v>4</v>
      </c>
      <c r="L260" s="8">
        <v>2</v>
      </c>
      <c r="M260" s="8">
        <v>2</v>
      </c>
      <c r="N260" s="8">
        <v>1</v>
      </c>
      <c r="O260" s="17">
        <f t="shared" si="21"/>
        <v>19</v>
      </c>
      <c r="P260" s="76">
        <f t="shared" si="22"/>
        <v>1.1606597434331093E-2</v>
      </c>
    </row>
    <row r="261" spans="2:16">
      <c r="B261" s="73" t="s">
        <v>131</v>
      </c>
      <c r="C261" s="8"/>
      <c r="D261" s="8"/>
      <c r="E261" s="8"/>
      <c r="F261" s="8"/>
      <c r="G261" s="8"/>
      <c r="H261" s="8">
        <v>1</v>
      </c>
      <c r="I261" s="8"/>
      <c r="J261" s="8"/>
      <c r="K261" s="8"/>
      <c r="L261" s="8"/>
      <c r="M261" s="8"/>
      <c r="N261" s="8"/>
      <c r="O261" s="17">
        <f t="shared" si="21"/>
        <v>1</v>
      </c>
      <c r="P261" s="76">
        <f t="shared" si="22"/>
        <v>6.1087354917532073E-4</v>
      </c>
    </row>
    <row r="262" spans="2:16" ht="15.75" thickBot="1">
      <c r="B262" s="91" t="s">
        <v>42</v>
      </c>
      <c r="C262" s="78">
        <f>SUM(C234:C261)</f>
        <v>108</v>
      </c>
      <c r="D262" s="78">
        <f t="shared" ref="D262:N262" si="23">SUM(D234:D261)</f>
        <v>108</v>
      </c>
      <c r="E262" s="78">
        <f t="shared" si="23"/>
        <v>136</v>
      </c>
      <c r="F262" s="78">
        <f t="shared" si="23"/>
        <v>131</v>
      </c>
      <c r="G262" s="78">
        <f t="shared" si="23"/>
        <v>135</v>
      </c>
      <c r="H262" s="78">
        <f t="shared" si="23"/>
        <v>118</v>
      </c>
      <c r="I262" s="78">
        <f t="shared" si="23"/>
        <v>138</v>
      </c>
      <c r="J262" s="78">
        <f t="shared" si="23"/>
        <v>173</v>
      </c>
      <c r="K262" s="78">
        <f t="shared" si="23"/>
        <v>174</v>
      </c>
      <c r="L262" s="78">
        <f t="shared" si="23"/>
        <v>199</v>
      </c>
      <c r="M262" s="78">
        <f t="shared" si="23"/>
        <v>116</v>
      </c>
      <c r="N262" s="78">
        <f t="shared" si="23"/>
        <v>101</v>
      </c>
      <c r="O262" s="78">
        <f>SUM(O234:O261)</f>
        <v>1637</v>
      </c>
      <c r="P262" s="79">
        <f>SUM(P234:P261)</f>
        <v>1</v>
      </c>
    </row>
    <row r="263" spans="2:16" ht="15.75" thickBot="1"/>
    <row r="264" spans="2:16">
      <c r="B264" s="118" t="s">
        <v>407</v>
      </c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20"/>
    </row>
    <row r="265" spans="2:16">
      <c r="B265" s="73" t="s">
        <v>1</v>
      </c>
      <c r="C265" s="21" t="s">
        <v>0</v>
      </c>
      <c r="D265" s="21" t="s">
        <v>2</v>
      </c>
      <c r="E265" s="21" t="s">
        <v>3</v>
      </c>
      <c r="F265" s="21" t="s">
        <v>4</v>
      </c>
      <c r="G265" s="21" t="s">
        <v>5</v>
      </c>
      <c r="H265" s="21" t="s">
        <v>6</v>
      </c>
      <c r="I265" s="21" t="s">
        <v>7</v>
      </c>
      <c r="J265" s="21" t="s">
        <v>8</v>
      </c>
      <c r="K265" s="21" t="s">
        <v>9</v>
      </c>
      <c r="L265" s="21" t="s">
        <v>10</v>
      </c>
      <c r="M265" s="21" t="s">
        <v>11</v>
      </c>
      <c r="N265" s="21" t="s">
        <v>12</v>
      </c>
      <c r="O265" s="21" t="s">
        <v>13</v>
      </c>
      <c r="P265" s="82" t="s">
        <v>14</v>
      </c>
    </row>
    <row r="266" spans="2:16">
      <c r="B266" s="73" t="s">
        <v>15</v>
      </c>
      <c r="C266" s="8"/>
      <c r="D266" s="8"/>
      <c r="E266" s="8"/>
      <c r="F266" s="8"/>
      <c r="G266" s="8"/>
      <c r="H266" s="8">
        <v>2</v>
      </c>
      <c r="I266" s="8">
        <v>1</v>
      </c>
      <c r="J266" s="8"/>
      <c r="K266" s="8"/>
      <c r="L266" s="8"/>
      <c r="M266" s="8">
        <v>1</v>
      </c>
      <c r="N266" s="8"/>
      <c r="O266" s="17">
        <f>SUM(C266:N266)</f>
        <v>4</v>
      </c>
      <c r="P266" s="76">
        <f>O266/$O$294</f>
        <v>2.6917900403768506E-3</v>
      </c>
    </row>
    <row r="267" spans="2:16">
      <c r="B267" s="73" t="s">
        <v>16</v>
      </c>
      <c r="C267" s="8">
        <v>3</v>
      </c>
      <c r="D267" s="8"/>
      <c r="E267" s="8">
        <v>2</v>
      </c>
      <c r="F267" s="8">
        <v>5</v>
      </c>
      <c r="G267" s="8">
        <v>3</v>
      </c>
      <c r="H267" s="8">
        <v>1</v>
      </c>
      <c r="I267" s="8">
        <v>3</v>
      </c>
      <c r="J267" s="8">
        <v>1</v>
      </c>
      <c r="K267" s="8">
        <v>2</v>
      </c>
      <c r="L267" s="8"/>
      <c r="M267" s="8"/>
      <c r="N267" s="8"/>
      <c r="O267" s="17">
        <f t="shared" ref="O267:O293" si="24">SUM(C267:N267)</f>
        <v>20</v>
      </c>
      <c r="P267" s="76">
        <f t="shared" ref="P267:P293" si="25">O267/$O$294</f>
        <v>1.3458950201884253E-2</v>
      </c>
    </row>
    <row r="268" spans="2:16">
      <c r="B268" s="73" t="s">
        <v>17</v>
      </c>
      <c r="C268" s="8">
        <v>2</v>
      </c>
      <c r="D268" s="8">
        <v>1</v>
      </c>
      <c r="E268" s="8">
        <v>1</v>
      </c>
      <c r="F268" s="8">
        <v>3</v>
      </c>
      <c r="G268" s="8">
        <v>1</v>
      </c>
      <c r="H268" s="8">
        <v>9</v>
      </c>
      <c r="I268" s="8">
        <v>3</v>
      </c>
      <c r="J268" s="8">
        <v>5</v>
      </c>
      <c r="K268" s="8">
        <v>2</v>
      </c>
      <c r="L268" s="8">
        <v>1</v>
      </c>
      <c r="M268" s="8">
        <v>2</v>
      </c>
      <c r="N268" s="8">
        <v>2</v>
      </c>
      <c r="O268" s="17">
        <f t="shared" si="24"/>
        <v>32</v>
      </c>
      <c r="P268" s="76">
        <f t="shared" si="25"/>
        <v>2.1534320323014805E-2</v>
      </c>
    </row>
    <row r="269" spans="2:16">
      <c r="B269" s="73" t="s">
        <v>18</v>
      </c>
      <c r="C269" s="8"/>
      <c r="D269" s="8"/>
      <c r="E269" s="8"/>
      <c r="F269" s="8"/>
      <c r="G269" s="8"/>
      <c r="H269" s="8"/>
      <c r="I269" s="8"/>
      <c r="J269" s="8">
        <v>3</v>
      </c>
      <c r="K269" s="8"/>
      <c r="L269" s="8"/>
      <c r="M269" s="8"/>
      <c r="N269" s="8"/>
      <c r="O269" s="17">
        <f t="shared" si="24"/>
        <v>3</v>
      </c>
      <c r="P269" s="76">
        <f t="shared" si="25"/>
        <v>2.018842530282638E-3</v>
      </c>
    </row>
    <row r="270" spans="2:16">
      <c r="B270" s="73" t="s">
        <v>19</v>
      </c>
      <c r="C270" s="8">
        <v>7</v>
      </c>
      <c r="D270" s="8">
        <v>3</v>
      </c>
      <c r="E270" s="8">
        <v>8</v>
      </c>
      <c r="F270" s="8">
        <v>9</v>
      </c>
      <c r="G270" s="8">
        <v>5</v>
      </c>
      <c r="H270" s="8">
        <v>6</v>
      </c>
      <c r="I270" s="8">
        <v>6</v>
      </c>
      <c r="J270" s="8">
        <v>2</v>
      </c>
      <c r="K270" s="8">
        <v>14</v>
      </c>
      <c r="L270" s="8">
        <v>4</v>
      </c>
      <c r="M270" s="8">
        <v>3</v>
      </c>
      <c r="N270" s="8">
        <v>3</v>
      </c>
      <c r="O270" s="17">
        <f t="shared" si="24"/>
        <v>70</v>
      </c>
      <c r="P270" s="76">
        <f t="shared" si="25"/>
        <v>4.7106325706594884E-2</v>
      </c>
    </row>
    <row r="271" spans="2:16">
      <c r="B271" s="73" t="s">
        <v>20</v>
      </c>
      <c r="C271" s="8">
        <v>28</v>
      </c>
      <c r="D271" s="8">
        <v>12</v>
      </c>
      <c r="E271" s="8">
        <v>9</v>
      </c>
      <c r="F271" s="8">
        <v>10</v>
      </c>
      <c r="G271" s="8">
        <v>7</v>
      </c>
      <c r="H271" s="8">
        <v>7</v>
      </c>
      <c r="I271" s="8">
        <v>18</v>
      </c>
      <c r="J271" s="8">
        <v>10</v>
      </c>
      <c r="K271" s="8">
        <v>5</v>
      </c>
      <c r="L271" s="8">
        <v>10</v>
      </c>
      <c r="M271" s="8">
        <v>4</v>
      </c>
      <c r="N271" s="8">
        <v>2</v>
      </c>
      <c r="O271" s="17">
        <f t="shared" si="24"/>
        <v>122</v>
      </c>
      <c r="P271" s="76">
        <f t="shared" si="25"/>
        <v>8.2099596231493946E-2</v>
      </c>
    </row>
    <row r="272" spans="2:16">
      <c r="B272" s="73" t="s">
        <v>21</v>
      </c>
      <c r="C272" s="8">
        <v>5</v>
      </c>
      <c r="D272" s="8">
        <v>4</v>
      </c>
      <c r="E272" s="8">
        <v>2</v>
      </c>
      <c r="F272" s="8">
        <v>4</v>
      </c>
      <c r="G272" s="8">
        <v>3</v>
      </c>
      <c r="H272" s="8">
        <v>7</v>
      </c>
      <c r="I272" s="8">
        <v>2</v>
      </c>
      <c r="J272" s="8">
        <v>2</v>
      </c>
      <c r="K272" s="8"/>
      <c r="L272" s="8">
        <v>5</v>
      </c>
      <c r="M272" s="8"/>
      <c r="N272" s="8"/>
      <c r="O272" s="17">
        <f t="shared" si="24"/>
        <v>34</v>
      </c>
      <c r="P272" s="76">
        <f t="shared" si="25"/>
        <v>2.2880215343203229E-2</v>
      </c>
    </row>
    <row r="273" spans="2:16">
      <c r="B273" s="73" t="s">
        <v>22</v>
      </c>
      <c r="C273" s="8">
        <v>5</v>
      </c>
      <c r="D273" s="8">
        <v>21</v>
      </c>
      <c r="E273" s="8">
        <v>5</v>
      </c>
      <c r="F273" s="8">
        <v>3</v>
      </c>
      <c r="G273" s="8">
        <v>2</v>
      </c>
      <c r="H273" s="8">
        <v>1</v>
      </c>
      <c r="I273" s="8">
        <v>4</v>
      </c>
      <c r="J273" s="8">
        <v>5</v>
      </c>
      <c r="K273" s="8">
        <v>3</v>
      </c>
      <c r="L273" s="8">
        <v>2</v>
      </c>
      <c r="M273" s="8">
        <v>4</v>
      </c>
      <c r="N273" s="8"/>
      <c r="O273" s="17">
        <f t="shared" si="24"/>
        <v>55</v>
      </c>
      <c r="P273" s="76">
        <f t="shared" si="25"/>
        <v>3.7012113055181699E-2</v>
      </c>
    </row>
    <row r="274" spans="2:16">
      <c r="B274" s="73" t="s">
        <v>23</v>
      </c>
      <c r="C274" s="8">
        <v>5</v>
      </c>
      <c r="D274" s="8">
        <v>4</v>
      </c>
      <c r="E274" s="8">
        <v>8</v>
      </c>
      <c r="F274" s="8">
        <v>11</v>
      </c>
      <c r="G274" s="8">
        <v>5</v>
      </c>
      <c r="H274" s="8">
        <v>3</v>
      </c>
      <c r="I274" s="8">
        <v>9</v>
      </c>
      <c r="J274" s="8">
        <v>6</v>
      </c>
      <c r="K274" s="8">
        <v>6</v>
      </c>
      <c r="L274" s="8">
        <v>11</v>
      </c>
      <c r="M274" s="8">
        <v>12</v>
      </c>
      <c r="N274" s="8"/>
      <c r="O274" s="17">
        <f t="shared" si="24"/>
        <v>80</v>
      </c>
      <c r="P274" s="76">
        <f t="shared" si="25"/>
        <v>5.3835800807537013E-2</v>
      </c>
    </row>
    <row r="275" spans="2:16">
      <c r="B275" s="73" t="s">
        <v>24</v>
      </c>
      <c r="C275" s="8"/>
      <c r="D275" s="8">
        <v>1</v>
      </c>
      <c r="E275" s="8">
        <v>2</v>
      </c>
      <c r="F275" s="8">
        <v>2</v>
      </c>
      <c r="G275" s="8">
        <v>3</v>
      </c>
      <c r="H275" s="8"/>
      <c r="I275" s="8">
        <v>2</v>
      </c>
      <c r="J275" s="8">
        <v>2</v>
      </c>
      <c r="K275" s="8">
        <v>2</v>
      </c>
      <c r="L275" s="8">
        <v>1</v>
      </c>
      <c r="M275" s="8">
        <v>2</v>
      </c>
      <c r="N275" s="8"/>
      <c r="O275" s="17">
        <f t="shared" si="24"/>
        <v>17</v>
      </c>
      <c r="P275" s="76">
        <f t="shared" si="25"/>
        <v>1.1440107671601614E-2</v>
      </c>
    </row>
    <row r="276" spans="2:16">
      <c r="B276" s="73" t="s">
        <v>25</v>
      </c>
      <c r="C276" s="8">
        <v>24</v>
      </c>
      <c r="D276" s="8">
        <v>16</v>
      </c>
      <c r="E276" s="8">
        <v>23</v>
      </c>
      <c r="F276" s="8">
        <v>18</v>
      </c>
      <c r="G276" s="8">
        <v>13</v>
      </c>
      <c r="H276" s="8">
        <v>17</v>
      </c>
      <c r="I276" s="8">
        <v>15</v>
      </c>
      <c r="J276" s="8">
        <v>20</v>
      </c>
      <c r="K276" s="8">
        <v>16</v>
      </c>
      <c r="L276" s="8">
        <v>20</v>
      </c>
      <c r="M276" s="8">
        <v>32</v>
      </c>
      <c r="N276" s="8">
        <v>13</v>
      </c>
      <c r="O276" s="17">
        <f t="shared" si="24"/>
        <v>227</v>
      </c>
      <c r="P276" s="76">
        <f t="shared" si="25"/>
        <v>0.15275908479138628</v>
      </c>
    </row>
    <row r="277" spans="2:16">
      <c r="B277" s="73" t="s">
        <v>26</v>
      </c>
      <c r="C277" s="8">
        <v>1</v>
      </c>
      <c r="D277" s="8"/>
      <c r="E277" s="8">
        <v>1</v>
      </c>
      <c r="F277" s="8"/>
      <c r="G277" s="8">
        <v>3</v>
      </c>
      <c r="H277" s="8">
        <v>3</v>
      </c>
      <c r="I277" s="8">
        <v>1</v>
      </c>
      <c r="J277" s="8"/>
      <c r="K277" s="8">
        <v>1</v>
      </c>
      <c r="L277" s="8">
        <v>4</v>
      </c>
      <c r="M277" s="8"/>
      <c r="N277" s="8">
        <v>1</v>
      </c>
      <c r="O277" s="17">
        <f t="shared" si="24"/>
        <v>15</v>
      </c>
      <c r="P277" s="76">
        <f t="shared" si="25"/>
        <v>1.0094212651413189E-2</v>
      </c>
    </row>
    <row r="278" spans="2:16">
      <c r="B278" s="73" t="s">
        <v>27</v>
      </c>
      <c r="C278" s="8">
        <v>1</v>
      </c>
      <c r="D278" s="8"/>
      <c r="E278" s="8">
        <v>2</v>
      </c>
      <c r="F278" s="8">
        <v>1</v>
      </c>
      <c r="G278" s="8"/>
      <c r="H278" s="8">
        <v>4</v>
      </c>
      <c r="I278" s="8">
        <v>5</v>
      </c>
      <c r="J278" s="8">
        <v>4</v>
      </c>
      <c r="K278" s="8">
        <v>7</v>
      </c>
      <c r="L278" s="8">
        <v>5</v>
      </c>
      <c r="M278" s="8">
        <v>2</v>
      </c>
      <c r="N278" s="8">
        <v>2</v>
      </c>
      <c r="O278" s="17">
        <f t="shared" si="24"/>
        <v>33</v>
      </c>
      <c r="P278" s="76">
        <f t="shared" si="25"/>
        <v>2.2207267833109019E-2</v>
      </c>
    </row>
    <row r="279" spans="2:16">
      <c r="B279" s="73" t="s">
        <v>28</v>
      </c>
      <c r="C279" s="8">
        <v>1</v>
      </c>
      <c r="D279" s="8">
        <v>3</v>
      </c>
      <c r="E279" s="8">
        <v>3</v>
      </c>
      <c r="F279" s="8">
        <v>2</v>
      </c>
      <c r="G279" s="8">
        <v>2</v>
      </c>
      <c r="H279" s="8">
        <v>1</v>
      </c>
      <c r="I279" s="8">
        <v>7</v>
      </c>
      <c r="J279" s="8">
        <v>21</v>
      </c>
      <c r="K279" s="8">
        <v>13</v>
      </c>
      <c r="L279" s="8">
        <v>5</v>
      </c>
      <c r="M279" s="8">
        <v>11</v>
      </c>
      <c r="N279" s="8">
        <v>6</v>
      </c>
      <c r="O279" s="17">
        <f t="shared" si="24"/>
        <v>75</v>
      </c>
      <c r="P279" s="76">
        <f t="shared" si="25"/>
        <v>5.0471063257065948E-2</v>
      </c>
    </row>
    <row r="280" spans="2:16">
      <c r="B280" s="73" t="s">
        <v>29</v>
      </c>
      <c r="C280" s="8"/>
      <c r="D280" s="8">
        <v>2</v>
      </c>
      <c r="E280" s="8">
        <v>4</v>
      </c>
      <c r="F280" s="8">
        <v>3</v>
      </c>
      <c r="G280" s="8">
        <v>1</v>
      </c>
      <c r="H280" s="8"/>
      <c r="I280" s="8">
        <v>4</v>
      </c>
      <c r="J280" s="8">
        <v>1</v>
      </c>
      <c r="K280" s="8"/>
      <c r="L280" s="8">
        <v>6</v>
      </c>
      <c r="M280" s="8">
        <v>3</v>
      </c>
      <c r="N280" s="8">
        <v>1</v>
      </c>
      <c r="O280" s="17">
        <f t="shared" si="24"/>
        <v>25</v>
      </c>
      <c r="P280" s="76">
        <f t="shared" si="25"/>
        <v>1.6823687752355317E-2</v>
      </c>
    </row>
    <row r="281" spans="2:16">
      <c r="B281" s="73" t="s">
        <v>30</v>
      </c>
      <c r="C281" s="8">
        <v>1</v>
      </c>
      <c r="D281" s="8">
        <v>3</v>
      </c>
      <c r="E281" s="8">
        <v>2</v>
      </c>
      <c r="F281" s="8">
        <v>5</v>
      </c>
      <c r="G281" s="8">
        <v>2</v>
      </c>
      <c r="H281" s="8">
        <v>11</v>
      </c>
      <c r="I281" s="8">
        <v>5</v>
      </c>
      <c r="J281" s="8">
        <v>15</v>
      </c>
      <c r="K281" s="8">
        <v>6</v>
      </c>
      <c r="L281" s="8">
        <v>6</v>
      </c>
      <c r="M281" s="8">
        <v>1</v>
      </c>
      <c r="N281" s="8">
        <v>1</v>
      </c>
      <c r="O281" s="17">
        <f t="shared" si="24"/>
        <v>58</v>
      </c>
      <c r="P281" s="76">
        <f t="shared" si="25"/>
        <v>3.9030955585464336E-2</v>
      </c>
    </row>
    <row r="282" spans="2:16">
      <c r="B282" s="73" t="s">
        <v>31</v>
      </c>
      <c r="C282" s="8">
        <v>1</v>
      </c>
      <c r="D282" s="8"/>
      <c r="E282" s="8">
        <v>1</v>
      </c>
      <c r="F282" s="8"/>
      <c r="G282" s="8">
        <v>1</v>
      </c>
      <c r="H282" s="8">
        <v>2</v>
      </c>
      <c r="I282" s="8">
        <v>4</v>
      </c>
      <c r="J282" s="8">
        <v>4</v>
      </c>
      <c r="K282" s="8">
        <v>1</v>
      </c>
      <c r="L282" s="8">
        <v>4</v>
      </c>
      <c r="M282" s="8">
        <v>1</v>
      </c>
      <c r="N282" s="8"/>
      <c r="O282" s="17">
        <f t="shared" si="24"/>
        <v>19</v>
      </c>
      <c r="P282" s="76">
        <f t="shared" si="25"/>
        <v>1.278600269179004E-2</v>
      </c>
    </row>
    <row r="283" spans="2:16">
      <c r="B283" s="73" t="s">
        <v>32</v>
      </c>
      <c r="C283" s="8">
        <v>4</v>
      </c>
      <c r="D283" s="8">
        <v>3</v>
      </c>
      <c r="E283" s="8">
        <v>2</v>
      </c>
      <c r="F283" s="8">
        <v>4</v>
      </c>
      <c r="G283" s="8">
        <v>5</v>
      </c>
      <c r="H283" s="8">
        <v>5</v>
      </c>
      <c r="I283" s="8">
        <v>1</v>
      </c>
      <c r="J283" s="8">
        <v>5</v>
      </c>
      <c r="K283" s="8">
        <v>7</v>
      </c>
      <c r="L283" s="8">
        <v>3</v>
      </c>
      <c r="M283" s="8">
        <v>3</v>
      </c>
      <c r="N283" s="8">
        <v>1</v>
      </c>
      <c r="O283" s="17">
        <f t="shared" si="24"/>
        <v>43</v>
      </c>
      <c r="P283" s="76">
        <f t="shared" si="25"/>
        <v>2.8936742934051143E-2</v>
      </c>
    </row>
    <row r="284" spans="2:16">
      <c r="B284" s="73" t="s">
        <v>33</v>
      </c>
      <c r="C284" s="8">
        <v>4</v>
      </c>
      <c r="D284" s="8">
        <v>8</v>
      </c>
      <c r="E284" s="8">
        <v>10</v>
      </c>
      <c r="F284" s="8">
        <v>8</v>
      </c>
      <c r="G284" s="8">
        <v>12</v>
      </c>
      <c r="H284" s="8">
        <v>3</v>
      </c>
      <c r="I284" s="8">
        <v>5</v>
      </c>
      <c r="J284" s="8">
        <v>10</v>
      </c>
      <c r="K284" s="8">
        <v>4</v>
      </c>
      <c r="L284" s="8">
        <v>8</v>
      </c>
      <c r="M284" s="8">
        <v>4</v>
      </c>
      <c r="N284" s="8">
        <v>8</v>
      </c>
      <c r="O284" s="17">
        <f t="shared" si="24"/>
        <v>84</v>
      </c>
      <c r="P284" s="76">
        <f t="shared" si="25"/>
        <v>5.652759084791386E-2</v>
      </c>
    </row>
    <row r="285" spans="2:16">
      <c r="B285" s="73" t="s">
        <v>34</v>
      </c>
      <c r="C285" s="8">
        <v>1</v>
      </c>
      <c r="D285" s="8">
        <v>4</v>
      </c>
      <c r="E285" s="8">
        <v>5</v>
      </c>
      <c r="F285" s="8">
        <v>4</v>
      </c>
      <c r="G285" s="8">
        <v>4</v>
      </c>
      <c r="H285" s="8">
        <v>4</v>
      </c>
      <c r="I285" s="8">
        <v>8</v>
      </c>
      <c r="J285" s="8">
        <v>3</v>
      </c>
      <c r="K285" s="8"/>
      <c r="L285" s="8">
        <v>3</v>
      </c>
      <c r="M285" s="8">
        <v>2</v>
      </c>
      <c r="N285" s="8">
        <v>1</v>
      </c>
      <c r="O285" s="17">
        <f t="shared" si="24"/>
        <v>39</v>
      </c>
      <c r="P285" s="76">
        <f t="shared" si="25"/>
        <v>2.6244952893674293E-2</v>
      </c>
    </row>
    <row r="286" spans="2:16">
      <c r="B286" s="73" t="s">
        <v>35</v>
      </c>
      <c r="C286" s="8"/>
      <c r="D286" s="8"/>
      <c r="E286" s="8"/>
      <c r="F286" s="8">
        <v>2</v>
      </c>
      <c r="G286" s="8"/>
      <c r="H286" s="8"/>
      <c r="I286" s="8"/>
      <c r="J286" s="8"/>
      <c r="K286" s="8">
        <v>3</v>
      </c>
      <c r="L286" s="8">
        <v>3</v>
      </c>
      <c r="M286" s="8">
        <v>1</v>
      </c>
      <c r="N286" s="8"/>
      <c r="O286" s="17">
        <f t="shared" si="24"/>
        <v>9</v>
      </c>
      <c r="P286" s="76">
        <f t="shared" si="25"/>
        <v>6.0565275908479139E-3</v>
      </c>
    </row>
    <row r="287" spans="2:16">
      <c r="B287" s="73" t="s">
        <v>36</v>
      </c>
      <c r="C287" s="8"/>
      <c r="D287" s="8"/>
      <c r="E287" s="8"/>
      <c r="F287" s="8"/>
      <c r="G287" s="8"/>
      <c r="H287" s="8"/>
      <c r="I287" s="8"/>
      <c r="J287" s="8"/>
      <c r="K287" s="8"/>
      <c r="L287" s="8">
        <v>1</v>
      </c>
      <c r="M287" s="8"/>
      <c r="N287" s="8"/>
      <c r="O287" s="17">
        <f t="shared" si="24"/>
        <v>1</v>
      </c>
      <c r="P287" s="76">
        <f t="shared" si="25"/>
        <v>6.7294751009421266E-4</v>
      </c>
    </row>
    <row r="288" spans="2:16">
      <c r="B288" s="73" t="s">
        <v>37</v>
      </c>
      <c r="C288" s="8">
        <v>5</v>
      </c>
      <c r="D288" s="8">
        <v>10</v>
      </c>
      <c r="E288" s="8">
        <v>4</v>
      </c>
      <c r="F288" s="8">
        <v>1</v>
      </c>
      <c r="G288" s="8">
        <v>4</v>
      </c>
      <c r="H288" s="8">
        <v>2</v>
      </c>
      <c r="I288" s="8">
        <v>6</v>
      </c>
      <c r="J288" s="8">
        <v>2</v>
      </c>
      <c r="K288" s="8">
        <v>2</v>
      </c>
      <c r="L288" s="8">
        <v>5</v>
      </c>
      <c r="M288" s="8">
        <v>7</v>
      </c>
      <c r="N288" s="8">
        <v>3</v>
      </c>
      <c r="O288" s="17">
        <f t="shared" si="24"/>
        <v>51</v>
      </c>
      <c r="P288" s="76">
        <f t="shared" si="25"/>
        <v>3.4320323014804845E-2</v>
      </c>
    </row>
    <row r="289" spans="2:16">
      <c r="B289" s="73" t="s">
        <v>38</v>
      </c>
      <c r="C289" s="8">
        <v>2</v>
      </c>
      <c r="D289" s="8">
        <v>3</v>
      </c>
      <c r="E289" s="8"/>
      <c r="F289" s="8"/>
      <c r="G289" s="8">
        <v>5</v>
      </c>
      <c r="H289" s="8">
        <v>4</v>
      </c>
      <c r="I289" s="8">
        <v>1</v>
      </c>
      <c r="J289" s="8">
        <v>1</v>
      </c>
      <c r="K289" s="8">
        <v>1</v>
      </c>
      <c r="L289" s="8">
        <v>1</v>
      </c>
      <c r="M289" s="8"/>
      <c r="N289" s="8"/>
      <c r="O289" s="17">
        <f t="shared" si="24"/>
        <v>18</v>
      </c>
      <c r="P289" s="76">
        <f t="shared" si="25"/>
        <v>1.2113055181695828E-2</v>
      </c>
    </row>
    <row r="290" spans="2:16">
      <c r="B290" s="73" t="s">
        <v>39</v>
      </c>
      <c r="C290" s="8"/>
      <c r="D290" s="8"/>
      <c r="E290" s="8">
        <v>2</v>
      </c>
      <c r="F290" s="8"/>
      <c r="G290" s="8">
        <v>2</v>
      </c>
      <c r="H290" s="8">
        <v>2</v>
      </c>
      <c r="I290" s="8"/>
      <c r="J290" s="8"/>
      <c r="K290" s="8"/>
      <c r="L290" s="8">
        <v>1</v>
      </c>
      <c r="M290" s="8"/>
      <c r="N290" s="8"/>
      <c r="O290" s="17">
        <f t="shared" si="24"/>
        <v>7</v>
      </c>
      <c r="P290" s="76">
        <f t="shared" si="25"/>
        <v>4.7106325706594886E-3</v>
      </c>
    </row>
    <row r="291" spans="2:16">
      <c r="B291" s="73" t="s">
        <v>40</v>
      </c>
      <c r="C291" s="8">
        <v>13</v>
      </c>
      <c r="D291" s="8">
        <v>39</v>
      </c>
      <c r="E291" s="8">
        <v>27</v>
      </c>
      <c r="F291" s="8">
        <v>43</v>
      </c>
      <c r="G291" s="8">
        <v>22</v>
      </c>
      <c r="H291" s="8">
        <v>23</v>
      </c>
      <c r="I291" s="8">
        <v>23</v>
      </c>
      <c r="J291" s="8">
        <v>25</v>
      </c>
      <c r="K291" s="8">
        <v>13</v>
      </c>
      <c r="L291" s="8">
        <v>20</v>
      </c>
      <c r="M291" s="8">
        <v>24</v>
      </c>
      <c r="N291" s="8">
        <v>47</v>
      </c>
      <c r="O291" s="17">
        <f t="shared" si="24"/>
        <v>319</v>
      </c>
      <c r="P291" s="76">
        <f t="shared" si="25"/>
        <v>0.21467025572005383</v>
      </c>
    </row>
    <row r="292" spans="2:16">
      <c r="B292" s="73" t="s">
        <v>41</v>
      </c>
      <c r="C292" s="8">
        <v>1</v>
      </c>
      <c r="D292" s="8"/>
      <c r="E292" s="8">
        <v>1</v>
      </c>
      <c r="F292" s="8"/>
      <c r="G292" s="8">
        <v>3</v>
      </c>
      <c r="H292" s="8">
        <v>2</v>
      </c>
      <c r="I292" s="8"/>
      <c r="J292" s="8">
        <v>6</v>
      </c>
      <c r="K292" s="8">
        <v>1</v>
      </c>
      <c r="L292" s="8">
        <v>4</v>
      </c>
      <c r="M292" s="8">
        <v>7</v>
      </c>
      <c r="N292" s="8">
        <v>1</v>
      </c>
      <c r="O292" s="17">
        <f t="shared" si="24"/>
        <v>26</v>
      </c>
      <c r="P292" s="76">
        <f t="shared" si="25"/>
        <v>1.7496635262449527E-2</v>
      </c>
    </row>
    <row r="293" spans="2:16">
      <c r="B293" s="73" t="s">
        <v>131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17">
        <f t="shared" si="24"/>
        <v>0</v>
      </c>
      <c r="P293" s="76">
        <f t="shared" si="25"/>
        <v>0</v>
      </c>
    </row>
    <row r="294" spans="2:16" ht="15.75" thickBot="1">
      <c r="B294" s="91" t="s">
        <v>42</v>
      </c>
      <c r="C294" s="78">
        <f>SUM(C266:C293)</f>
        <v>114</v>
      </c>
      <c r="D294" s="78">
        <f t="shared" ref="D294:N294" si="26">SUM(D266:D293)</f>
        <v>137</v>
      </c>
      <c r="E294" s="78">
        <f t="shared" si="26"/>
        <v>124</v>
      </c>
      <c r="F294" s="78">
        <f t="shared" si="26"/>
        <v>138</v>
      </c>
      <c r="G294" s="78">
        <f t="shared" si="26"/>
        <v>108</v>
      </c>
      <c r="H294" s="78">
        <f t="shared" si="26"/>
        <v>119</v>
      </c>
      <c r="I294" s="78">
        <f t="shared" si="26"/>
        <v>133</v>
      </c>
      <c r="J294" s="78">
        <f t="shared" si="26"/>
        <v>153</v>
      </c>
      <c r="K294" s="78">
        <f t="shared" si="26"/>
        <v>109</v>
      </c>
      <c r="L294" s="78">
        <f t="shared" si="26"/>
        <v>133</v>
      </c>
      <c r="M294" s="78">
        <f t="shared" si="26"/>
        <v>126</v>
      </c>
      <c r="N294" s="78">
        <f t="shared" si="26"/>
        <v>92</v>
      </c>
      <c r="O294" s="78">
        <f>SUM(O266:O293)</f>
        <v>1486</v>
      </c>
      <c r="P294" s="79">
        <f>SUM(P266:P293)</f>
        <v>1</v>
      </c>
    </row>
  </sheetData>
  <sortState ref="R67:S94">
    <sortCondition descending="1" ref="S67"/>
  </sortState>
  <mergeCells count="16">
    <mergeCell ref="B264:P264"/>
    <mergeCell ref="B232:P232"/>
    <mergeCell ref="B200:P200"/>
    <mergeCell ref="B168:P168"/>
    <mergeCell ref="B136:P136"/>
    <mergeCell ref="B104:P104"/>
    <mergeCell ref="B2:Z2"/>
    <mergeCell ref="B3:Z3"/>
    <mergeCell ref="B4:Z4"/>
    <mergeCell ref="B5:Z5"/>
    <mergeCell ref="B6:Z6"/>
    <mergeCell ref="B7:P7"/>
    <mergeCell ref="B8:P8"/>
    <mergeCell ref="B72:P72"/>
    <mergeCell ref="B103:P103"/>
    <mergeCell ref="B40:P4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B1:EN41"/>
  <sheetViews>
    <sheetView showGridLines="0" showRowColHeaders="0" zoomScale="85" zoomScaleNormal="85" workbookViewId="0"/>
  </sheetViews>
  <sheetFormatPr defaultRowHeight="15"/>
  <cols>
    <col min="1" max="1" width="1.85546875" customWidth="1"/>
    <col min="2" max="2" width="1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1.7109375" customWidth="1"/>
    <col min="18" max="18" width="1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15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style="3" bestFit="1" customWidth="1"/>
    <col min="48" max="48" width="8.140625" style="54" bestFit="1" customWidth="1"/>
    <col min="49" max="49" width="1.42578125" customWidth="1"/>
    <col min="50" max="50" width="15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style="3" bestFit="1" customWidth="1"/>
    <col min="64" max="64" width="8.140625" style="54" bestFit="1" customWidth="1"/>
    <col min="65" max="65" width="1.42578125" customWidth="1"/>
    <col min="66" max="66" width="15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style="3" bestFit="1" customWidth="1"/>
    <col min="80" max="80" width="8.140625" style="54" bestFit="1" customWidth="1"/>
    <col min="81" max="81" width="1.42578125" customWidth="1"/>
    <col min="82" max="82" width="15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style="3" bestFit="1" customWidth="1"/>
    <col min="96" max="96" width="8.140625" style="54" bestFit="1" customWidth="1"/>
    <col min="97" max="97" width="1.42578125" customWidth="1"/>
    <col min="98" max="98" width="15" bestFit="1" customWidth="1"/>
    <col min="99" max="99" width="4.42578125" bestFit="1" customWidth="1"/>
    <col min="100" max="100" width="4.28515625" bestFit="1" customWidth="1"/>
    <col min="101" max="101" width="5.28515625" bestFit="1" customWidth="1"/>
    <col min="102" max="102" width="4.5703125" bestFit="1" customWidth="1"/>
    <col min="103" max="103" width="4.7109375" bestFit="1" customWidth="1"/>
    <col min="104" max="104" width="4.5703125" bestFit="1" customWidth="1"/>
    <col min="105" max="105" width="4" bestFit="1" customWidth="1"/>
    <col min="106" max="106" width="5.140625" bestFit="1" customWidth="1"/>
    <col min="107" max="107" width="4" bestFit="1" customWidth="1"/>
    <col min="108" max="108" width="4.85546875" bestFit="1" customWidth="1"/>
    <col min="109" max="109" width="5.140625" bestFit="1" customWidth="1"/>
    <col min="110" max="110" width="4.28515625" bestFit="1" customWidth="1"/>
    <col min="111" max="111" width="6.5703125" style="3" bestFit="1" customWidth="1"/>
    <col min="112" max="112" width="8.140625" style="54" bestFit="1" customWidth="1"/>
    <col min="113" max="113" width="1.5703125" customWidth="1"/>
    <col min="114" max="114" width="15" bestFit="1" customWidth="1"/>
    <col min="115" max="126" width="4.7109375" customWidth="1"/>
    <col min="129" max="129" width="3.28515625" customWidth="1"/>
    <col min="130" max="130" width="15.140625" bestFit="1" customWidth="1"/>
    <col min="131" max="142" width="7.140625" customWidth="1"/>
  </cols>
  <sheetData>
    <row r="1" spans="2:144" ht="15.75" thickBot="1"/>
    <row r="2" spans="2:144" ht="15.75" thickTop="1">
      <c r="B2" s="146" t="s">
        <v>202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  <c r="R2" s="146" t="s">
        <v>203</v>
      </c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8"/>
      <c r="AH2" s="146" t="s">
        <v>204</v>
      </c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8"/>
      <c r="AX2" s="146" t="s">
        <v>258</v>
      </c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8"/>
      <c r="BN2" s="146" t="s">
        <v>296</v>
      </c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8"/>
      <c r="CD2" s="146" t="s">
        <v>317</v>
      </c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8"/>
      <c r="CT2" s="146" t="s">
        <v>345</v>
      </c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8"/>
      <c r="DJ2" s="146" t="s">
        <v>373</v>
      </c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8"/>
      <c r="DZ2" s="146" t="s">
        <v>421</v>
      </c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8"/>
    </row>
    <row r="3" spans="2:144">
      <c r="B3" s="20" t="s">
        <v>45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7" t="s">
        <v>14</v>
      </c>
      <c r="R3" s="20" t="s">
        <v>45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7" t="s">
        <v>14</v>
      </c>
      <c r="AH3" s="20" t="s">
        <v>45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55" t="s">
        <v>14</v>
      </c>
      <c r="AX3" s="20" t="s">
        <v>45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55" t="s">
        <v>14</v>
      </c>
      <c r="BN3" s="20" t="s">
        <v>45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55" t="s">
        <v>14</v>
      </c>
      <c r="CD3" s="20" t="s">
        <v>45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55" t="s">
        <v>14</v>
      </c>
      <c r="CT3" s="20" t="s">
        <v>45</v>
      </c>
      <c r="CU3" s="21" t="s">
        <v>0</v>
      </c>
      <c r="CV3" s="21" t="s">
        <v>2</v>
      </c>
      <c r="CW3" s="21" t="s">
        <v>3</v>
      </c>
      <c r="CX3" s="21" t="s">
        <v>4</v>
      </c>
      <c r="CY3" s="21" t="s">
        <v>5</v>
      </c>
      <c r="CZ3" s="21" t="s">
        <v>6</v>
      </c>
      <c r="DA3" s="21" t="s">
        <v>7</v>
      </c>
      <c r="DB3" s="21" t="s">
        <v>8</v>
      </c>
      <c r="DC3" s="21" t="s">
        <v>9</v>
      </c>
      <c r="DD3" s="21" t="s">
        <v>10</v>
      </c>
      <c r="DE3" s="21" t="s">
        <v>11</v>
      </c>
      <c r="DF3" s="21" t="s">
        <v>12</v>
      </c>
      <c r="DG3" s="21" t="s">
        <v>13</v>
      </c>
      <c r="DH3" s="55" t="s">
        <v>14</v>
      </c>
      <c r="DJ3" s="20" t="s">
        <v>45</v>
      </c>
      <c r="DK3" s="21" t="s">
        <v>0</v>
      </c>
      <c r="DL3" s="21" t="s">
        <v>2</v>
      </c>
      <c r="DM3" s="21" t="s">
        <v>3</v>
      </c>
      <c r="DN3" s="21" t="s">
        <v>4</v>
      </c>
      <c r="DO3" s="21" t="s">
        <v>5</v>
      </c>
      <c r="DP3" s="21" t="s">
        <v>6</v>
      </c>
      <c r="DQ3" s="21" t="s">
        <v>7</v>
      </c>
      <c r="DR3" s="21" t="s">
        <v>8</v>
      </c>
      <c r="DS3" s="21" t="s">
        <v>9</v>
      </c>
      <c r="DT3" s="21" t="s">
        <v>10</v>
      </c>
      <c r="DU3" s="21" t="s">
        <v>11</v>
      </c>
      <c r="DV3" s="21" t="s">
        <v>12</v>
      </c>
      <c r="DW3" s="21" t="s">
        <v>13</v>
      </c>
      <c r="DX3" s="55" t="s">
        <v>14</v>
      </c>
      <c r="DZ3" s="20" t="s">
        <v>45</v>
      </c>
      <c r="EA3" s="21" t="s">
        <v>0</v>
      </c>
      <c r="EB3" s="21" t="s">
        <v>2</v>
      </c>
      <c r="EC3" s="21" t="s">
        <v>3</v>
      </c>
      <c r="ED3" s="21" t="s">
        <v>4</v>
      </c>
      <c r="EE3" s="21" t="s">
        <v>5</v>
      </c>
      <c r="EF3" s="21" t="s">
        <v>6</v>
      </c>
      <c r="EG3" s="21" t="s">
        <v>7</v>
      </c>
      <c r="EH3" s="21" t="s">
        <v>8</v>
      </c>
      <c r="EI3" s="21" t="s">
        <v>9</v>
      </c>
      <c r="EJ3" s="21" t="s">
        <v>10</v>
      </c>
      <c r="EK3" s="21" t="s">
        <v>11</v>
      </c>
      <c r="EL3" s="21" t="s">
        <v>12</v>
      </c>
      <c r="EM3" s="21" t="s">
        <v>13</v>
      </c>
      <c r="EN3" s="55" t="s">
        <v>14</v>
      </c>
    </row>
    <row r="4" spans="2:144">
      <c r="B4" s="29" t="s">
        <v>46</v>
      </c>
      <c r="C4" s="8">
        <v>1</v>
      </c>
      <c r="D4" s="8">
        <v>1</v>
      </c>
      <c r="E4" s="8">
        <v>3</v>
      </c>
      <c r="F4" s="8"/>
      <c r="G4" s="8">
        <v>3</v>
      </c>
      <c r="H4" s="8">
        <v>1</v>
      </c>
      <c r="I4" s="8"/>
      <c r="J4" s="8">
        <v>1</v>
      </c>
      <c r="K4" s="8"/>
      <c r="L4" s="8">
        <v>1</v>
      </c>
      <c r="M4" s="8">
        <v>1</v>
      </c>
      <c r="N4" s="8">
        <v>4</v>
      </c>
      <c r="O4" s="17">
        <f>SUM(C4:N4)</f>
        <v>16</v>
      </c>
      <c r="P4" s="9">
        <f>O4/$O$7</f>
        <v>2.8070175438596492E-2</v>
      </c>
      <c r="R4" s="29" t="s">
        <v>46</v>
      </c>
      <c r="S4" s="8">
        <v>3</v>
      </c>
      <c r="T4" s="8">
        <v>1</v>
      </c>
      <c r="U4" s="8">
        <v>1</v>
      </c>
      <c r="V4" s="8">
        <v>1</v>
      </c>
      <c r="W4" s="8"/>
      <c r="X4" s="8">
        <v>6</v>
      </c>
      <c r="Y4" s="8">
        <v>3</v>
      </c>
      <c r="Z4" s="8">
        <v>4</v>
      </c>
      <c r="AA4" s="8">
        <v>1</v>
      </c>
      <c r="AB4" s="8">
        <v>2</v>
      </c>
      <c r="AC4" s="8">
        <v>3</v>
      </c>
      <c r="AD4" s="8">
        <v>2</v>
      </c>
      <c r="AE4" s="17">
        <f>SUM(S4:AD4)</f>
        <v>27</v>
      </c>
      <c r="AF4" s="9">
        <f>AE4/$AE$7</f>
        <v>2.1496815286624203E-2</v>
      </c>
      <c r="AH4" s="29" t="s">
        <v>46</v>
      </c>
      <c r="AI4" s="8">
        <v>3</v>
      </c>
      <c r="AJ4" s="8">
        <v>4</v>
      </c>
      <c r="AK4" s="8">
        <v>6</v>
      </c>
      <c r="AL4" s="8">
        <v>2</v>
      </c>
      <c r="AM4" s="8">
        <v>6</v>
      </c>
      <c r="AN4" s="8">
        <v>3</v>
      </c>
      <c r="AO4" s="8">
        <v>2</v>
      </c>
      <c r="AP4" s="8">
        <v>1</v>
      </c>
      <c r="AQ4" s="8">
        <v>4</v>
      </c>
      <c r="AR4" s="8">
        <v>3</v>
      </c>
      <c r="AS4" s="8">
        <v>3</v>
      </c>
      <c r="AT4" s="8">
        <v>8</v>
      </c>
      <c r="AU4" s="17">
        <f>SUM(AI4:AT4)</f>
        <v>45</v>
      </c>
      <c r="AV4" s="9">
        <f>AU4/$AU$7</f>
        <v>2.3822128110111172E-2</v>
      </c>
      <c r="AX4" s="29" t="s">
        <v>46</v>
      </c>
      <c r="AY4" s="8">
        <v>2</v>
      </c>
      <c r="AZ4" s="8">
        <v>5</v>
      </c>
      <c r="BA4" s="8">
        <v>3</v>
      </c>
      <c r="BB4" s="8">
        <v>11</v>
      </c>
      <c r="BC4" s="8">
        <v>3</v>
      </c>
      <c r="BD4" s="8"/>
      <c r="BE4" s="8">
        <v>1</v>
      </c>
      <c r="BF4" s="8">
        <v>9</v>
      </c>
      <c r="BG4" s="8">
        <v>2</v>
      </c>
      <c r="BH4" s="8">
        <v>10</v>
      </c>
      <c r="BI4" s="8">
        <v>2</v>
      </c>
      <c r="BJ4" s="8">
        <v>4</v>
      </c>
      <c r="BK4" s="17">
        <f>SUM(AY4:BJ4)</f>
        <v>52</v>
      </c>
      <c r="BL4" s="9">
        <f>BK4/$BK$7</f>
        <v>2.3391812865497075E-2</v>
      </c>
      <c r="BN4" s="29" t="s">
        <v>46</v>
      </c>
      <c r="BO4" s="8">
        <v>1</v>
      </c>
      <c r="BP4" s="8">
        <v>6</v>
      </c>
      <c r="BQ4" s="8">
        <v>5</v>
      </c>
      <c r="BR4" s="8">
        <v>5</v>
      </c>
      <c r="BS4" s="8">
        <v>2</v>
      </c>
      <c r="BT4" s="8">
        <v>3</v>
      </c>
      <c r="BU4" s="8">
        <v>2</v>
      </c>
      <c r="BV4" s="8">
        <v>2</v>
      </c>
      <c r="BW4" s="8">
        <v>1</v>
      </c>
      <c r="BX4" s="8">
        <v>2</v>
      </c>
      <c r="BY4" s="8">
        <v>3</v>
      </c>
      <c r="BZ4" s="8"/>
      <c r="CA4" s="17">
        <f>SUM(BO4:BZ4)</f>
        <v>32</v>
      </c>
      <c r="CB4" s="9">
        <f>CA4/$CA$7</f>
        <v>2.1248339973439574E-2</v>
      </c>
      <c r="CD4" s="29" t="s">
        <v>46</v>
      </c>
      <c r="CE4" s="8">
        <v>1</v>
      </c>
      <c r="CF4" s="8">
        <v>3</v>
      </c>
      <c r="CG4" s="8">
        <v>4</v>
      </c>
      <c r="CH4" s="8"/>
      <c r="CI4" s="8">
        <v>4</v>
      </c>
      <c r="CJ4" s="8">
        <v>3</v>
      </c>
      <c r="CK4" s="8"/>
      <c r="CL4" s="8">
        <v>2</v>
      </c>
      <c r="CM4" s="8">
        <v>1</v>
      </c>
      <c r="CN4" s="8">
        <v>4</v>
      </c>
      <c r="CO4" s="8">
        <v>1</v>
      </c>
      <c r="CP4" s="8">
        <v>2</v>
      </c>
      <c r="CQ4" s="17">
        <f>SUM(CE4:CP4)</f>
        <v>25</v>
      </c>
      <c r="CR4" s="9">
        <f>CQ4/$CQ$7</f>
        <v>2.0112630732099759E-2</v>
      </c>
      <c r="CT4" s="29" t="s">
        <v>46</v>
      </c>
      <c r="CU4" s="8">
        <v>2</v>
      </c>
      <c r="CV4" s="8">
        <v>4</v>
      </c>
      <c r="CW4" s="8">
        <v>7</v>
      </c>
      <c r="CX4" s="8">
        <v>6</v>
      </c>
      <c r="CY4" s="8">
        <v>4</v>
      </c>
      <c r="CZ4" s="8">
        <v>5</v>
      </c>
      <c r="DA4" s="8">
        <v>5</v>
      </c>
      <c r="DB4" s="8">
        <v>7</v>
      </c>
      <c r="DC4" s="8">
        <v>4</v>
      </c>
      <c r="DD4" s="8">
        <v>9</v>
      </c>
      <c r="DE4" s="8">
        <v>4</v>
      </c>
      <c r="DF4" s="8">
        <v>6</v>
      </c>
      <c r="DG4" s="17">
        <f>SUM(CU4:DF4)</f>
        <v>63</v>
      </c>
      <c r="DH4" s="9">
        <f>DG4/$DG$7</f>
        <v>3.0791788856304986E-2</v>
      </c>
      <c r="DJ4" s="29" t="s">
        <v>46</v>
      </c>
      <c r="DK4" s="8">
        <v>9</v>
      </c>
      <c r="DL4" s="8">
        <v>4</v>
      </c>
      <c r="DM4" s="8">
        <v>6</v>
      </c>
      <c r="DN4" s="8">
        <v>9</v>
      </c>
      <c r="DO4" s="8">
        <v>7</v>
      </c>
      <c r="DP4" s="8">
        <v>8</v>
      </c>
      <c r="DQ4" s="8">
        <v>7</v>
      </c>
      <c r="DR4" s="8">
        <v>7</v>
      </c>
      <c r="DS4" s="8">
        <v>7</v>
      </c>
      <c r="DT4" s="8">
        <v>5</v>
      </c>
      <c r="DU4" s="8">
        <v>10</v>
      </c>
      <c r="DV4" s="8">
        <v>3</v>
      </c>
      <c r="DW4" s="17">
        <f>SUM(DK4:DV4)</f>
        <v>82</v>
      </c>
      <c r="DX4" s="9">
        <f>DW4/$DW$7</f>
        <v>3.1869413136416634E-2</v>
      </c>
      <c r="DZ4" s="29" t="s">
        <v>46</v>
      </c>
      <c r="EA4" s="8">
        <v>4</v>
      </c>
      <c r="EB4" s="8">
        <v>6</v>
      </c>
      <c r="EC4" s="8">
        <v>7</v>
      </c>
      <c r="ED4" s="8">
        <v>1</v>
      </c>
      <c r="EE4" s="8">
        <v>4</v>
      </c>
      <c r="EF4" s="8">
        <v>8</v>
      </c>
      <c r="EG4" s="8">
        <v>14</v>
      </c>
      <c r="EH4" s="8">
        <v>5</v>
      </c>
      <c r="EI4" s="8">
        <v>10</v>
      </c>
      <c r="EJ4" s="8">
        <v>9</v>
      </c>
      <c r="EK4" s="8">
        <v>9</v>
      </c>
      <c r="EL4" s="8"/>
      <c r="EM4" s="17">
        <f>SUM(EA4:EL4)</f>
        <v>77</v>
      </c>
      <c r="EN4" s="9">
        <f>EM4/$EM$7</f>
        <v>3.4653465346534656E-2</v>
      </c>
    </row>
    <row r="5" spans="2:144">
      <c r="B5" s="29" t="s">
        <v>47</v>
      </c>
      <c r="C5" s="8">
        <v>19</v>
      </c>
      <c r="D5" s="8">
        <v>23</v>
      </c>
      <c r="E5" s="8">
        <v>10</v>
      </c>
      <c r="F5" s="8">
        <v>11</v>
      </c>
      <c r="G5" s="8">
        <v>28</v>
      </c>
      <c r="H5" s="8">
        <v>11</v>
      </c>
      <c r="I5" s="8">
        <v>7</v>
      </c>
      <c r="J5" s="8">
        <v>16</v>
      </c>
      <c r="K5" s="8">
        <v>27</v>
      </c>
      <c r="L5" s="8">
        <v>32</v>
      </c>
      <c r="M5" s="8">
        <v>21</v>
      </c>
      <c r="N5" s="8">
        <v>76</v>
      </c>
      <c r="O5" s="17">
        <f t="shared" ref="O5:O6" si="0">SUM(C5:N5)</f>
        <v>281</v>
      </c>
      <c r="P5" s="9">
        <f t="shared" ref="P5:P6" si="1">O5/$O$7</f>
        <v>0.49298245614035086</v>
      </c>
      <c r="R5" s="29" t="s">
        <v>47</v>
      </c>
      <c r="S5" s="8">
        <v>76</v>
      </c>
      <c r="T5" s="8">
        <v>36</v>
      </c>
      <c r="U5" s="8">
        <v>25</v>
      </c>
      <c r="V5" s="8">
        <v>51</v>
      </c>
      <c r="W5" s="8">
        <v>63</v>
      </c>
      <c r="X5" s="8">
        <v>63</v>
      </c>
      <c r="Y5" s="8">
        <v>59</v>
      </c>
      <c r="Z5" s="8">
        <v>60</v>
      </c>
      <c r="AA5" s="8">
        <v>67</v>
      </c>
      <c r="AB5" s="8">
        <v>42</v>
      </c>
      <c r="AC5" s="8">
        <v>70</v>
      </c>
      <c r="AD5" s="8">
        <v>87</v>
      </c>
      <c r="AE5" s="17">
        <f t="shared" ref="AE5:AE6" si="2">SUM(S5:AD5)</f>
        <v>699</v>
      </c>
      <c r="AF5" s="9">
        <f t="shared" ref="AF5:AF7" si="3">AE5/$AE$7</f>
        <v>0.55652866242038213</v>
      </c>
      <c r="AH5" s="29" t="s">
        <v>47</v>
      </c>
      <c r="AI5" s="8">
        <v>93</v>
      </c>
      <c r="AJ5" s="8">
        <v>97</v>
      </c>
      <c r="AK5" s="8">
        <v>88</v>
      </c>
      <c r="AL5" s="8">
        <v>91</v>
      </c>
      <c r="AM5" s="8">
        <v>89</v>
      </c>
      <c r="AN5" s="8">
        <v>62</v>
      </c>
      <c r="AO5" s="8">
        <v>124</v>
      </c>
      <c r="AP5" s="8">
        <v>84</v>
      </c>
      <c r="AQ5" s="8">
        <v>62</v>
      </c>
      <c r="AR5" s="8">
        <v>90</v>
      </c>
      <c r="AS5" s="8">
        <v>99</v>
      </c>
      <c r="AT5" s="8">
        <v>94</v>
      </c>
      <c r="AU5" s="17">
        <f t="shared" ref="AU5:AU6" si="4">SUM(AI5:AT5)</f>
        <v>1073</v>
      </c>
      <c r="AV5" s="9">
        <f>AU5/$AU$7</f>
        <v>0.5680254102699841</v>
      </c>
      <c r="AX5" s="29" t="s">
        <v>47</v>
      </c>
      <c r="AY5" s="8">
        <v>103</v>
      </c>
      <c r="AZ5" s="8">
        <v>72</v>
      </c>
      <c r="BA5" s="8">
        <v>119</v>
      </c>
      <c r="BB5" s="8">
        <v>74</v>
      </c>
      <c r="BC5" s="8">
        <v>86</v>
      </c>
      <c r="BD5" s="8">
        <v>73</v>
      </c>
      <c r="BE5" s="8">
        <v>87</v>
      </c>
      <c r="BF5" s="8">
        <v>139</v>
      </c>
      <c r="BG5" s="8">
        <v>91</v>
      </c>
      <c r="BH5" s="8">
        <v>81</v>
      </c>
      <c r="BI5" s="8">
        <v>59</v>
      </c>
      <c r="BJ5" s="8">
        <v>84</v>
      </c>
      <c r="BK5" s="17">
        <f t="shared" ref="BK5:BK6" si="5">SUM(AY5:BJ5)</f>
        <v>1068</v>
      </c>
      <c r="BL5" s="9">
        <f t="shared" ref="BL5:BL6" si="6">BK5/$BK$7</f>
        <v>0.48043184885290147</v>
      </c>
      <c r="BN5" s="29" t="s">
        <v>47</v>
      </c>
      <c r="BO5" s="8">
        <v>71</v>
      </c>
      <c r="BP5" s="8">
        <v>69</v>
      </c>
      <c r="BQ5" s="8">
        <v>74</v>
      </c>
      <c r="BR5" s="8">
        <v>61</v>
      </c>
      <c r="BS5" s="8">
        <v>62</v>
      </c>
      <c r="BT5" s="8">
        <v>50</v>
      </c>
      <c r="BU5" s="8">
        <v>66</v>
      </c>
      <c r="BV5" s="8">
        <v>59</v>
      </c>
      <c r="BW5" s="8">
        <v>41</v>
      </c>
      <c r="BX5" s="8">
        <v>27</v>
      </c>
      <c r="BY5" s="8">
        <v>52</v>
      </c>
      <c r="BZ5" s="8">
        <v>55</v>
      </c>
      <c r="CA5" s="17">
        <f t="shared" ref="CA5:CA6" si="7">SUM(BO5:BZ5)</f>
        <v>687</v>
      </c>
      <c r="CB5" s="9">
        <f t="shared" ref="CB5:CB6" si="8">CA5/$CA$7</f>
        <v>0.45617529880478086</v>
      </c>
      <c r="CD5" s="29" t="s">
        <v>47</v>
      </c>
      <c r="CE5" s="8">
        <v>45</v>
      </c>
      <c r="CF5" s="8">
        <v>87</v>
      </c>
      <c r="CG5" s="8">
        <v>74</v>
      </c>
      <c r="CH5" s="8">
        <v>82</v>
      </c>
      <c r="CI5" s="8">
        <v>82</v>
      </c>
      <c r="CJ5" s="8">
        <v>59</v>
      </c>
      <c r="CK5" s="8">
        <v>27</v>
      </c>
      <c r="CL5" s="8">
        <v>21</v>
      </c>
      <c r="CM5" s="8">
        <v>31</v>
      </c>
      <c r="CN5" s="8">
        <v>37</v>
      </c>
      <c r="CO5" s="8">
        <v>35</v>
      </c>
      <c r="CP5" s="8">
        <v>31</v>
      </c>
      <c r="CQ5" s="17">
        <f t="shared" ref="CQ5:CQ6" si="9">SUM(CE5:CP5)</f>
        <v>611</v>
      </c>
      <c r="CR5" s="9">
        <f>CQ5/$CQ$7</f>
        <v>0.49155269509251809</v>
      </c>
      <c r="CT5" s="29" t="s">
        <v>47</v>
      </c>
      <c r="CU5" s="8">
        <v>59</v>
      </c>
      <c r="CV5" s="8">
        <v>47</v>
      </c>
      <c r="CW5" s="8">
        <v>95</v>
      </c>
      <c r="CX5" s="8">
        <v>142</v>
      </c>
      <c r="CY5" s="8">
        <v>114</v>
      </c>
      <c r="CZ5" s="8">
        <v>104</v>
      </c>
      <c r="DA5" s="8">
        <v>82</v>
      </c>
      <c r="DB5" s="8">
        <v>72</v>
      </c>
      <c r="DC5" s="8">
        <v>102</v>
      </c>
      <c r="DD5" s="8">
        <v>61</v>
      </c>
      <c r="DE5" s="8">
        <v>101</v>
      </c>
      <c r="DF5" s="8">
        <v>101</v>
      </c>
      <c r="DG5" s="17">
        <f t="shared" ref="DG5:DG6" si="10">SUM(CU5:DF5)</f>
        <v>1080</v>
      </c>
      <c r="DH5" s="9">
        <f>DG5/$DG$7</f>
        <v>0.52785923753665687</v>
      </c>
      <c r="DJ5" s="29" t="s">
        <v>47</v>
      </c>
      <c r="DK5" s="8">
        <v>77</v>
      </c>
      <c r="DL5" s="8">
        <v>73</v>
      </c>
      <c r="DM5" s="8">
        <v>104</v>
      </c>
      <c r="DN5" s="8">
        <v>100</v>
      </c>
      <c r="DO5" s="8">
        <v>101</v>
      </c>
      <c r="DP5" s="8">
        <v>102</v>
      </c>
      <c r="DQ5" s="8">
        <v>123</v>
      </c>
      <c r="DR5" s="8">
        <v>142</v>
      </c>
      <c r="DS5" s="8">
        <v>151</v>
      </c>
      <c r="DT5" s="8">
        <v>144</v>
      </c>
      <c r="DU5" s="8">
        <v>93</v>
      </c>
      <c r="DV5" s="8">
        <v>81</v>
      </c>
      <c r="DW5" s="17">
        <f t="shared" ref="DW5:DW6" si="11">SUM(DK5:DV5)</f>
        <v>1291</v>
      </c>
      <c r="DX5" s="9">
        <f t="shared" ref="DX5:DX6" si="12">DW5/$DW$7</f>
        <v>0.50174893120870578</v>
      </c>
      <c r="DZ5" s="29" t="s">
        <v>47</v>
      </c>
      <c r="EA5" s="8">
        <v>70</v>
      </c>
      <c r="EB5" s="8">
        <v>86</v>
      </c>
      <c r="EC5" s="8">
        <v>98</v>
      </c>
      <c r="ED5" s="8">
        <v>102</v>
      </c>
      <c r="EE5" s="8">
        <v>74</v>
      </c>
      <c r="EF5" s="8">
        <v>70</v>
      </c>
      <c r="EG5" s="8">
        <v>114</v>
      </c>
      <c r="EH5" s="8">
        <v>124</v>
      </c>
      <c r="EI5" s="8">
        <v>78</v>
      </c>
      <c r="EJ5" s="8">
        <v>115</v>
      </c>
      <c r="EK5" s="8">
        <v>130</v>
      </c>
      <c r="EL5" s="8">
        <v>61</v>
      </c>
      <c r="EM5" s="17">
        <f t="shared" ref="EM5:EM6" si="13">SUM(EA5:EL5)</f>
        <v>1122</v>
      </c>
      <c r="EN5" s="9">
        <f t="shared" ref="EN5:EN6" si="14">EM5/$EM$7</f>
        <v>0.50495049504950495</v>
      </c>
    </row>
    <row r="6" spans="2:144">
      <c r="B6" s="29" t="s">
        <v>69</v>
      </c>
      <c r="C6" s="8">
        <v>19</v>
      </c>
      <c r="D6" s="8">
        <v>16</v>
      </c>
      <c r="E6" s="8">
        <v>12</v>
      </c>
      <c r="F6" s="8">
        <v>5</v>
      </c>
      <c r="G6" s="8">
        <v>11</v>
      </c>
      <c r="H6" s="8">
        <v>6</v>
      </c>
      <c r="I6" s="8">
        <v>4</v>
      </c>
      <c r="J6" s="8">
        <v>13</v>
      </c>
      <c r="K6" s="8">
        <v>24</v>
      </c>
      <c r="L6" s="8">
        <v>48</v>
      </c>
      <c r="M6" s="8">
        <v>25</v>
      </c>
      <c r="N6" s="8">
        <v>90</v>
      </c>
      <c r="O6" s="17">
        <f t="shared" si="0"/>
        <v>273</v>
      </c>
      <c r="P6" s="9">
        <f t="shared" si="1"/>
        <v>0.47894736842105262</v>
      </c>
      <c r="R6" s="29" t="s">
        <v>69</v>
      </c>
      <c r="S6" s="8">
        <v>98</v>
      </c>
      <c r="T6" s="8">
        <v>30</v>
      </c>
      <c r="U6" s="8">
        <v>23</v>
      </c>
      <c r="V6" s="8">
        <v>40</v>
      </c>
      <c r="W6" s="8">
        <v>55</v>
      </c>
      <c r="X6" s="8">
        <v>43</v>
      </c>
      <c r="Y6" s="8">
        <v>31</v>
      </c>
      <c r="Z6" s="8">
        <v>40</v>
      </c>
      <c r="AA6" s="8">
        <v>44</v>
      </c>
      <c r="AB6" s="8">
        <v>30</v>
      </c>
      <c r="AC6" s="8">
        <v>37</v>
      </c>
      <c r="AD6" s="8">
        <v>59</v>
      </c>
      <c r="AE6" s="17">
        <f t="shared" si="2"/>
        <v>530</v>
      </c>
      <c r="AF6" s="9">
        <f t="shared" si="3"/>
        <v>0.42197452229299365</v>
      </c>
      <c r="AH6" s="29" t="s">
        <v>69</v>
      </c>
      <c r="AI6" s="8">
        <v>53</v>
      </c>
      <c r="AJ6" s="8">
        <v>35</v>
      </c>
      <c r="AK6" s="8">
        <v>51</v>
      </c>
      <c r="AL6" s="8">
        <v>48</v>
      </c>
      <c r="AM6" s="8">
        <v>46</v>
      </c>
      <c r="AN6" s="8">
        <v>54</v>
      </c>
      <c r="AO6" s="8">
        <v>83</v>
      </c>
      <c r="AP6" s="8">
        <v>62</v>
      </c>
      <c r="AQ6" s="8">
        <v>65</v>
      </c>
      <c r="AR6" s="8">
        <v>115</v>
      </c>
      <c r="AS6" s="8">
        <v>71</v>
      </c>
      <c r="AT6" s="8">
        <v>88</v>
      </c>
      <c r="AU6" s="17">
        <f t="shared" si="4"/>
        <v>771</v>
      </c>
      <c r="AV6" s="9">
        <f t="shared" ref="AV6" si="15">AU6/$AU$7</f>
        <v>0.40815246161990471</v>
      </c>
      <c r="AX6" s="29" t="s">
        <v>69</v>
      </c>
      <c r="AY6" s="8">
        <v>100</v>
      </c>
      <c r="AZ6" s="8">
        <v>93</v>
      </c>
      <c r="BA6" s="8">
        <v>73</v>
      </c>
      <c r="BB6" s="8">
        <v>97</v>
      </c>
      <c r="BC6" s="8">
        <v>91</v>
      </c>
      <c r="BD6" s="8">
        <v>100</v>
      </c>
      <c r="BE6" s="8">
        <v>101</v>
      </c>
      <c r="BF6" s="8">
        <v>119</v>
      </c>
      <c r="BG6" s="8">
        <v>88</v>
      </c>
      <c r="BH6" s="8">
        <v>105</v>
      </c>
      <c r="BI6" s="8">
        <v>67</v>
      </c>
      <c r="BJ6" s="8">
        <v>69</v>
      </c>
      <c r="BK6" s="17">
        <f t="shared" si="5"/>
        <v>1103</v>
      </c>
      <c r="BL6" s="9">
        <f t="shared" si="6"/>
        <v>0.49617633828160146</v>
      </c>
      <c r="BN6" s="29" t="s">
        <v>69</v>
      </c>
      <c r="BO6" s="8">
        <v>86</v>
      </c>
      <c r="BP6" s="8">
        <v>67</v>
      </c>
      <c r="BQ6" s="8">
        <v>75</v>
      </c>
      <c r="BR6" s="8">
        <v>76</v>
      </c>
      <c r="BS6" s="8">
        <v>60</v>
      </c>
      <c r="BT6" s="8">
        <v>44</v>
      </c>
      <c r="BU6" s="8">
        <v>55</v>
      </c>
      <c r="BV6" s="8">
        <v>77</v>
      </c>
      <c r="BW6" s="8">
        <v>73</v>
      </c>
      <c r="BX6" s="8">
        <v>45</v>
      </c>
      <c r="BY6" s="8">
        <v>62</v>
      </c>
      <c r="BZ6" s="8">
        <v>67</v>
      </c>
      <c r="CA6" s="17">
        <f t="shared" si="7"/>
        <v>787</v>
      </c>
      <c r="CB6" s="9">
        <f t="shared" si="8"/>
        <v>0.52257636122177953</v>
      </c>
      <c r="CD6" s="29" t="s">
        <v>69</v>
      </c>
      <c r="CE6" s="8">
        <v>59</v>
      </c>
      <c r="CF6" s="8">
        <v>91</v>
      </c>
      <c r="CG6" s="8">
        <v>56</v>
      </c>
      <c r="CH6" s="8">
        <v>48</v>
      </c>
      <c r="CI6" s="8">
        <v>49</v>
      </c>
      <c r="CJ6" s="8">
        <v>51</v>
      </c>
      <c r="CK6" s="8">
        <v>32</v>
      </c>
      <c r="CL6" s="8">
        <v>32</v>
      </c>
      <c r="CM6" s="8">
        <v>43</v>
      </c>
      <c r="CN6" s="8">
        <v>40</v>
      </c>
      <c r="CO6" s="8">
        <v>62</v>
      </c>
      <c r="CP6" s="8">
        <v>44</v>
      </c>
      <c r="CQ6" s="17">
        <f t="shared" si="9"/>
        <v>607</v>
      </c>
      <c r="CR6" s="9">
        <f>CQ6/$CQ$7</f>
        <v>0.48833467417538212</v>
      </c>
      <c r="CT6" s="29" t="s">
        <v>69</v>
      </c>
      <c r="CU6" s="8">
        <v>63</v>
      </c>
      <c r="CV6" s="8">
        <v>49</v>
      </c>
      <c r="CW6" s="8">
        <v>68</v>
      </c>
      <c r="CX6" s="8">
        <v>90</v>
      </c>
      <c r="CY6" s="8">
        <v>84</v>
      </c>
      <c r="CZ6" s="8">
        <v>62</v>
      </c>
      <c r="DA6" s="8">
        <v>98</v>
      </c>
      <c r="DB6" s="8">
        <v>109</v>
      </c>
      <c r="DC6" s="8">
        <v>72</v>
      </c>
      <c r="DD6" s="8">
        <v>56</v>
      </c>
      <c r="DE6" s="8">
        <v>95</v>
      </c>
      <c r="DF6" s="8">
        <v>57</v>
      </c>
      <c r="DG6" s="17">
        <f t="shared" si="10"/>
        <v>903</v>
      </c>
      <c r="DH6" s="9">
        <f>DG6/$DG$7</f>
        <v>0.44134897360703812</v>
      </c>
      <c r="DJ6" s="29" t="s">
        <v>69</v>
      </c>
      <c r="DK6" s="8">
        <v>76</v>
      </c>
      <c r="DL6" s="8">
        <v>84</v>
      </c>
      <c r="DM6" s="8">
        <v>107</v>
      </c>
      <c r="DN6" s="8">
        <v>79</v>
      </c>
      <c r="DO6" s="8">
        <v>99</v>
      </c>
      <c r="DP6" s="8">
        <v>93</v>
      </c>
      <c r="DQ6" s="8">
        <v>81</v>
      </c>
      <c r="DR6" s="8">
        <v>116</v>
      </c>
      <c r="DS6" s="8">
        <v>125</v>
      </c>
      <c r="DT6" s="8">
        <v>161</v>
      </c>
      <c r="DU6" s="8">
        <v>91</v>
      </c>
      <c r="DV6" s="8">
        <v>88</v>
      </c>
      <c r="DW6" s="17">
        <f t="shared" si="11"/>
        <v>1200</v>
      </c>
      <c r="DX6" s="9">
        <f t="shared" si="12"/>
        <v>0.46638165565487755</v>
      </c>
      <c r="DZ6" s="29" t="s">
        <v>69</v>
      </c>
      <c r="EA6" s="8">
        <v>109</v>
      </c>
      <c r="EB6" s="8">
        <v>106</v>
      </c>
      <c r="EC6" s="8">
        <v>86</v>
      </c>
      <c r="ED6" s="8">
        <v>87</v>
      </c>
      <c r="EE6" s="8">
        <v>70</v>
      </c>
      <c r="EF6" s="8">
        <v>97</v>
      </c>
      <c r="EG6" s="8">
        <v>75</v>
      </c>
      <c r="EH6" s="8">
        <v>101</v>
      </c>
      <c r="EI6" s="8">
        <v>72</v>
      </c>
      <c r="EJ6" s="8">
        <v>86</v>
      </c>
      <c r="EK6" s="8">
        <v>67</v>
      </c>
      <c r="EL6" s="8">
        <v>67</v>
      </c>
      <c r="EM6" s="17">
        <f t="shared" si="13"/>
        <v>1023</v>
      </c>
      <c r="EN6" s="9">
        <f t="shared" si="14"/>
        <v>0.46039603960396042</v>
      </c>
    </row>
    <row r="7" spans="2:144" s="3" customFormat="1" ht="15.75" thickBot="1">
      <c r="B7" s="30" t="s">
        <v>49</v>
      </c>
      <c r="C7" s="18">
        <f>SUM(C4:C6)</f>
        <v>39</v>
      </c>
      <c r="D7" s="18">
        <f t="shared" ref="D7:N7" si="16">SUM(D4:D6)</f>
        <v>40</v>
      </c>
      <c r="E7" s="18">
        <f t="shared" si="16"/>
        <v>25</v>
      </c>
      <c r="F7" s="18">
        <f t="shared" si="16"/>
        <v>16</v>
      </c>
      <c r="G7" s="18">
        <f t="shared" si="16"/>
        <v>42</v>
      </c>
      <c r="H7" s="18">
        <f t="shared" si="16"/>
        <v>18</v>
      </c>
      <c r="I7" s="18">
        <f t="shared" si="16"/>
        <v>11</v>
      </c>
      <c r="J7" s="18">
        <f t="shared" si="16"/>
        <v>30</v>
      </c>
      <c r="K7" s="18">
        <f t="shared" si="16"/>
        <v>51</v>
      </c>
      <c r="L7" s="18">
        <f t="shared" si="16"/>
        <v>81</v>
      </c>
      <c r="M7" s="18">
        <f t="shared" si="16"/>
        <v>47</v>
      </c>
      <c r="N7" s="18">
        <f t="shared" si="16"/>
        <v>170</v>
      </c>
      <c r="O7" s="18">
        <f>SUM(O4:O6)</f>
        <v>570</v>
      </c>
      <c r="P7" s="34">
        <f>O7/$O$7</f>
        <v>1</v>
      </c>
      <c r="R7" s="30" t="s">
        <v>49</v>
      </c>
      <c r="S7" s="18">
        <f>SUM(S4:S6)</f>
        <v>177</v>
      </c>
      <c r="T7" s="18">
        <f t="shared" ref="T7:AE7" si="17">SUM(T4:T6)</f>
        <v>67</v>
      </c>
      <c r="U7" s="18">
        <f t="shared" si="17"/>
        <v>49</v>
      </c>
      <c r="V7" s="18">
        <f t="shared" si="17"/>
        <v>92</v>
      </c>
      <c r="W7" s="18">
        <f t="shared" si="17"/>
        <v>118</v>
      </c>
      <c r="X7" s="18">
        <f t="shared" si="17"/>
        <v>112</v>
      </c>
      <c r="Y7" s="18">
        <f t="shared" si="17"/>
        <v>93</v>
      </c>
      <c r="Z7" s="18">
        <f t="shared" si="17"/>
        <v>104</v>
      </c>
      <c r="AA7" s="18">
        <f t="shared" si="17"/>
        <v>112</v>
      </c>
      <c r="AB7" s="18">
        <f t="shared" si="17"/>
        <v>74</v>
      </c>
      <c r="AC7" s="18">
        <f t="shared" si="17"/>
        <v>110</v>
      </c>
      <c r="AD7" s="18">
        <f t="shared" si="17"/>
        <v>148</v>
      </c>
      <c r="AE7" s="18">
        <f t="shared" si="17"/>
        <v>1256</v>
      </c>
      <c r="AF7" s="34">
        <f t="shared" si="3"/>
        <v>1</v>
      </c>
      <c r="AH7" s="30" t="s">
        <v>49</v>
      </c>
      <c r="AI7" s="18">
        <f>SUM(AI4:AI6)</f>
        <v>149</v>
      </c>
      <c r="AJ7" s="18">
        <f t="shared" ref="AJ7:AT7" si="18">SUM(AJ4:AJ6)</f>
        <v>136</v>
      </c>
      <c r="AK7" s="18">
        <f t="shared" si="18"/>
        <v>145</v>
      </c>
      <c r="AL7" s="18">
        <f t="shared" si="18"/>
        <v>141</v>
      </c>
      <c r="AM7" s="18">
        <f t="shared" si="18"/>
        <v>141</v>
      </c>
      <c r="AN7" s="18">
        <f t="shared" si="18"/>
        <v>119</v>
      </c>
      <c r="AO7" s="18">
        <f t="shared" si="18"/>
        <v>209</v>
      </c>
      <c r="AP7" s="18">
        <f t="shared" si="18"/>
        <v>147</v>
      </c>
      <c r="AQ7" s="18">
        <f t="shared" si="18"/>
        <v>131</v>
      </c>
      <c r="AR7" s="18">
        <f t="shared" si="18"/>
        <v>208</v>
      </c>
      <c r="AS7" s="18">
        <f t="shared" si="18"/>
        <v>173</v>
      </c>
      <c r="AT7" s="18">
        <f t="shared" si="18"/>
        <v>190</v>
      </c>
      <c r="AU7" s="18">
        <f>SUM(AU4:AU6)</f>
        <v>1889</v>
      </c>
      <c r="AV7" s="34">
        <f>SUM(AV4:AV6)</f>
        <v>1</v>
      </c>
      <c r="AX7" s="30" t="s">
        <v>49</v>
      </c>
      <c r="AY7" s="18">
        <f>SUM(AY4:AY6)</f>
        <v>205</v>
      </c>
      <c r="AZ7" s="18">
        <f t="shared" ref="AZ7:BJ7" si="19">SUM(AZ4:AZ6)</f>
        <v>170</v>
      </c>
      <c r="BA7" s="18">
        <f t="shared" si="19"/>
        <v>195</v>
      </c>
      <c r="BB7" s="18">
        <f t="shared" si="19"/>
        <v>182</v>
      </c>
      <c r="BC7" s="18">
        <f t="shared" si="19"/>
        <v>180</v>
      </c>
      <c r="BD7" s="18">
        <f t="shared" si="19"/>
        <v>173</v>
      </c>
      <c r="BE7" s="18">
        <f t="shared" si="19"/>
        <v>189</v>
      </c>
      <c r="BF7" s="18">
        <f t="shared" si="19"/>
        <v>267</v>
      </c>
      <c r="BG7" s="18">
        <f t="shared" si="19"/>
        <v>181</v>
      </c>
      <c r="BH7" s="18">
        <f t="shared" si="19"/>
        <v>196</v>
      </c>
      <c r="BI7" s="18">
        <f t="shared" si="19"/>
        <v>128</v>
      </c>
      <c r="BJ7" s="18">
        <f t="shared" si="19"/>
        <v>157</v>
      </c>
      <c r="BK7" s="18">
        <f>SUM(BK4:BK6)</f>
        <v>2223</v>
      </c>
      <c r="BL7" s="34">
        <f>SUM(BL4:BL6)</f>
        <v>1</v>
      </c>
      <c r="BN7" s="30" t="s">
        <v>49</v>
      </c>
      <c r="BO7" s="18">
        <f>SUM(BO4:BO6)</f>
        <v>158</v>
      </c>
      <c r="BP7" s="18">
        <f t="shared" ref="BP7:BZ7" si="20">SUM(BP4:BP6)</f>
        <v>142</v>
      </c>
      <c r="BQ7" s="18">
        <f t="shared" si="20"/>
        <v>154</v>
      </c>
      <c r="BR7" s="18">
        <f t="shared" si="20"/>
        <v>142</v>
      </c>
      <c r="BS7" s="18">
        <f t="shared" si="20"/>
        <v>124</v>
      </c>
      <c r="BT7" s="18">
        <f t="shared" si="20"/>
        <v>97</v>
      </c>
      <c r="BU7" s="18">
        <f t="shared" si="20"/>
        <v>123</v>
      </c>
      <c r="BV7" s="18">
        <f t="shared" si="20"/>
        <v>138</v>
      </c>
      <c r="BW7" s="18">
        <f t="shared" si="20"/>
        <v>115</v>
      </c>
      <c r="BX7" s="18">
        <f t="shared" si="20"/>
        <v>74</v>
      </c>
      <c r="BY7" s="18">
        <f t="shared" si="20"/>
        <v>117</v>
      </c>
      <c r="BZ7" s="18">
        <f t="shared" si="20"/>
        <v>122</v>
      </c>
      <c r="CA7" s="18">
        <f>SUM(CA4:CA6)</f>
        <v>1506</v>
      </c>
      <c r="CB7" s="34">
        <f>SUM(CB4:CB6)</f>
        <v>1</v>
      </c>
      <c r="CD7" s="30" t="s">
        <v>49</v>
      </c>
      <c r="CE7" s="18">
        <f>SUM(CE4:CE6)</f>
        <v>105</v>
      </c>
      <c r="CF7" s="18">
        <f t="shared" ref="CF7:CP7" si="21">SUM(CF4:CF6)</f>
        <v>181</v>
      </c>
      <c r="CG7" s="18">
        <f t="shared" si="21"/>
        <v>134</v>
      </c>
      <c r="CH7" s="18">
        <f t="shared" si="21"/>
        <v>130</v>
      </c>
      <c r="CI7" s="18">
        <f t="shared" si="21"/>
        <v>135</v>
      </c>
      <c r="CJ7" s="18">
        <f t="shared" si="21"/>
        <v>113</v>
      </c>
      <c r="CK7" s="18">
        <f t="shared" si="21"/>
        <v>59</v>
      </c>
      <c r="CL7" s="18">
        <f t="shared" si="21"/>
        <v>55</v>
      </c>
      <c r="CM7" s="18">
        <f t="shared" si="21"/>
        <v>75</v>
      </c>
      <c r="CN7" s="18">
        <f t="shared" si="21"/>
        <v>81</v>
      </c>
      <c r="CO7" s="18">
        <f t="shared" si="21"/>
        <v>98</v>
      </c>
      <c r="CP7" s="18">
        <f t="shared" si="21"/>
        <v>77</v>
      </c>
      <c r="CQ7" s="18">
        <f>SUM(CQ4:CQ6)</f>
        <v>1243</v>
      </c>
      <c r="CR7" s="34">
        <f>SUM(CR4:CR6)</f>
        <v>1</v>
      </c>
      <c r="CT7" s="30" t="s">
        <v>49</v>
      </c>
      <c r="CU7" s="18">
        <f>SUM(CU4:CU6)</f>
        <v>124</v>
      </c>
      <c r="CV7" s="18">
        <f t="shared" ref="CV7:DF7" si="22">SUM(CV4:CV6)</f>
        <v>100</v>
      </c>
      <c r="CW7" s="18">
        <f t="shared" si="22"/>
        <v>170</v>
      </c>
      <c r="CX7" s="18">
        <f t="shared" si="22"/>
        <v>238</v>
      </c>
      <c r="CY7" s="18">
        <f t="shared" si="22"/>
        <v>202</v>
      </c>
      <c r="CZ7" s="18">
        <f t="shared" si="22"/>
        <v>171</v>
      </c>
      <c r="DA7" s="18">
        <f t="shared" si="22"/>
        <v>185</v>
      </c>
      <c r="DB7" s="18">
        <f t="shared" si="22"/>
        <v>188</v>
      </c>
      <c r="DC7" s="18">
        <f t="shared" si="22"/>
        <v>178</v>
      </c>
      <c r="DD7" s="18">
        <f t="shared" si="22"/>
        <v>126</v>
      </c>
      <c r="DE7" s="18">
        <f t="shared" si="22"/>
        <v>200</v>
      </c>
      <c r="DF7" s="18">
        <f t="shared" si="22"/>
        <v>164</v>
      </c>
      <c r="DG7" s="18">
        <f>SUM(DG4:DG6)</f>
        <v>2046</v>
      </c>
      <c r="DH7" s="34">
        <f>SUM(DH4:DH6)</f>
        <v>1</v>
      </c>
      <c r="DJ7" s="30" t="s">
        <v>49</v>
      </c>
      <c r="DK7" s="18">
        <f>SUM(DK4:DK6)</f>
        <v>162</v>
      </c>
      <c r="DL7" s="18">
        <f t="shared" ref="DL7:DV7" si="23">SUM(DL4:DL6)</f>
        <v>161</v>
      </c>
      <c r="DM7" s="18">
        <f t="shared" si="23"/>
        <v>217</v>
      </c>
      <c r="DN7" s="18">
        <f t="shared" si="23"/>
        <v>188</v>
      </c>
      <c r="DO7" s="18">
        <f t="shared" si="23"/>
        <v>207</v>
      </c>
      <c r="DP7" s="18">
        <f t="shared" si="23"/>
        <v>203</v>
      </c>
      <c r="DQ7" s="18">
        <f t="shared" si="23"/>
        <v>211</v>
      </c>
      <c r="DR7" s="18">
        <f t="shared" si="23"/>
        <v>265</v>
      </c>
      <c r="DS7" s="18">
        <f t="shared" si="23"/>
        <v>283</v>
      </c>
      <c r="DT7" s="18">
        <f t="shared" si="23"/>
        <v>310</v>
      </c>
      <c r="DU7" s="18">
        <f t="shared" si="23"/>
        <v>194</v>
      </c>
      <c r="DV7" s="18">
        <f t="shared" si="23"/>
        <v>172</v>
      </c>
      <c r="DW7" s="18">
        <f>SUM(DW4:DW6)</f>
        <v>2573</v>
      </c>
      <c r="DX7" s="34">
        <f>SUM(DX4:DX6)</f>
        <v>1</v>
      </c>
      <c r="DZ7" s="30" t="s">
        <v>49</v>
      </c>
      <c r="EA7" s="18">
        <f>SUM(EA4:EA6)</f>
        <v>183</v>
      </c>
      <c r="EB7" s="18">
        <f t="shared" ref="EB7:EL7" si="24">SUM(EB4:EB6)</f>
        <v>198</v>
      </c>
      <c r="EC7" s="18">
        <f t="shared" si="24"/>
        <v>191</v>
      </c>
      <c r="ED7" s="18">
        <f t="shared" si="24"/>
        <v>190</v>
      </c>
      <c r="EE7" s="18">
        <f t="shared" si="24"/>
        <v>148</v>
      </c>
      <c r="EF7" s="18">
        <f t="shared" si="24"/>
        <v>175</v>
      </c>
      <c r="EG7" s="18">
        <f t="shared" si="24"/>
        <v>203</v>
      </c>
      <c r="EH7" s="18">
        <f t="shared" si="24"/>
        <v>230</v>
      </c>
      <c r="EI7" s="18">
        <f t="shared" si="24"/>
        <v>160</v>
      </c>
      <c r="EJ7" s="18">
        <f t="shared" si="24"/>
        <v>210</v>
      </c>
      <c r="EK7" s="18">
        <f t="shared" si="24"/>
        <v>206</v>
      </c>
      <c r="EL7" s="18">
        <f t="shared" si="24"/>
        <v>128</v>
      </c>
      <c r="EM7" s="18">
        <f>SUM(EM4:EM6)</f>
        <v>2222</v>
      </c>
      <c r="EN7" s="34">
        <f>SUM(EN4:EN6)</f>
        <v>1</v>
      </c>
    </row>
    <row r="8" spans="2:144" ht="16.5" thickTop="1" thickBot="1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31"/>
      <c r="R8" s="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/>
      <c r="AF8" s="31"/>
      <c r="AH8" s="6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5"/>
      <c r="AV8" s="57"/>
      <c r="AX8" s="6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57"/>
      <c r="BN8" s="6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5"/>
      <c r="CB8" s="57"/>
      <c r="CD8" s="6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5"/>
      <c r="CR8" s="57"/>
      <c r="CT8" s="6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5"/>
      <c r="DH8" s="57"/>
      <c r="DJ8" s="6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5"/>
      <c r="DX8" s="57"/>
      <c r="DZ8" s="6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5"/>
      <c r="EN8" s="57"/>
    </row>
    <row r="9" spans="2:144" ht="15.75" thickTop="1">
      <c r="B9" s="146" t="s">
        <v>205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  <c r="R9" s="146" t="s">
        <v>206</v>
      </c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8"/>
      <c r="AH9" s="146" t="s">
        <v>207</v>
      </c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8"/>
      <c r="AX9" s="146" t="s">
        <v>259</v>
      </c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8"/>
      <c r="BN9" s="146" t="s">
        <v>297</v>
      </c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8"/>
      <c r="CD9" s="146" t="s">
        <v>318</v>
      </c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8"/>
      <c r="CT9" s="146" t="s">
        <v>346</v>
      </c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8"/>
      <c r="DJ9" s="146" t="s">
        <v>374</v>
      </c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8"/>
      <c r="DZ9" s="146" t="s">
        <v>422</v>
      </c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8"/>
    </row>
    <row r="10" spans="2:144">
      <c r="B10" s="32" t="s">
        <v>50</v>
      </c>
      <c r="C10" s="21" t="s">
        <v>0</v>
      </c>
      <c r="D10" s="21" t="s">
        <v>2</v>
      </c>
      <c r="E10" s="21" t="s">
        <v>3</v>
      </c>
      <c r="F10" s="21" t="s">
        <v>4</v>
      </c>
      <c r="G10" s="21" t="s">
        <v>5</v>
      </c>
      <c r="H10" s="21" t="s">
        <v>6</v>
      </c>
      <c r="I10" s="21" t="s">
        <v>7</v>
      </c>
      <c r="J10" s="21" t="s">
        <v>8</v>
      </c>
      <c r="K10" s="21" t="s">
        <v>9</v>
      </c>
      <c r="L10" s="21" t="s">
        <v>10</v>
      </c>
      <c r="M10" s="21" t="s">
        <v>11</v>
      </c>
      <c r="N10" s="21" t="s">
        <v>12</v>
      </c>
      <c r="O10" s="21" t="s">
        <v>13</v>
      </c>
      <c r="P10" s="7" t="s">
        <v>14</v>
      </c>
      <c r="R10" s="32" t="s">
        <v>50</v>
      </c>
      <c r="S10" s="21" t="s">
        <v>0</v>
      </c>
      <c r="T10" s="21" t="s">
        <v>2</v>
      </c>
      <c r="U10" s="21" t="s">
        <v>3</v>
      </c>
      <c r="V10" s="21" t="s">
        <v>4</v>
      </c>
      <c r="W10" s="21" t="s">
        <v>5</v>
      </c>
      <c r="X10" s="21" t="s">
        <v>6</v>
      </c>
      <c r="Y10" s="21" t="s">
        <v>7</v>
      </c>
      <c r="Z10" s="21" t="s">
        <v>8</v>
      </c>
      <c r="AA10" s="21" t="s">
        <v>9</v>
      </c>
      <c r="AB10" s="21" t="s">
        <v>10</v>
      </c>
      <c r="AC10" s="21" t="s">
        <v>11</v>
      </c>
      <c r="AD10" s="21" t="s">
        <v>12</v>
      </c>
      <c r="AE10" s="21" t="s">
        <v>13</v>
      </c>
      <c r="AF10" s="7" t="s">
        <v>14</v>
      </c>
      <c r="AH10" s="32" t="s">
        <v>50</v>
      </c>
      <c r="AI10" s="21" t="s">
        <v>0</v>
      </c>
      <c r="AJ10" s="21" t="s">
        <v>2</v>
      </c>
      <c r="AK10" s="21" t="s">
        <v>3</v>
      </c>
      <c r="AL10" s="21" t="s">
        <v>4</v>
      </c>
      <c r="AM10" s="21" t="s">
        <v>5</v>
      </c>
      <c r="AN10" s="21" t="s">
        <v>6</v>
      </c>
      <c r="AO10" s="21" t="s">
        <v>7</v>
      </c>
      <c r="AP10" s="21" t="s">
        <v>8</v>
      </c>
      <c r="AQ10" s="21" t="s">
        <v>9</v>
      </c>
      <c r="AR10" s="21" t="s">
        <v>10</v>
      </c>
      <c r="AS10" s="21" t="s">
        <v>11</v>
      </c>
      <c r="AT10" s="21" t="s">
        <v>12</v>
      </c>
      <c r="AU10" s="21" t="s">
        <v>13</v>
      </c>
      <c r="AV10" s="55" t="s">
        <v>14</v>
      </c>
      <c r="AX10" s="32" t="s">
        <v>50</v>
      </c>
      <c r="AY10" s="21" t="s">
        <v>0</v>
      </c>
      <c r="AZ10" s="21" t="s">
        <v>2</v>
      </c>
      <c r="BA10" s="21" t="s">
        <v>3</v>
      </c>
      <c r="BB10" s="21" t="s">
        <v>4</v>
      </c>
      <c r="BC10" s="21" t="s">
        <v>5</v>
      </c>
      <c r="BD10" s="21" t="s">
        <v>6</v>
      </c>
      <c r="BE10" s="21" t="s">
        <v>7</v>
      </c>
      <c r="BF10" s="21" t="s">
        <v>8</v>
      </c>
      <c r="BG10" s="21" t="s">
        <v>9</v>
      </c>
      <c r="BH10" s="21" t="s">
        <v>10</v>
      </c>
      <c r="BI10" s="21" t="s">
        <v>11</v>
      </c>
      <c r="BJ10" s="21" t="s">
        <v>12</v>
      </c>
      <c r="BK10" s="21" t="s">
        <v>13</v>
      </c>
      <c r="BL10" s="55" t="s">
        <v>14</v>
      </c>
      <c r="BN10" s="32" t="s">
        <v>50</v>
      </c>
      <c r="BO10" s="21" t="s">
        <v>0</v>
      </c>
      <c r="BP10" s="21" t="s">
        <v>2</v>
      </c>
      <c r="BQ10" s="21" t="s">
        <v>3</v>
      </c>
      <c r="BR10" s="21" t="s">
        <v>4</v>
      </c>
      <c r="BS10" s="21" t="s">
        <v>5</v>
      </c>
      <c r="BT10" s="21" t="s">
        <v>6</v>
      </c>
      <c r="BU10" s="21" t="s">
        <v>7</v>
      </c>
      <c r="BV10" s="21" t="s">
        <v>8</v>
      </c>
      <c r="BW10" s="21" t="s">
        <v>9</v>
      </c>
      <c r="BX10" s="21" t="s">
        <v>10</v>
      </c>
      <c r="BY10" s="21" t="s">
        <v>11</v>
      </c>
      <c r="BZ10" s="21" t="s">
        <v>12</v>
      </c>
      <c r="CA10" s="21" t="s">
        <v>13</v>
      </c>
      <c r="CB10" s="55" t="s">
        <v>14</v>
      </c>
      <c r="CD10" s="32" t="s">
        <v>50</v>
      </c>
      <c r="CE10" s="21" t="s">
        <v>0</v>
      </c>
      <c r="CF10" s="21" t="s">
        <v>2</v>
      </c>
      <c r="CG10" s="21" t="s">
        <v>3</v>
      </c>
      <c r="CH10" s="21" t="s">
        <v>4</v>
      </c>
      <c r="CI10" s="21" t="s">
        <v>5</v>
      </c>
      <c r="CJ10" s="21" t="s">
        <v>6</v>
      </c>
      <c r="CK10" s="21" t="s">
        <v>7</v>
      </c>
      <c r="CL10" s="21" t="s">
        <v>8</v>
      </c>
      <c r="CM10" s="21" t="s">
        <v>9</v>
      </c>
      <c r="CN10" s="21" t="s">
        <v>10</v>
      </c>
      <c r="CO10" s="21" t="s">
        <v>11</v>
      </c>
      <c r="CP10" s="21" t="s">
        <v>12</v>
      </c>
      <c r="CQ10" s="21" t="s">
        <v>13</v>
      </c>
      <c r="CR10" s="55" t="s">
        <v>14</v>
      </c>
      <c r="CT10" s="32" t="s">
        <v>50</v>
      </c>
      <c r="CU10" s="21" t="s">
        <v>0</v>
      </c>
      <c r="CV10" s="21" t="s">
        <v>2</v>
      </c>
      <c r="CW10" s="21" t="s">
        <v>3</v>
      </c>
      <c r="CX10" s="21" t="s">
        <v>4</v>
      </c>
      <c r="CY10" s="21" t="s">
        <v>5</v>
      </c>
      <c r="CZ10" s="21" t="s">
        <v>6</v>
      </c>
      <c r="DA10" s="21" t="s">
        <v>7</v>
      </c>
      <c r="DB10" s="21" t="s">
        <v>8</v>
      </c>
      <c r="DC10" s="21" t="s">
        <v>9</v>
      </c>
      <c r="DD10" s="21" t="s">
        <v>10</v>
      </c>
      <c r="DE10" s="21" t="s">
        <v>11</v>
      </c>
      <c r="DF10" s="21" t="s">
        <v>12</v>
      </c>
      <c r="DG10" s="21" t="s">
        <v>13</v>
      </c>
      <c r="DH10" s="55" t="s">
        <v>14</v>
      </c>
      <c r="DJ10" s="32" t="s">
        <v>50</v>
      </c>
      <c r="DK10" s="21" t="s">
        <v>0</v>
      </c>
      <c r="DL10" s="21" t="s">
        <v>2</v>
      </c>
      <c r="DM10" s="21" t="s">
        <v>3</v>
      </c>
      <c r="DN10" s="21" t="s">
        <v>4</v>
      </c>
      <c r="DO10" s="21" t="s">
        <v>5</v>
      </c>
      <c r="DP10" s="21" t="s">
        <v>6</v>
      </c>
      <c r="DQ10" s="21" t="s">
        <v>7</v>
      </c>
      <c r="DR10" s="21" t="s">
        <v>8</v>
      </c>
      <c r="DS10" s="21" t="s">
        <v>9</v>
      </c>
      <c r="DT10" s="21" t="s">
        <v>10</v>
      </c>
      <c r="DU10" s="21" t="s">
        <v>11</v>
      </c>
      <c r="DV10" s="21" t="s">
        <v>12</v>
      </c>
      <c r="DW10" s="21" t="s">
        <v>13</v>
      </c>
      <c r="DX10" s="55" t="s">
        <v>14</v>
      </c>
      <c r="DZ10" s="32" t="s">
        <v>50</v>
      </c>
      <c r="EA10" s="21" t="s">
        <v>0</v>
      </c>
      <c r="EB10" s="21" t="s">
        <v>2</v>
      </c>
      <c r="EC10" s="21" t="s">
        <v>3</v>
      </c>
      <c r="ED10" s="21" t="s">
        <v>4</v>
      </c>
      <c r="EE10" s="21" t="s">
        <v>5</v>
      </c>
      <c r="EF10" s="21" t="s">
        <v>6</v>
      </c>
      <c r="EG10" s="21" t="s">
        <v>7</v>
      </c>
      <c r="EH10" s="21" t="s">
        <v>8</v>
      </c>
      <c r="EI10" s="21" t="s">
        <v>9</v>
      </c>
      <c r="EJ10" s="21" t="s">
        <v>10</v>
      </c>
      <c r="EK10" s="21" t="s">
        <v>11</v>
      </c>
      <c r="EL10" s="21" t="s">
        <v>12</v>
      </c>
      <c r="EM10" s="21" t="s">
        <v>13</v>
      </c>
      <c r="EN10" s="55" t="s">
        <v>14</v>
      </c>
    </row>
    <row r="11" spans="2:144">
      <c r="B11" s="29" t="s">
        <v>69</v>
      </c>
      <c r="C11" s="13">
        <v>33</v>
      </c>
      <c r="D11" s="11">
        <v>34</v>
      </c>
      <c r="E11" s="11">
        <v>19</v>
      </c>
      <c r="F11" s="11">
        <v>10</v>
      </c>
      <c r="G11" s="11">
        <v>27</v>
      </c>
      <c r="H11" s="11">
        <v>14</v>
      </c>
      <c r="I11" s="11">
        <v>8</v>
      </c>
      <c r="J11" s="11">
        <v>24</v>
      </c>
      <c r="K11" s="11">
        <v>44</v>
      </c>
      <c r="L11" s="11">
        <v>70</v>
      </c>
      <c r="M11" s="11">
        <v>42</v>
      </c>
      <c r="N11" s="11">
        <v>146</v>
      </c>
      <c r="O11" s="17">
        <f>SUM(C11:N11)</f>
        <v>471</v>
      </c>
      <c r="P11" s="9">
        <f>O11/$O$29</f>
        <v>0.82631578947368423</v>
      </c>
      <c r="R11" s="29" t="s">
        <v>69</v>
      </c>
      <c r="S11" s="13">
        <v>158</v>
      </c>
      <c r="T11" s="11">
        <v>58</v>
      </c>
      <c r="U11" s="11">
        <v>42</v>
      </c>
      <c r="V11" s="11">
        <v>71</v>
      </c>
      <c r="W11" s="11">
        <v>106</v>
      </c>
      <c r="X11" s="11">
        <v>87</v>
      </c>
      <c r="Y11" s="11">
        <v>64</v>
      </c>
      <c r="Z11" s="11">
        <v>83</v>
      </c>
      <c r="AA11" s="11">
        <v>92</v>
      </c>
      <c r="AB11" s="11">
        <v>60</v>
      </c>
      <c r="AC11" s="11">
        <v>91</v>
      </c>
      <c r="AD11" s="11">
        <v>125</v>
      </c>
      <c r="AE11" s="17">
        <f>SUM(S11:AD11)</f>
        <v>1037</v>
      </c>
      <c r="AF11" s="9">
        <f>AE11/$AE$29</f>
        <v>0.82563694267515919</v>
      </c>
      <c r="AH11" s="29" t="s">
        <v>69</v>
      </c>
      <c r="AI11" s="13">
        <v>113</v>
      </c>
      <c r="AJ11" s="11">
        <v>105</v>
      </c>
      <c r="AK11" s="11">
        <v>119</v>
      </c>
      <c r="AL11" s="11">
        <v>96</v>
      </c>
      <c r="AM11" s="11">
        <v>103</v>
      </c>
      <c r="AN11" s="11">
        <v>101</v>
      </c>
      <c r="AO11" s="11">
        <v>180</v>
      </c>
      <c r="AP11" s="11">
        <v>116</v>
      </c>
      <c r="AQ11" s="11">
        <v>110</v>
      </c>
      <c r="AR11" s="11">
        <v>181</v>
      </c>
      <c r="AS11" s="11">
        <v>129</v>
      </c>
      <c r="AT11" s="11">
        <v>163</v>
      </c>
      <c r="AU11" s="17">
        <f>SUM(AI11:AT11)</f>
        <v>1516</v>
      </c>
      <c r="AV11" s="9">
        <f>AU11/$AU$29</f>
        <v>0.8025410269984119</v>
      </c>
      <c r="AX11" s="29" t="s">
        <v>69</v>
      </c>
      <c r="AY11" s="13">
        <v>184</v>
      </c>
      <c r="AZ11" s="11">
        <v>155</v>
      </c>
      <c r="BA11" s="11">
        <v>170</v>
      </c>
      <c r="BB11" s="11">
        <v>167</v>
      </c>
      <c r="BC11" s="11">
        <v>148</v>
      </c>
      <c r="BD11" s="11">
        <v>153</v>
      </c>
      <c r="BE11" s="11">
        <v>161</v>
      </c>
      <c r="BF11" s="11">
        <v>210</v>
      </c>
      <c r="BG11" s="11">
        <v>154</v>
      </c>
      <c r="BH11" s="11">
        <v>170</v>
      </c>
      <c r="BI11" s="11">
        <v>107</v>
      </c>
      <c r="BJ11" s="11">
        <v>133</v>
      </c>
      <c r="BK11" s="17">
        <f>SUM(AY11:BJ11)</f>
        <v>1912</v>
      </c>
      <c r="BL11" s="9">
        <f>BK11/$BK$29</f>
        <v>0.86009896536212327</v>
      </c>
      <c r="BN11" s="29" t="s">
        <v>69</v>
      </c>
      <c r="BO11" s="13">
        <v>149</v>
      </c>
      <c r="BP11" s="11">
        <v>126</v>
      </c>
      <c r="BQ11" s="11">
        <v>138</v>
      </c>
      <c r="BR11" s="11">
        <v>132</v>
      </c>
      <c r="BS11" s="11">
        <v>101</v>
      </c>
      <c r="BT11" s="11">
        <v>90</v>
      </c>
      <c r="BU11" s="11">
        <v>116</v>
      </c>
      <c r="BV11" s="11">
        <v>127</v>
      </c>
      <c r="BW11" s="11">
        <v>101</v>
      </c>
      <c r="BX11" s="11">
        <v>74</v>
      </c>
      <c r="BY11" s="11">
        <v>93</v>
      </c>
      <c r="BZ11" s="11">
        <v>103</v>
      </c>
      <c r="CA11" s="17">
        <f>SUM(BO11:BZ11)</f>
        <v>1350</v>
      </c>
      <c r="CB11" s="9">
        <f>CA11/$CA$29</f>
        <v>0.89641434262948205</v>
      </c>
      <c r="CD11" s="29" t="s">
        <v>69</v>
      </c>
      <c r="CE11" s="13">
        <v>79</v>
      </c>
      <c r="CF11" s="11">
        <v>152</v>
      </c>
      <c r="CG11" s="11">
        <v>113</v>
      </c>
      <c r="CH11" s="11">
        <v>112</v>
      </c>
      <c r="CI11" s="11">
        <v>109</v>
      </c>
      <c r="CJ11" s="11">
        <v>85</v>
      </c>
      <c r="CK11" s="11">
        <v>53</v>
      </c>
      <c r="CL11" s="11">
        <v>42</v>
      </c>
      <c r="CM11" s="11">
        <v>60</v>
      </c>
      <c r="CN11" s="11">
        <v>65</v>
      </c>
      <c r="CO11" s="11">
        <v>85</v>
      </c>
      <c r="CP11" s="11">
        <v>65</v>
      </c>
      <c r="CQ11" s="17">
        <f>SUM(CE11:CP11)</f>
        <v>1020</v>
      </c>
      <c r="CR11" s="9">
        <f t="shared" ref="CR11:CR28" si="25">CQ11/$CQ$29</f>
        <v>0.82059533386967021</v>
      </c>
      <c r="CT11" s="29" t="s">
        <v>69</v>
      </c>
      <c r="CU11" s="13">
        <v>105</v>
      </c>
      <c r="CV11" s="11">
        <v>85</v>
      </c>
      <c r="CW11" s="11">
        <v>115</v>
      </c>
      <c r="CX11" s="11">
        <v>194</v>
      </c>
      <c r="CY11" s="11">
        <v>174</v>
      </c>
      <c r="CZ11" s="11">
        <v>122</v>
      </c>
      <c r="DA11" s="11">
        <v>152</v>
      </c>
      <c r="DB11" s="11">
        <v>142</v>
      </c>
      <c r="DC11" s="11">
        <v>155</v>
      </c>
      <c r="DD11" s="11">
        <v>101</v>
      </c>
      <c r="DE11" s="11">
        <v>160</v>
      </c>
      <c r="DF11" s="11">
        <v>116</v>
      </c>
      <c r="DG11" s="17">
        <f>SUM(CU11:DF11)</f>
        <v>1621</v>
      </c>
      <c r="DH11" s="9">
        <f t="shared" ref="DH11:DH28" si="26">DG11/$DG$29</f>
        <v>0.79227761485825998</v>
      </c>
      <c r="DJ11" s="29" t="s">
        <v>69</v>
      </c>
      <c r="DK11" s="13">
        <v>122</v>
      </c>
      <c r="DL11" s="11">
        <v>132</v>
      </c>
      <c r="DM11" s="11">
        <v>170</v>
      </c>
      <c r="DN11" s="11">
        <v>140</v>
      </c>
      <c r="DO11" s="11">
        <v>182</v>
      </c>
      <c r="DP11" s="11">
        <v>172</v>
      </c>
      <c r="DQ11" s="11">
        <v>155</v>
      </c>
      <c r="DR11" s="11">
        <v>221</v>
      </c>
      <c r="DS11" s="11">
        <v>230</v>
      </c>
      <c r="DT11" s="11">
        <v>264</v>
      </c>
      <c r="DU11" s="11">
        <v>161</v>
      </c>
      <c r="DV11" s="11">
        <v>149</v>
      </c>
      <c r="DW11" s="17">
        <f>SUM(DK11:DV11)</f>
        <v>2098</v>
      </c>
      <c r="DX11" s="9">
        <f>DW11/$DW$29</f>
        <v>0.81539059463661101</v>
      </c>
      <c r="DZ11" s="29" t="s">
        <v>69</v>
      </c>
      <c r="EA11" s="13">
        <v>159</v>
      </c>
      <c r="EB11" s="11">
        <v>177</v>
      </c>
      <c r="EC11" s="11">
        <v>162</v>
      </c>
      <c r="ED11" s="11">
        <v>169</v>
      </c>
      <c r="EE11" s="11">
        <v>118</v>
      </c>
      <c r="EF11" s="11">
        <v>153</v>
      </c>
      <c r="EG11" s="11">
        <v>152</v>
      </c>
      <c r="EH11" s="11">
        <v>184</v>
      </c>
      <c r="EI11" s="11">
        <v>131</v>
      </c>
      <c r="EJ11" s="11">
        <v>165</v>
      </c>
      <c r="EK11" s="11">
        <v>178</v>
      </c>
      <c r="EL11" s="11">
        <v>107</v>
      </c>
      <c r="EM11" s="17">
        <f>SUM(EA11:EL11)</f>
        <v>1855</v>
      </c>
      <c r="EN11" s="9">
        <f>EM11/$EM$29</f>
        <v>0.83483348334833485</v>
      </c>
    </row>
    <row r="12" spans="2:144">
      <c r="B12" s="29" t="s">
        <v>51</v>
      </c>
      <c r="C12" s="1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>
        <f t="shared" ref="O12:O28" si="27">SUM(C12:N12)</f>
        <v>0</v>
      </c>
      <c r="P12" s="9">
        <f t="shared" ref="P12:P29" si="28">O12/$O$29</f>
        <v>0</v>
      </c>
      <c r="R12" s="29" t="s">
        <v>51</v>
      </c>
      <c r="S12" s="1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7">
        <f t="shared" ref="AE12:AE28" si="29">SUM(S12:AD12)</f>
        <v>0</v>
      </c>
      <c r="AF12" s="9">
        <f t="shared" ref="AF12:AF29" si="30">AE12/$AE$29</f>
        <v>0</v>
      </c>
      <c r="AH12" s="29" t="s">
        <v>51</v>
      </c>
      <c r="AI12" s="13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7">
        <f t="shared" ref="AU12:AU28" si="31">SUM(AI12:AT12)</f>
        <v>0</v>
      </c>
      <c r="AV12" s="9">
        <f t="shared" ref="AV12:AV29" si="32">AU12/$AU$29</f>
        <v>0</v>
      </c>
      <c r="AX12" s="29" t="s">
        <v>51</v>
      </c>
      <c r="AY12" s="13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7">
        <f t="shared" ref="BK12:BK28" si="33">SUM(AY12:BJ12)</f>
        <v>0</v>
      </c>
      <c r="BL12" s="9">
        <f t="shared" ref="BL12:BL29" si="34">BK12/$BK$29</f>
        <v>0</v>
      </c>
      <c r="BN12" s="29" t="s">
        <v>51</v>
      </c>
      <c r="BO12" s="13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7">
        <f t="shared" ref="CA12:CA28" si="35">SUM(BO12:BZ12)</f>
        <v>0</v>
      </c>
      <c r="CB12" s="9">
        <f t="shared" ref="CB12:CB28" si="36">CA12/$CA$29</f>
        <v>0</v>
      </c>
      <c r="CD12" s="29" t="s">
        <v>51</v>
      </c>
      <c r="CE12" s="13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7">
        <f t="shared" ref="CQ12:CQ28" si="37">SUM(CE12:CP12)</f>
        <v>0</v>
      </c>
      <c r="CR12" s="9">
        <f t="shared" si="25"/>
        <v>0</v>
      </c>
      <c r="CT12" s="29" t="s">
        <v>51</v>
      </c>
      <c r="CU12" s="13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7">
        <f t="shared" ref="DG12:DG28" si="38">SUM(CU12:DF12)</f>
        <v>0</v>
      </c>
      <c r="DH12" s="9">
        <f t="shared" si="26"/>
        <v>0</v>
      </c>
      <c r="DJ12" s="29" t="s">
        <v>51</v>
      </c>
      <c r="DK12" s="13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7">
        <f t="shared" ref="DW12:DW28" si="39">SUM(DK12:DV12)</f>
        <v>0</v>
      </c>
      <c r="DX12" s="9">
        <f t="shared" ref="DX12:DX28" si="40">DW12/$DW$29</f>
        <v>0</v>
      </c>
      <c r="DZ12" s="29" t="s">
        <v>51</v>
      </c>
      <c r="EA12" s="13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7">
        <f t="shared" ref="EM12:EM28" si="41">SUM(EA12:EL12)</f>
        <v>0</v>
      </c>
      <c r="EN12" s="9">
        <f t="shared" ref="EN12:EN28" si="42">EM12/$EM$29</f>
        <v>0</v>
      </c>
    </row>
    <row r="13" spans="2:144">
      <c r="B13" s="29" t="s">
        <v>53</v>
      </c>
      <c r="C13" s="13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7">
        <f t="shared" si="27"/>
        <v>0</v>
      </c>
      <c r="P13" s="9">
        <f t="shared" si="28"/>
        <v>0</v>
      </c>
      <c r="R13" s="29" t="s">
        <v>53</v>
      </c>
      <c r="S13" s="13"/>
      <c r="T13" s="11"/>
      <c r="U13" s="11"/>
      <c r="V13" s="11"/>
      <c r="W13" s="11"/>
      <c r="X13" s="11"/>
      <c r="Y13" s="11"/>
      <c r="Z13" s="11"/>
      <c r="AA13" s="11"/>
      <c r="AB13" s="11">
        <v>1</v>
      </c>
      <c r="AC13" s="11"/>
      <c r="AD13" s="11">
        <v>1</v>
      </c>
      <c r="AE13" s="17">
        <f t="shared" si="29"/>
        <v>2</v>
      </c>
      <c r="AF13" s="9">
        <f t="shared" si="30"/>
        <v>1.5923566878980893E-3</v>
      </c>
      <c r="AH13" s="29" t="s">
        <v>53</v>
      </c>
      <c r="AI13" s="13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7">
        <f t="shared" si="31"/>
        <v>0</v>
      </c>
      <c r="AV13" s="9">
        <f t="shared" si="32"/>
        <v>0</v>
      </c>
      <c r="AX13" s="29" t="s">
        <v>53</v>
      </c>
      <c r="AY13" s="13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si="33"/>
        <v>0</v>
      </c>
      <c r="BL13" s="9">
        <f t="shared" si="34"/>
        <v>0</v>
      </c>
      <c r="BN13" s="29" t="s">
        <v>53</v>
      </c>
      <c r="BO13" s="13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7">
        <f t="shared" si="35"/>
        <v>0</v>
      </c>
      <c r="CB13" s="9">
        <f t="shared" si="36"/>
        <v>0</v>
      </c>
      <c r="CD13" s="29" t="s">
        <v>53</v>
      </c>
      <c r="CE13" s="13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>
        <v>1</v>
      </c>
      <c r="CQ13" s="17">
        <f t="shared" si="37"/>
        <v>1</v>
      </c>
      <c r="CR13" s="9">
        <f t="shared" si="25"/>
        <v>8.045052292839903E-4</v>
      </c>
      <c r="CT13" s="29" t="s">
        <v>53</v>
      </c>
      <c r="CU13" s="13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7">
        <f t="shared" si="38"/>
        <v>0</v>
      </c>
      <c r="DH13" s="9">
        <f t="shared" si="26"/>
        <v>0</v>
      </c>
      <c r="DJ13" s="29" t="s">
        <v>53</v>
      </c>
      <c r="DK13" s="13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7">
        <f t="shared" si="39"/>
        <v>0</v>
      </c>
      <c r="DX13" s="9">
        <f t="shared" si="40"/>
        <v>0</v>
      </c>
      <c r="DZ13" s="29" t="s">
        <v>53</v>
      </c>
      <c r="EA13" s="13"/>
      <c r="EB13" s="11">
        <v>1</v>
      </c>
      <c r="EC13" s="11"/>
      <c r="ED13" s="11"/>
      <c r="EE13" s="11"/>
      <c r="EF13" s="11"/>
      <c r="EG13" s="11"/>
      <c r="EH13" s="11"/>
      <c r="EI13" s="11"/>
      <c r="EJ13" s="11">
        <v>1</v>
      </c>
      <c r="EK13" s="11"/>
      <c r="EL13" s="11"/>
      <c r="EM13" s="17">
        <f t="shared" si="41"/>
        <v>2</v>
      </c>
      <c r="EN13" s="9">
        <f t="shared" si="42"/>
        <v>9.0009000900090005E-4</v>
      </c>
    </row>
    <row r="14" spans="2:144">
      <c r="B14" s="29" t="s">
        <v>59</v>
      </c>
      <c r="C14" s="13">
        <v>1</v>
      </c>
      <c r="D14" s="11"/>
      <c r="E14" s="11"/>
      <c r="F14" s="11"/>
      <c r="G14" s="11"/>
      <c r="H14" s="11"/>
      <c r="I14" s="11"/>
      <c r="J14" s="11">
        <v>1</v>
      </c>
      <c r="K14" s="11">
        <v>2</v>
      </c>
      <c r="L14" s="11">
        <v>3</v>
      </c>
      <c r="M14" s="11"/>
      <c r="N14" s="11"/>
      <c r="O14" s="17">
        <f t="shared" si="27"/>
        <v>7</v>
      </c>
      <c r="P14" s="9">
        <f t="shared" si="28"/>
        <v>1.2280701754385965E-2</v>
      </c>
      <c r="R14" s="29" t="s">
        <v>59</v>
      </c>
      <c r="S14" s="13"/>
      <c r="T14" s="11"/>
      <c r="U14" s="11"/>
      <c r="V14" s="11">
        <v>1</v>
      </c>
      <c r="W14" s="11"/>
      <c r="X14" s="11"/>
      <c r="Y14" s="11"/>
      <c r="Z14" s="11"/>
      <c r="AA14" s="11">
        <v>3</v>
      </c>
      <c r="AB14" s="11"/>
      <c r="AC14" s="11">
        <v>2</v>
      </c>
      <c r="AD14" s="11"/>
      <c r="AE14" s="17">
        <f t="shared" si="29"/>
        <v>6</v>
      </c>
      <c r="AF14" s="9">
        <f t="shared" si="30"/>
        <v>4.7770700636942673E-3</v>
      </c>
      <c r="AH14" s="29" t="s">
        <v>59</v>
      </c>
      <c r="AI14" s="13"/>
      <c r="AJ14" s="11"/>
      <c r="AK14" s="11"/>
      <c r="AL14" s="11">
        <v>1</v>
      </c>
      <c r="AM14" s="11"/>
      <c r="AN14" s="11"/>
      <c r="AO14" s="11">
        <v>1</v>
      </c>
      <c r="AP14" s="11">
        <v>1</v>
      </c>
      <c r="AQ14" s="11"/>
      <c r="AR14" s="11"/>
      <c r="AS14" s="11"/>
      <c r="AT14" s="11">
        <v>1</v>
      </c>
      <c r="AU14" s="17">
        <f t="shared" si="31"/>
        <v>4</v>
      </c>
      <c r="AV14" s="9">
        <f t="shared" si="32"/>
        <v>2.1175224986765486E-3</v>
      </c>
      <c r="AX14" s="29" t="s">
        <v>59</v>
      </c>
      <c r="AY14" s="13"/>
      <c r="AZ14" s="11">
        <v>1</v>
      </c>
      <c r="BA14" s="11"/>
      <c r="BB14" s="11">
        <v>1</v>
      </c>
      <c r="BC14" s="11"/>
      <c r="BD14" s="11"/>
      <c r="BE14" s="11"/>
      <c r="BF14" s="11">
        <v>6</v>
      </c>
      <c r="BG14" s="11"/>
      <c r="BH14" s="11"/>
      <c r="BI14" s="11"/>
      <c r="BJ14" s="11"/>
      <c r="BK14" s="17">
        <f t="shared" si="33"/>
        <v>8</v>
      </c>
      <c r="BL14" s="9">
        <f t="shared" si="34"/>
        <v>3.5987404408457041E-3</v>
      </c>
      <c r="BN14" s="29" t="s">
        <v>59</v>
      </c>
      <c r="BO14" s="13"/>
      <c r="BP14" s="11"/>
      <c r="BQ14" s="11"/>
      <c r="BR14" s="11"/>
      <c r="BS14" s="11"/>
      <c r="BT14" s="11"/>
      <c r="BU14" s="11"/>
      <c r="BV14" s="11"/>
      <c r="BW14" s="11">
        <v>1</v>
      </c>
      <c r="BX14" s="11"/>
      <c r="BY14" s="11"/>
      <c r="BZ14" s="11"/>
      <c r="CA14" s="17">
        <f t="shared" si="35"/>
        <v>1</v>
      </c>
      <c r="CB14" s="9">
        <f t="shared" si="36"/>
        <v>6.6401062416998667E-4</v>
      </c>
      <c r="CD14" s="29" t="s">
        <v>59</v>
      </c>
      <c r="CE14" s="13"/>
      <c r="CF14" s="11">
        <v>2</v>
      </c>
      <c r="CG14" s="11"/>
      <c r="CH14" s="11"/>
      <c r="CI14" s="11"/>
      <c r="CJ14" s="11">
        <v>2</v>
      </c>
      <c r="CK14" s="11"/>
      <c r="CL14" s="11"/>
      <c r="CM14" s="11"/>
      <c r="CN14" s="11"/>
      <c r="CO14" s="11"/>
      <c r="CP14" s="11"/>
      <c r="CQ14" s="17">
        <f t="shared" si="37"/>
        <v>4</v>
      </c>
      <c r="CR14" s="9">
        <f t="shared" si="25"/>
        <v>3.2180209171359612E-3</v>
      </c>
      <c r="CT14" s="29" t="s">
        <v>59</v>
      </c>
      <c r="CU14" s="13"/>
      <c r="CV14" s="11"/>
      <c r="CW14" s="11"/>
      <c r="CX14" s="11"/>
      <c r="CY14" s="11"/>
      <c r="CZ14" s="11"/>
      <c r="DA14" s="11"/>
      <c r="DB14" s="11"/>
      <c r="DC14" s="11">
        <v>1</v>
      </c>
      <c r="DD14" s="11"/>
      <c r="DE14" s="11"/>
      <c r="DF14" s="11">
        <v>1</v>
      </c>
      <c r="DG14" s="17">
        <f t="shared" si="38"/>
        <v>2</v>
      </c>
      <c r="DH14" s="9">
        <f t="shared" si="26"/>
        <v>9.7751710654936461E-4</v>
      </c>
      <c r="DJ14" s="29" t="s">
        <v>59</v>
      </c>
      <c r="DK14" s="13"/>
      <c r="DL14" s="11"/>
      <c r="DM14" s="11">
        <v>1</v>
      </c>
      <c r="DN14" s="11"/>
      <c r="DO14" s="11"/>
      <c r="DP14" s="11">
        <v>1</v>
      </c>
      <c r="DQ14" s="11">
        <v>1</v>
      </c>
      <c r="DR14" s="11">
        <v>1</v>
      </c>
      <c r="DS14" s="11"/>
      <c r="DT14" s="11">
        <v>2</v>
      </c>
      <c r="DU14" s="11">
        <v>1</v>
      </c>
      <c r="DV14" s="11">
        <v>1</v>
      </c>
      <c r="DW14" s="17">
        <f t="shared" si="39"/>
        <v>8</v>
      </c>
      <c r="DX14" s="9">
        <f t="shared" si="40"/>
        <v>3.1092110376991838E-3</v>
      </c>
      <c r="DZ14" s="29" t="s">
        <v>59</v>
      </c>
      <c r="EA14" s="13"/>
      <c r="EB14" s="11"/>
      <c r="EC14" s="11"/>
      <c r="ED14" s="11"/>
      <c r="EE14" s="11"/>
      <c r="EF14" s="11"/>
      <c r="EG14" s="11">
        <v>2</v>
      </c>
      <c r="EH14" s="11"/>
      <c r="EI14" s="11"/>
      <c r="EJ14" s="11">
        <v>1</v>
      </c>
      <c r="EK14" s="11"/>
      <c r="EL14" s="11"/>
      <c r="EM14" s="17">
        <f t="shared" si="41"/>
        <v>3</v>
      </c>
      <c r="EN14" s="9">
        <f t="shared" si="42"/>
        <v>1.3501350135013501E-3</v>
      </c>
    </row>
    <row r="15" spans="2:144">
      <c r="B15" s="29" t="s">
        <v>57</v>
      </c>
      <c r="C15" s="13"/>
      <c r="D15" s="11">
        <v>1</v>
      </c>
      <c r="E15" s="11"/>
      <c r="F15" s="11">
        <v>1</v>
      </c>
      <c r="G15" s="11">
        <v>2</v>
      </c>
      <c r="H15" s="11"/>
      <c r="I15" s="11"/>
      <c r="J15" s="11"/>
      <c r="K15" s="11">
        <v>1</v>
      </c>
      <c r="L15" s="11">
        <v>1</v>
      </c>
      <c r="M15" s="11">
        <v>2</v>
      </c>
      <c r="N15" s="11">
        <v>6</v>
      </c>
      <c r="O15" s="17">
        <f t="shared" si="27"/>
        <v>14</v>
      </c>
      <c r="P15" s="9">
        <f t="shared" si="28"/>
        <v>2.456140350877193E-2</v>
      </c>
      <c r="R15" s="29" t="s">
        <v>57</v>
      </c>
      <c r="S15" s="13">
        <v>5</v>
      </c>
      <c r="T15" s="11">
        <v>1</v>
      </c>
      <c r="U15" s="11">
        <v>3</v>
      </c>
      <c r="V15" s="11">
        <v>4</v>
      </c>
      <c r="W15" s="11">
        <v>3</v>
      </c>
      <c r="X15" s="11">
        <v>3</v>
      </c>
      <c r="Y15" s="11">
        <v>9</v>
      </c>
      <c r="Z15" s="11">
        <v>2</v>
      </c>
      <c r="AA15" s="11">
        <v>7</v>
      </c>
      <c r="AB15" s="11">
        <v>3</v>
      </c>
      <c r="AC15" s="11">
        <v>3</v>
      </c>
      <c r="AD15" s="11">
        <v>3</v>
      </c>
      <c r="AE15" s="17">
        <f t="shared" si="29"/>
        <v>46</v>
      </c>
      <c r="AF15" s="9">
        <f t="shared" si="30"/>
        <v>3.662420382165605E-2</v>
      </c>
      <c r="AH15" s="29" t="s">
        <v>57</v>
      </c>
      <c r="AI15" s="13">
        <v>12</v>
      </c>
      <c r="AJ15" s="11">
        <v>5</v>
      </c>
      <c r="AK15" s="11">
        <v>3</v>
      </c>
      <c r="AL15" s="11">
        <v>8</v>
      </c>
      <c r="AM15" s="11">
        <v>4</v>
      </c>
      <c r="AN15" s="11"/>
      <c r="AO15" s="11">
        <v>8</v>
      </c>
      <c r="AP15" s="11">
        <v>7</v>
      </c>
      <c r="AQ15" s="11">
        <v>3</v>
      </c>
      <c r="AR15" s="11">
        <v>2</v>
      </c>
      <c r="AS15" s="11">
        <v>5</v>
      </c>
      <c r="AT15" s="11">
        <v>11</v>
      </c>
      <c r="AU15" s="17">
        <f t="shared" si="31"/>
        <v>68</v>
      </c>
      <c r="AV15" s="9">
        <f t="shared" si="32"/>
        <v>3.5997882477501325E-2</v>
      </c>
      <c r="AX15" s="29" t="s">
        <v>57</v>
      </c>
      <c r="AY15" s="13">
        <v>8</v>
      </c>
      <c r="AZ15" s="11">
        <v>2</v>
      </c>
      <c r="BA15" s="11">
        <v>4</v>
      </c>
      <c r="BB15" s="11">
        <v>3</v>
      </c>
      <c r="BC15" s="11">
        <v>9</v>
      </c>
      <c r="BD15" s="11">
        <v>4</v>
      </c>
      <c r="BE15" s="11">
        <v>9</v>
      </c>
      <c r="BF15" s="11">
        <v>13</v>
      </c>
      <c r="BG15" s="11">
        <v>3</v>
      </c>
      <c r="BH15" s="11">
        <v>4</v>
      </c>
      <c r="BI15" s="11">
        <v>7</v>
      </c>
      <c r="BJ15" s="11">
        <v>5</v>
      </c>
      <c r="BK15" s="17">
        <f t="shared" si="33"/>
        <v>71</v>
      </c>
      <c r="BL15" s="9">
        <f t="shared" si="34"/>
        <v>3.1938821412505626E-2</v>
      </c>
      <c r="BN15" s="29" t="s">
        <v>57</v>
      </c>
      <c r="BO15" s="13">
        <v>3</v>
      </c>
      <c r="BP15" s="11">
        <v>3</v>
      </c>
      <c r="BQ15" s="11">
        <v>5</v>
      </c>
      <c r="BR15" s="11">
        <v>1</v>
      </c>
      <c r="BS15" s="11">
        <v>3</v>
      </c>
      <c r="BT15" s="11">
        <v>2</v>
      </c>
      <c r="BU15" s="11">
        <v>2</v>
      </c>
      <c r="BV15" s="11">
        <v>3</v>
      </c>
      <c r="BW15" s="11">
        <v>3</v>
      </c>
      <c r="BX15" s="11"/>
      <c r="BY15" s="11"/>
      <c r="BZ15" s="11">
        <v>9</v>
      </c>
      <c r="CA15" s="17">
        <f t="shared" si="35"/>
        <v>34</v>
      </c>
      <c r="CB15" s="9">
        <f t="shared" si="36"/>
        <v>2.2576361221779549E-2</v>
      </c>
      <c r="CD15" s="29" t="s">
        <v>57</v>
      </c>
      <c r="CE15" s="13">
        <v>3</v>
      </c>
      <c r="CF15" s="11">
        <v>2</v>
      </c>
      <c r="CG15" s="11">
        <v>4</v>
      </c>
      <c r="CH15" s="11">
        <v>2</v>
      </c>
      <c r="CI15" s="11">
        <v>3</v>
      </c>
      <c r="CJ15" s="11">
        <v>5</v>
      </c>
      <c r="CK15" s="11">
        <v>1</v>
      </c>
      <c r="CL15" s="11">
        <v>3</v>
      </c>
      <c r="CM15" s="11">
        <v>1</v>
      </c>
      <c r="CN15" s="11">
        <v>2</v>
      </c>
      <c r="CO15" s="11">
        <v>4</v>
      </c>
      <c r="CP15" s="11">
        <v>4</v>
      </c>
      <c r="CQ15" s="17">
        <f t="shared" si="37"/>
        <v>34</v>
      </c>
      <c r="CR15" s="9">
        <f t="shared" si="25"/>
        <v>2.7353177795655673E-2</v>
      </c>
      <c r="CT15" s="29" t="s">
        <v>57</v>
      </c>
      <c r="CU15" s="13">
        <v>4</v>
      </c>
      <c r="CV15" s="11">
        <v>3</v>
      </c>
      <c r="CW15" s="11">
        <v>12</v>
      </c>
      <c r="CX15" s="11">
        <v>6</v>
      </c>
      <c r="CY15" s="11">
        <v>3</v>
      </c>
      <c r="CZ15" s="11">
        <v>9</v>
      </c>
      <c r="DA15" s="11">
        <v>5</v>
      </c>
      <c r="DB15" s="11">
        <v>4</v>
      </c>
      <c r="DC15" s="11">
        <v>4</v>
      </c>
      <c r="DD15" s="11">
        <v>6</v>
      </c>
      <c r="DE15" s="11">
        <v>13</v>
      </c>
      <c r="DF15" s="11">
        <v>10</v>
      </c>
      <c r="DG15" s="17">
        <f t="shared" si="38"/>
        <v>79</v>
      </c>
      <c r="DH15" s="9">
        <f t="shared" si="26"/>
        <v>3.8611925708699903E-2</v>
      </c>
      <c r="DJ15" s="29" t="s">
        <v>57</v>
      </c>
      <c r="DK15" s="13">
        <v>8</v>
      </c>
      <c r="DL15" s="11">
        <v>7</v>
      </c>
      <c r="DM15" s="11">
        <v>10</v>
      </c>
      <c r="DN15" s="11">
        <v>8</v>
      </c>
      <c r="DO15" s="11">
        <v>5</v>
      </c>
      <c r="DP15" s="11">
        <v>11</v>
      </c>
      <c r="DQ15" s="11">
        <v>12</v>
      </c>
      <c r="DR15" s="11">
        <v>11</v>
      </c>
      <c r="DS15" s="11">
        <v>6</v>
      </c>
      <c r="DT15" s="11">
        <v>9</v>
      </c>
      <c r="DU15" s="11">
        <v>5</v>
      </c>
      <c r="DV15" s="11">
        <v>5</v>
      </c>
      <c r="DW15" s="17">
        <f t="shared" si="39"/>
        <v>97</v>
      </c>
      <c r="DX15" s="9">
        <f t="shared" si="40"/>
        <v>3.7699183832102606E-2</v>
      </c>
      <c r="DZ15" s="29" t="s">
        <v>57</v>
      </c>
      <c r="EA15" s="13">
        <v>5</v>
      </c>
      <c r="EB15" s="11">
        <v>6</v>
      </c>
      <c r="EC15" s="11">
        <v>4</v>
      </c>
      <c r="ED15" s="11">
        <v>7</v>
      </c>
      <c r="EE15" s="11">
        <v>7</v>
      </c>
      <c r="EF15" s="11">
        <v>3</v>
      </c>
      <c r="EG15" s="11">
        <v>10</v>
      </c>
      <c r="EH15" s="11">
        <v>7</v>
      </c>
      <c r="EI15" s="11">
        <v>3</v>
      </c>
      <c r="EJ15" s="11">
        <v>9</v>
      </c>
      <c r="EK15" s="11">
        <v>4</v>
      </c>
      <c r="EL15" s="11">
        <v>8</v>
      </c>
      <c r="EM15" s="17">
        <f t="shared" si="41"/>
        <v>73</v>
      </c>
      <c r="EN15" s="9">
        <f t="shared" si="42"/>
        <v>3.2853285328532857E-2</v>
      </c>
    </row>
    <row r="16" spans="2:144">
      <c r="B16" s="29" t="s">
        <v>64</v>
      </c>
      <c r="C16" s="13">
        <v>2</v>
      </c>
      <c r="D16" s="11">
        <v>1</v>
      </c>
      <c r="E16" s="11">
        <v>1</v>
      </c>
      <c r="F16" s="11">
        <v>2</v>
      </c>
      <c r="G16" s="11">
        <v>2</v>
      </c>
      <c r="H16" s="11"/>
      <c r="I16" s="11"/>
      <c r="J16" s="11">
        <v>1</v>
      </c>
      <c r="K16" s="11">
        <v>1</v>
      </c>
      <c r="L16" s="11">
        <v>2</v>
      </c>
      <c r="M16" s="11"/>
      <c r="N16" s="11">
        <v>2</v>
      </c>
      <c r="O16" s="17">
        <f t="shared" si="27"/>
        <v>14</v>
      </c>
      <c r="P16" s="9">
        <f t="shared" si="28"/>
        <v>2.456140350877193E-2</v>
      </c>
      <c r="R16" s="29" t="s">
        <v>64</v>
      </c>
      <c r="S16" s="13">
        <v>8</v>
      </c>
      <c r="T16" s="11">
        <v>2</v>
      </c>
      <c r="U16" s="11">
        <v>1</v>
      </c>
      <c r="V16" s="11">
        <v>4</v>
      </c>
      <c r="W16" s="11">
        <v>3</v>
      </c>
      <c r="X16" s="11">
        <v>6</v>
      </c>
      <c r="Y16" s="11">
        <v>3</v>
      </c>
      <c r="Z16" s="11">
        <v>9</v>
      </c>
      <c r="AA16" s="11"/>
      <c r="AB16" s="11">
        <v>2</v>
      </c>
      <c r="AC16" s="11">
        <v>3</v>
      </c>
      <c r="AD16" s="11">
        <v>7</v>
      </c>
      <c r="AE16" s="17">
        <f t="shared" si="29"/>
        <v>48</v>
      </c>
      <c r="AF16" s="9">
        <f t="shared" si="30"/>
        <v>3.8216560509554139E-2</v>
      </c>
      <c r="AH16" s="29" t="s">
        <v>64</v>
      </c>
      <c r="AI16" s="13">
        <v>5</v>
      </c>
      <c r="AJ16" s="11">
        <v>10</v>
      </c>
      <c r="AK16" s="11">
        <v>3</v>
      </c>
      <c r="AL16" s="11">
        <v>11</v>
      </c>
      <c r="AM16" s="11">
        <v>13</v>
      </c>
      <c r="AN16" s="11">
        <v>2</v>
      </c>
      <c r="AO16" s="11">
        <v>2</v>
      </c>
      <c r="AP16" s="11">
        <v>8</v>
      </c>
      <c r="AQ16" s="11">
        <v>3</v>
      </c>
      <c r="AR16" s="11">
        <v>9</v>
      </c>
      <c r="AS16" s="11">
        <v>13</v>
      </c>
      <c r="AT16" s="11">
        <v>6</v>
      </c>
      <c r="AU16" s="17">
        <f t="shared" si="31"/>
        <v>85</v>
      </c>
      <c r="AV16" s="9">
        <f t="shared" si="32"/>
        <v>4.4997353096876656E-2</v>
      </c>
      <c r="AX16" s="29" t="s">
        <v>64</v>
      </c>
      <c r="AY16" s="13">
        <v>5</v>
      </c>
      <c r="AZ16" s="11">
        <v>1</v>
      </c>
      <c r="BA16" s="11">
        <v>4</v>
      </c>
      <c r="BB16" s="11">
        <v>3</v>
      </c>
      <c r="BC16" s="11">
        <v>7</v>
      </c>
      <c r="BD16" s="11">
        <v>6</v>
      </c>
      <c r="BE16" s="11">
        <v>8</v>
      </c>
      <c r="BF16" s="11">
        <v>7</v>
      </c>
      <c r="BG16" s="11">
        <v>8</v>
      </c>
      <c r="BH16" s="11">
        <v>6</v>
      </c>
      <c r="BI16" s="11">
        <v>5</v>
      </c>
      <c r="BJ16" s="11">
        <v>9</v>
      </c>
      <c r="BK16" s="17">
        <f t="shared" si="33"/>
        <v>69</v>
      </c>
      <c r="BL16" s="9">
        <f t="shared" si="34"/>
        <v>3.1039136302294199E-2</v>
      </c>
      <c r="BN16" s="29" t="s">
        <v>64</v>
      </c>
      <c r="BO16" s="13">
        <v>1</v>
      </c>
      <c r="BP16" s="11">
        <v>3</v>
      </c>
      <c r="BQ16" s="11">
        <v>2</v>
      </c>
      <c r="BR16" s="11">
        <v>3</v>
      </c>
      <c r="BS16" s="11">
        <v>3</v>
      </c>
      <c r="BT16" s="11">
        <v>2</v>
      </c>
      <c r="BU16" s="11">
        <v>1</v>
      </c>
      <c r="BV16" s="11">
        <v>1</v>
      </c>
      <c r="BW16" s="11">
        <v>3</v>
      </c>
      <c r="BX16" s="11"/>
      <c r="BY16" s="11">
        <v>8</v>
      </c>
      <c r="BZ16" s="11">
        <v>1</v>
      </c>
      <c r="CA16" s="17">
        <f t="shared" si="35"/>
        <v>28</v>
      </c>
      <c r="CB16" s="9">
        <f t="shared" si="36"/>
        <v>1.8592297476759629E-2</v>
      </c>
      <c r="CD16" s="29" t="s">
        <v>64</v>
      </c>
      <c r="CE16" s="13">
        <v>4</v>
      </c>
      <c r="CF16" s="11">
        <v>6</v>
      </c>
      <c r="CG16" s="11">
        <v>3</v>
      </c>
      <c r="CH16" s="11">
        <v>2</v>
      </c>
      <c r="CI16" s="11">
        <v>6</v>
      </c>
      <c r="CJ16" s="11">
        <v>3</v>
      </c>
      <c r="CK16" s="11">
        <v>2</v>
      </c>
      <c r="CL16" s="11">
        <v>3</v>
      </c>
      <c r="CM16" s="11">
        <v>3</v>
      </c>
      <c r="CN16" s="11">
        <v>4</v>
      </c>
      <c r="CO16" s="11">
        <v>2</v>
      </c>
      <c r="CP16" s="11">
        <v>5</v>
      </c>
      <c r="CQ16" s="17">
        <f t="shared" si="37"/>
        <v>43</v>
      </c>
      <c r="CR16" s="9">
        <f t="shared" si="25"/>
        <v>3.4593724859211583E-2</v>
      </c>
      <c r="CT16" s="29" t="s">
        <v>64</v>
      </c>
      <c r="CU16" s="13">
        <v>3</v>
      </c>
      <c r="CV16" s="11">
        <v>5</v>
      </c>
      <c r="CW16" s="11">
        <v>15</v>
      </c>
      <c r="CX16" s="11">
        <v>11</v>
      </c>
      <c r="CY16" s="11">
        <v>5</v>
      </c>
      <c r="CZ16" s="11">
        <v>8</v>
      </c>
      <c r="DA16" s="11">
        <v>8</v>
      </c>
      <c r="DB16" s="11">
        <v>11</v>
      </c>
      <c r="DC16" s="11">
        <v>4</v>
      </c>
      <c r="DD16" s="11">
        <v>5</v>
      </c>
      <c r="DE16" s="11">
        <v>9</v>
      </c>
      <c r="DF16" s="11">
        <v>13</v>
      </c>
      <c r="DG16" s="17">
        <f t="shared" si="38"/>
        <v>97</v>
      </c>
      <c r="DH16" s="9">
        <f t="shared" si="26"/>
        <v>4.7409579667644183E-2</v>
      </c>
      <c r="DJ16" s="29" t="s">
        <v>64</v>
      </c>
      <c r="DK16" s="13">
        <v>7</v>
      </c>
      <c r="DL16" s="11">
        <v>2</v>
      </c>
      <c r="DM16" s="11">
        <v>8</v>
      </c>
      <c r="DN16" s="11">
        <v>10</v>
      </c>
      <c r="DO16" s="11">
        <v>5</v>
      </c>
      <c r="DP16" s="11">
        <v>5</v>
      </c>
      <c r="DQ16" s="11">
        <v>11</v>
      </c>
      <c r="DR16" s="11">
        <v>8</v>
      </c>
      <c r="DS16" s="11">
        <v>13</v>
      </c>
      <c r="DT16" s="11">
        <v>6</v>
      </c>
      <c r="DU16" s="11">
        <v>5</v>
      </c>
      <c r="DV16" s="11">
        <v>3</v>
      </c>
      <c r="DW16" s="17">
        <f t="shared" si="39"/>
        <v>83</v>
      </c>
      <c r="DX16" s="9">
        <f t="shared" si="40"/>
        <v>3.2258064516129031E-2</v>
      </c>
      <c r="DZ16" s="29" t="s">
        <v>64</v>
      </c>
      <c r="EA16" s="13">
        <v>3</v>
      </c>
      <c r="EB16" s="11">
        <v>5</v>
      </c>
      <c r="EC16" s="11">
        <v>4</v>
      </c>
      <c r="ED16" s="11">
        <v>5</v>
      </c>
      <c r="EE16" s="11">
        <v>4</v>
      </c>
      <c r="EF16" s="11">
        <v>2</v>
      </c>
      <c r="EG16" s="11">
        <v>17</v>
      </c>
      <c r="EH16" s="11">
        <v>6</v>
      </c>
      <c r="EI16" s="11">
        <v>6</v>
      </c>
      <c r="EJ16" s="11">
        <v>5</v>
      </c>
      <c r="EK16" s="11">
        <v>8</v>
      </c>
      <c r="EL16" s="11">
        <v>2</v>
      </c>
      <c r="EM16" s="17">
        <f t="shared" si="41"/>
        <v>67</v>
      </c>
      <c r="EN16" s="9">
        <f t="shared" si="42"/>
        <v>3.0153015301530153E-2</v>
      </c>
    </row>
    <row r="17" spans="2:144">
      <c r="B17" s="29" t="s">
        <v>63</v>
      </c>
      <c r="C17" s="13">
        <v>2</v>
      </c>
      <c r="D17" s="11">
        <v>2</v>
      </c>
      <c r="E17" s="11">
        <v>3</v>
      </c>
      <c r="F17" s="11">
        <v>2</v>
      </c>
      <c r="G17" s="11">
        <v>4</v>
      </c>
      <c r="H17" s="11">
        <v>1</v>
      </c>
      <c r="I17" s="11"/>
      <c r="J17" s="11">
        <v>2</v>
      </c>
      <c r="K17" s="11">
        <v>2</v>
      </c>
      <c r="L17" s="11">
        <v>1</v>
      </c>
      <c r="M17" s="11">
        <v>1</v>
      </c>
      <c r="N17" s="11">
        <v>5</v>
      </c>
      <c r="O17" s="17">
        <f t="shared" si="27"/>
        <v>25</v>
      </c>
      <c r="P17" s="9">
        <f t="shared" si="28"/>
        <v>4.3859649122807015E-2</v>
      </c>
      <c r="R17" s="29" t="s">
        <v>63</v>
      </c>
      <c r="S17" s="13">
        <v>2</v>
      </c>
      <c r="T17" s="11">
        <v>3</v>
      </c>
      <c r="U17" s="11"/>
      <c r="V17" s="11">
        <v>6</v>
      </c>
      <c r="W17" s="11">
        <v>1</v>
      </c>
      <c r="X17" s="11">
        <v>6</v>
      </c>
      <c r="Y17" s="11">
        <v>10</v>
      </c>
      <c r="Z17" s="11">
        <v>5</v>
      </c>
      <c r="AA17" s="11">
        <v>2</v>
      </c>
      <c r="AB17" s="11">
        <v>3</v>
      </c>
      <c r="AC17" s="11">
        <v>4</v>
      </c>
      <c r="AD17" s="11">
        <v>6</v>
      </c>
      <c r="AE17" s="17">
        <f t="shared" si="29"/>
        <v>48</v>
      </c>
      <c r="AF17" s="9">
        <f t="shared" si="30"/>
        <v>3.8216560509554139E-2</v>
      </c>
      <c r="AH17" s="29" t="s">
        <v>63</v>
      </c>
      <c r="AI17" s="13">
        <v>3</v>
      </c>
      <c r="AJ17" s="11">
        <v>6</v>
      </c>
      <c r="AK17" s="11">
        <v>14</v>
      </c>
      <c r="AL17" s="11">
        <v>14</v>
      </c>
      <c r="AM17" s="11">
        <v>8</v>
      </c>
      <c r="AN17" s="11">
        <v>8</v>
      </c>
      <c r="AO17" s="11">
        <v>12</v>
      </c>
      <c r="AP17" s="11">
        <v>5</v>
      </c>
      <c r="AQ17" s="11">
        <v>6</v>
      </c>
      <c r="AR17" s="11">
        <v>11</v>
      </c>
      <c r="AS17" s="11">
        <v>12</v>
      </c>
      <c r="AT17" s="11">
        <v>7</v>
      </c>
      <c r="AU17" s="17">
        <f t="shared" si="31"/>
        <v>106</v>
      </c>
      <c r="AV17" s="9">
        <f t="shared" si="32"/>
        <v>5.6114346214928536E-2</v>
      </c>
      <c r="AX17" s="29" t="s">
        <v>63</v>
      </c>
      <c r="AY17" s="13">
        <v>5</v>
      </c>
      <c r="AZ17" s="11">
        <v>8</v>
      </c>
      <c r="BA17" s="11">
        <v>8</v>
      </c>
      <c r="BB17" s="11">
        <v>6</v>
      </c>
      <c r="BC17" s="11">
        <v>8</v>
      </c>
      <c r="BD17" s="11">
        <v>3</v>
      </c>
      <c r="BE17" s="11">
        <v>8</v>
      </c>
      <c r="BF17" s="11">
        <v>13</v>
      </c>
      <c r="BG17" s="11">
        <v>3</v>
      </c>
      <c r="BH17" s="11">
        <v>10</v>
      </c>
      <c r="BI17" s="11">
        <v>6</v>
      </c>
      <c r="BJ17" s="11">
        <v>6</v>
      </c>
      <c r="BK17" s="17">
        <f t="shared" si="33"/>
        <v>84</v>
      </c>
      <c r="BL17" s="9">
        <f t="shared" si="34"/>
        <v>3.7786774628879895E-2</v>
      </c>
      <c r="BN17" s="29" t="s">
        <v>63</v>
      </c>
      <c r="BO17" s="13">
        <v>3</v>
      </c>
      <c r="BP17" s="11">
        <v>6</v>
      </c>
      <c r="BQ17" s="11">
        <v>3</v>
      </c>
      <c r="BR17" s="11">
        <v>4</v>
      </c>
      <c r="BS17" s="11">
        <v>7</v>
      </c>
      <c r="BT17" s="11">
        <v>3</v>
      </c>
      <c r="BU17" s="11">
        <v>1</v>
      </c>
      <c r="BV17" s="11">
        <v>3</v>
      </c>
      <c r="BW17" s="11">
        <v>3</v>
      </c>
      <c r="BX17" s="11"/>
      <c r="BY17" s="11">
        <v>6</v>
      </c>
      <c r="BZ17" s="11">
        <v>2</v>
      </c>
      <c r="CA17" s="17">
        <f t="shared" si="35"/>
        <v>41</v>
      </c>
      <c r="CB17" s="9">
        <f t="shared" si="36"/>
        <v>2.7224435590969456E-2</v>
      </c>
      <c r="CD17" s="29" t="s">
        <v>63</v>
      </c>
      <c r="CE17" s="13">
        <v>9</v>
      </c>
      <c r="CF17" s="11">
        <v>8</v>
      </c>
      <c r="CG17" s="11">
        <v>6</v>
      </c>
      <c r="CH17" s="11">
        <v>7</v>
      </c>
      <c r="CI17" s="11">
        <v>9</v>
      </c>
      <c r="CJ17" s="11">
        <v>13</v>
      </c>
      <c r="CK17" s="11">
        <v>3</v>
      </c>
      <c r="CL17" s="11">
        <v>5</v>
      </c>
      <c r="CM17" s="11">
        <v>7</v>
      </c>
      <c r="CN17" s="11">
        <v>5</v>
      </c>
      <c r="CO17" s="11">
        <v>5</v>
      </c>
      <c r="CP17" s="11">
        <v>1</v>
      </c>
      <c r="CQ17" s="17">
        <f t="shared" si="37"/>
        <v>78</v>
      </c>
      <c r="CR17" s="9">
        <f t="shared" si="25"/>
        <v>6.2751407884151247E-2</v>
      </c>
      <c r="CT17" s="29" t="s">
        <v>63</v>
      </c>
      <c r="CU17" s="13">
        <v>2</v>
      </c>
      <c r="CV17" s="11">
        <v>2</v>
      </c>
      <c r="CW17" s="11">
        <v>14</v>
      </c>
      <c r="CX17" s="11">
        <v>11</v>
      </c>
      <c r="CY17" s="11">
        <v>10</v>
      </c>
      <c r="CZ17" s="11">
        <v>17</v>
      </c>
      <c r="DA17" s="11">
        <v>9</v>
      </c>
      <c r="DB17" s="11">
        <v>6</v>
      </c>
      <c r="DC17" s="11">
        <v>4</v>
      </c>
      <c r="DD17" s="11">
        <v>7</v>
      </c>
      <c r="DE17" s="11">
        <v>9</v>
      </c>
      <c r="DF17" s="11">
        <v>10</v>
      </c>
      <c r="DG17" s="17">
        <f t="shared" si="38"/>
        <v>101</v>
      </c>
      <c r="DH17" s="9">
        <f t="shared" si="26"/>
        <v>4.9364613880742911E-2</v>
      </c>
      <c r="DJ17" s="29" t="s">
        <v>63</v>
      </c>
      <c r="DK17" s="13">
        <v>12</v>
      </c>
      <c r="DL17" s="11">
        <v>16</v>
      </c>
      <c r="DM17" s="11">
        <v>13</v>
      </c>
      <c r="DN17" s="11">
        <v>8</v>
      </c>
      <c r="DO17" s="11">
        <v>7</v>
      </c>
      <c r="DP17" s="11">
        <v>6</v>
      </c>
      <c r="DQ17" s="11">
        <v>22</v>
      </c>
      <c r="DR17" s="11">
        <v>8</v>
      </c>
      <c r="DS17" s="11">
        <v>16</v>
      </c>
      <c r="DT17" s="11">
        <v>9</v>
      </c>
      <c r="DU17" s="11">
        <v>6</v>
      </c>
      <c r="DV17" s="11">
        <v>6</v>
      </c>
      <c r="DW17" s="17">
        <f t="shared" si="39"/>
        <v>129</v>
      </c>
      <c r="DX17" s="9">
        <f t="shared" si="40"/>
        <v>5.0136027982899338E-2</v>
      </c>
      <c r="DZ17" s="29" t="s">
        <v>63</v>
      </c>
      <c r="EA17" s="13">
        <v>5</v>
      </c>
      <c r="EB17" s="11">
        <v>3</v>
      </c>
      <c r="EC17" s="11">
        <v>10</v>
      </c>
      <c r="ED17" s="11">
        <v>5</v>
      </c>
      <c r="EE17" s="11">
        <v>6</v>
      </c>
      <c r="EF17" s="11">
        <v>7</v>
      </c>
      <c r="EG17" s="11">
        <v>6</v>
      </c>
      <c r="EH17" s="11">
        <v>18</v>
      </c>
      <c r="EI17" s="11">
        <v>7</v>
      </c>
      <c r="EJ17" s="11">
        <v>9</v>
      </c>
      <c r="EK17" s="11">
        <v>4</v>
      </c>
      <c r="EL17" s="11">
        <v>3</v>
      </c>
      <c r="EM17" s="17">
        <f t="shared" si="41"/>
        <v>83</v>
      </c>
      <c r="EN17" s="9">
        <f t="shared" si="42"/>
        <v>3.7353735373537353E-2</v>
      </c>
    </row>
    <row r="18" spans="2:144">
      <c r="B18" s="29" t="s">
        <v>67</v>
      </c>
      <c r="C18" s="13">
        <v>1</v>
      </c>
      <c r="D18" s="11">
        <v>2</v>
      </c>
      <c r="E18" s="11">
        <v>1</v>
      </c>
      <c r="F18" s="11">
        <v>1</v>
      </c>
      <c r="G18" s="11">
        <v>3</v>
      </c>
      <c r="H18" s="11">
        <v>2</v>
      </c>
      <c r="I18" s="11"/>
      <c r="J18" s="11">
        <v>1</v>
      </c>
      <c r="K18" s="11"/>
      <c r="L18" s="11">
        <v>2</v>
      </c>
      <c r="M18" s="11">
        <v>1</v>
      </c>
      <c r="N18" s="11">
        <v>5</v>
      </c>
      <c r="O18" s="17">
        <f t="shared" si="27"/>
        <v>19</v>
      </c>
      <c r="P18" s="9">
        <f t="shared" si="28"/>
        <v>3.3333333333333333E-2</v>
      </c>
      <c r="R18" s="29" t="s">
        <v>67</v>
      </c>
      <c r="S18" s="13">
        <v>1</v>
      </c>
      <c r="T18" s="11">
        <v>1</v>
      </c>
      <c r="U18" s="11">
        <v>3</v>
      </c>
      <c r="V18" s="11">
        <v>1</v>
      </c>
      <c r="W18" s="11">
        <v>1</v>
      </c>
      <c r="X18" s="11">
        <v>6</v>
      </c>
      <c r="Y18" s="11">
        <v>3</v>
      </c>
      <c r="Z18" s="11">
        <v>3</v>
      </c>
      <c r="AA18" s="11">
        <v>4</v>
      </c>
      <c r="AB18" s="11">
        <v>1</v>
      </c>
      <c r="AC18" s="11">
        <v>1</v>
      </c>
      <c r="AD18" s="11">
        <v>1</v>
      </c>
      <c r="AE18" s="17">
        <f t="shared" si="29"/>
        <v>26</v>
      </c>
      <c r="AF18" s="9">
        <f t="shared" si="30"/>
        <v>2.0700636942675158E-2</v>
      </c>
      <c r="AH18" s="29" t="s">
        <v>67</v>
      </c>
      <c r="AI18" s="13">
        <v>7</v>
      </c>
      <c r="AJ18" s="11">
        <v>8</v>
      </c>
      <c r="AK18" s="11">
        <v>3</v>
      </c>
      <c r="AL18" s="11">
        <v>7</v>
      </c>
      <c r="AM18" s="11">
        <v>6</v>
      </c>
      <c r="AN18" s="11">
        <v>6</v>
      </c>
      <c r="AO18" s="11">
        <v>3</v>
      </c>
      <c r="AP18" s="11">
        <v>6</v>
      </c>
      <c r="AQ18" s="11">
        <v>3</v>
      </c>
      <c r="AR18" s="11">
        <v>2</v>
      </c>
      <c r="AS18" s="11">
        <v>6</v>
      </c>
      <c r="AT18" s="11">
        <v>2</v>
      </c>
      <c r="AU18" s="17">
        <f t="shared" si="31"/>
        <v>59</v>
      </c>
      <c r="AV18" s="9">
        <f t="shared" si="32"/>
        <v>3.123345685547909E-2</v>
      </c>
      <c r="AX18" s="29" t="s">
        <v>67</v>
      </c>
      <c r="AY18" s="13">
        <v>1</v>
      </c>
      <c r="AZ18" s="11">
        <v>2</v>
      </c>
      <c r="BA18" s="11">
        <v>3</v>
      </c>
      <c r="BB18" s="11"/>
      <c r="BC18" s="11">
        <v>6</v>
      </c>
      <c r="BD18" s="11">
        <v>3</v>
      </c>
      <c r="BE18" s="11">
        <v>1</v>
      </c>
      <c r="BF18" s="11">
        <v>11</v>
      </c>
      <c r="BG18" s="11">
        <v>8</v>
      </c>
      <c r="BH18" s="11">
        <v>2</v>
      </c>
      <c r="BI18" s="11"/>
      <c r="BJ18" s="11">
        <v>3</v>
      </c>
      <c r="BK18" s="17">
        <f t="shared" si="33"/>
        <v>40</v>
      </c>
      <c r="BL18" s="9">
        <f t="shared" si="34"/>
        <v>1.799370220422852E-2</v>
      </c>
      <c r="BN18" s="29" t="s">
        <v>67</v>
      </c>
      <c r="BO18" s="13">
        <v>1</v>
      </c>
      <c r="BP18" s="11">
        <v>2</v>
      </c>
      <c r="BQ18" s="11">
        <v>1</v>
      </c>
      <c r="BR18" s="11"/>
      <c r="BS18" s="11">
        <v>4</v>
      </c>
      <c r="BT18" s="11"/>
      <c r="BU18" s="11">
        <v>3</v>
      </c>
      <c r="BV18" s="11">
        <v>3</v>
      </c>
      <c r="BW18" s="11">
        <v>2</v>
      </c>
      <c r="BX18" s="11"/>
      <c r="BY18" s="11">
        <v>5</v>
      </c>
      <c r="BZ18" s="11">
        <v>5</v>
      </c>
      <c r="CA18" s="17">
        <f t="shared" si="35"/>
        <v>26</v>
      </c>
      <c r="CB18" s="9">
        <f t="shared" si="36"/>
        <v>1.7264276228419653E-2</v>
      </c>
      <c r="CD18" s="29" t="s">
        <v>67</v>
      </c>
      <c r="CE18" s="13">
        <v>6</v>
      </c>
      <c r="CF18" s="11">
        <v>6</v>
      </c>
      <c r="CG18" s="11">
        <v>7</v>
      </c>
      <c r="CH18" s="11">
        <v>2</v>
      </c>
      <c r="CI18" s="11">
        <v>5</v>
      </c>
      <c r="CJ18" s="11">
        <v>4</v>
      </c>
      <c r="CK18" s="11"/>
      <c r="CL18" s="11">
        <v>1</v>
      </c>
      <c r="CM18" s="11">
        <v>3</v>
      </c>
      <c r="CN18" s="11">
        <v>2</v>
      </c>
      <c r="CO18" s="11"/>
      <c r="CP18" s="11"/>
      <c r="CQ18" s="17">
        <f t="shared" si="37"/>
        <v>36</v>
      </c>
      <c r="CR18" s="9">
        <f t="shared" si="25"/>
        <v>2.8962188254223652E-2</v>
      </c>
      <c r="CT18" s="29" t="s">
        <v>67</v>
      </c>
      <c r="CU18" s="13">
        <v>5</v>
      </c>
      <c r="CV18" s="11">
        <v>3</v>
      </c>
      <c r="CW18" s="11">
        <v>5</v>
      </c>
      <c r="CX18" s="11">
        <v>6</v>
      </c>
      <c r="CY18" s="11">
        <v>9</v>
      </c>
      <c r="CZ18" s="11">
        <v>6</v>
      </c>
      <c r="DA18" s="11">
        <v>5</v>
      </c>
      <c r="DB18" s="11">
        <v>8</v>
      </c>
      <c r="DC18" s="11">
        <v>5</v>
      </c>
      <c r="DD18" s="11">
        <v>4</v>
      </c>
      <c r="DE18" s="11">
        <v>4</v>
      </c>
      <c r="DF18" s="11">
        <v>6</v>
      </c>
      <c r="DG18" s="17">
        <f t="shared" si="38"/>
        <v>66</v>
      </c>
      <c r="DH18" s="9">
        <f t="shared" si="26"/>
        <v>3.2258064516129031E-2</v>
      </c>
      <c r="DJ18" s="29" t="s">
        <v>67</v>
      </c>
      <c r="DK18" s="13">
        <v>4</v>
      </c>
      <c r="DL18" s="11">
        <v>2</v>
      </c>
      <c r="DM18" s="11">
        <v>7</v>
      </c>
      <c r="DN18" s="11">
        <v>10</v>
      </c>
      <c r="DO18" s="11">
        <v>3</v>
      </c>
      <c r="DP18" s="11">
        <v>3</v>
      </c>
      <c r="DQ18" s="11">
        <v>6</v>
      </c>
      <c r="DR18" s="11">
        <v>4</v>
      </c>
      <c r="DS18" s="11">
        <v>11</v>
      </c>
      <c r="DT18" s="11">
        <v>7</v>
      </c>
      <c r="DU18" s="11">
        <v>8</v>
      </c>
      <c r="DV18" s="11">
        <v>3</v>
      </c>
      <c r="DW18" s="17">
        <f t="shared" si="39"/>
        <v>68</v>
      </c>
      <c r="DX18" s="9">
        <f t="shared" si="40"/>
        <v>2.6428293820443063E-2</v>
      </c>
      <c r="DZ18" s="29" t="s">
        <v>67</v>
      </c>
      <c r="EA18" s="13">
        <v>3</v>
      </c>
      <c r="EB18" s="11">
        <v>2</v>
      </c>
      <c r="EC18" s="11">
        <v>4</v>
      </c>
      <c r="ED18" s="11">
        <v>2</v>
      </c>
      <c r="EE18" s="11">
        <v>11</v>
      </c>
      <c r="EF18" s="11">
        <v>6</v>
      </c>
      <c r="EG18" s="11">
        <v>13</v>
      </c>
      <c r="EH18" s="11">
        <v>10</v>
      </c>
      <c r="EI18" s="11">
        <v>8</v>
      </c>
      <c r="EJ18" s="11">
        <v>9</v>
      </c>
      <c r="EK18" s="11">
        <v>5</v>
      </c>
      <c r="EL18" s="11">
        <v>3</v>
      </c>
      <c r="EM18" s="17">
        <f t="shared" si="41"/>
        <v>76</v>
      </c>
      <c r="EN18" s="9">
        <f t="shared" si="42"/>
        <v>3.4203420342034205E-2</v>
      </c>
    </row>
    <row r="19" spans="2:144">
      <c r="B19" s="29" t="s">
        <v>66</v>
      </c>
      <c r="C19" s="13"/>
      <c r="D19" s="11"/>
      <c r="E19" s="11">
        <v>1</v>
      </c>
      <c r="F19" s="11"/>
      <c r="G19" s="11">
        <v>1</v>
      </c>
      <c r="H19" s="11">
        <v>1</v>
      </c>
      <c r="I19" s="11">
        <v>2</v>
      </c>
      <c r="J19" s="11"/>
      <c r="K19" s="11">
        <v>1</v>
      </c>
      <c r="L19" s="11">
        <v>2</v>
      </c>
      <c r="M19" s="11"/>
      <c r="N19" s="11">
        <v>2</v>
      </c>
      <c r="O19" s="17">
        <f t="shared" si="27"/>
        <v>10</v>
      </c>
      <c r="P19" s="9">
        <f t="shared" si="28"/>
        <v>1.7543859649122806E-2</v>
      </c>
      <c r="R19" s="29" t="s">
        <v>66</v>
      </c>
      <c r="S19" s="13">
        <v>2</v>
      </c>
      <c r="T19" s="11">
        <v>2</v>
      </c>
      <c r="U19" s="11"/>
      <c r="V19" s="11">
        <v>3</v>
      </c>
      <c r="W19" s="11">
        <v>2</v>
      </c>
      <c r="X19" s="11">
        <v>2</v>
      </c>
      <c r="Y19" s="11">
        <v>3</v>
      </c>
      <c r="Z19" s="11">
        <v>2</v>
      </c>
      <c r="AA19" s="11">
        <v>2</v>
      </c>
      <c r="AB19" s="11">
        <v>4</v>
      </c>
      <c r="AC19" s="11">
        <v>6</v>
      </c>
      <c r="AD19" s="11">
        <v>3</v>
      </c>
      <c r="AE19" s="17">
        <f t="shared" si="29"/>
        <v>31</v>
      </c>
      <c r="AF19" s="9">
        <f t="shared" si="30"/>
        <v>2.4681528662420384E-2</v>
      </c>
      <c r="AH19" s="29" t="s">
        <v>66</v>
      </c>
      <c r="AI19" s="13">
        <v>8</v>
      </c>
      <c r="AJ19" s="11">
        <v>1</v>
      </c>
      <c r="AK19" s="11">
        <v>2</v>
      </c>
      <c r="AL19" s="11">
        <v>3</v>
      </c>
      <c r="AM19" s="11">
        <v>5</v>
      </c>
      <c r="AN19" s="11">
        <v>2</v>
      </c>
      <c r="AO19" s="11">
        <v>2</v>
      </c>
      <c r="AP19" s="11">
        <v>2</v>
      </c>
      <c r="AQ19" s="11">
        <v>3</v>
      </c>
      <c r="AR19" s="11">
        <v>2</v>
      </c>
      <c r="AS19" s="11">
        <v>6</v>
      </c>
      <c r="AT19" s="11"/>
      <c r="AU19" s="17">
        <f t="shared" si="31"/>
        <v>36</v>
      </c>
      <c r="AV19" s="9">
        <f t="shared" si="32"/>
        <v>1.9057702488088937E-2</v>
      </c>
      <c r="AX19" s="29" t="s">
        <v>66</v>
      </c>
      <c r="AY19" s="13">
        <v>1</v>
      </c>
      <c r="AZ19" s="11"/>
      <c r="BA19" s="11">
        <v>4</v>
      </c>
      <c r="BB19" s="11">
        <v>2</v>
      </c>
      <c r="BC19" s="11">
        <v>2</v>
      </c>
      <c r="BD19" s="11">
        <v>4</v>
      </c>
      <c r="BE19" s="11">
        <v>1</v>
      </c>
      <c r="BF19" s="11">
        <v>6</v>
      </c>
      <c r="BG19" s="11">
        <v>5</v>
      </c>
      <c r="BH19" s="11">
        <v>4</v>
      </c>
      <c r="BI19" s="11">
        <v>2</v>
      </c>
      <c r="BJ19" s="11"/>
      <c r="BK19" s="17">
        <f t="shared" si="33"/>
        <v>31</v>
      </c>
      <c r="BL19" s="9">
        <f t="shared" si="34"/>
        <v>1.3945119208277103E-2</v>
      </c>
      <c r="BN19" s="29" t="s">
        <v>66</v>
      </c>
      <c r="BO19" s="13">
        <v>1</v>
      </c>
      <c r="BP19" s="11">
        <v>1</v>
      </c>
      <c r="BQ19" s="11">
        <v>2</v>
      </c>
      <c r="BR19" s="11">
        <v>2</v>
      </c>
      <c r="BS19" s="11">
        <v>3</v>
      </c>
      <c r="BT19" s="11"/>
      <c r="BU19" s="11"/>
      <c r="BV19" s="11">
        <v>1</v>
      </c>
      <c r="BW19" s="11">
        <v>1</v>
      </c>
      <c r="BX19" s="11"/>
      <c r="BY19" s="11">
        <v>1</v>
      </c>
      <c r="BZ19" s="11">
        <v>1</v>
      </c>
      <c r="CA19" s="17">
        <f t="shared" si="35"/>
        <v>13</v>
      </c>
      <c r="CB19" s="9">
        <f t="shared" si="36"/>
        <v>8.6321381142098266E-3</v>
      </c>
      <c r="CD19" s="29" t="s">
        <v>66</v>
      </c>
      <c r="CE19" s="13">
        <v>4</v>
      </c>
      <c r="CF19" s="11">
        <v>3</v>
      </c>
      <c r="CG19" s="11">
        <v>1</v>
      </c>
      <c r="CH19" s="11">
        <v>3</v>
      </c>
      <c r="CI19" s="11">
        <v>3</v>
      </c>
      <c r="CJ19" s="11">
        <v>1</v>
      </c>
      <c r="CK19" s="11"/>
      <c r="CL19" s="11">
        <v>1</v>
      </c>
      <c r="CM19" s="11">
        <v>1</v>
      </c>
      <c r="CN19" s="11">
        <v>2</v>
      </c>
      <c r="CO19" s="11"/>
      <c r="CP19" s="11">
        <v>1</v>
      </c>
      <c r="CQ19" s="17">
        <f t="shared" si="37"/>
        <v>20</v>
      </c>
      <c r="CR19" s="9">
        <f t="shared" si="25"/>
        <v>1.6090104585679808E-2</v>
      </c>
      <c r="CT19" s="29" t="s">
        <v>66</v>
      </c>
      <c r="CU19" s="13">
        <v>4</v>
      </c>
      <c r="CV19" s="11"/>
      <c r="CW19" s="11">
        <v>9</v>
      </c>
      <c r="CX19" s="11">
        <v>9</v>
      </c>
      <c r="CY19" s="11"/>
      <c r="CZ19" s="11">
        <v>6</v>
      </c>
      <c r="DA19" s="11">
        <v>4</v>
      </c>
      <c r="DB19" s="11">
        <v>6</v>
      </c>
      <c r="DC19" s="11">
        <v>5</v>
      </c>
      <c r="DD19" s="11">
        <v>2</v>
      </c>
      <c r="DE19" s="11">
        <v>4</v>
      </c>
      <c r="DF19" s="11">
        <v>6</v>
      </c>
      <c r="DG19" s="17">
        <f t="shared" si="38"/>
        <v>55</v>
      </c>
      <c r="DH19" s="9">
        <f t="shared" si="26"/>
        <v>2.6881720430107527E-2</v>
      </c>
      <c r="DJ19" s="29" t="s">
        <v>66</v>
      </c>
      <c r="DK19" s="13">
        <v>3</v>
      </c>
      <c r="DL19" s="11">
        <v>2</v>
      </c>
      <c r="DM19" s="11">
        <v>6</v>
      </c>
      <c r="DN19" s="11">
        <v>8</v>
      </c>
      <c r="DO19" s="11">
        <v>4</v>
      </c>
      <c r="DP19" s="11">
        <v>4</v>
      </c>
      <c r="DQ19" s="11">
        <v>4</v>
      </c>
      <c r="DR19" s="11">
        <v>6</v>
      </c>
      <c r="DS19" s="11">
        <v>5</v>
      </c>
      <c r="DT19" s="11">
        <v>8</v>
      </c>
      <c r="DU19" s="11">
        <v>4</v>
      </c>
      <c r="DV19" s="11">
        <v>2</v>
      </c>
      <c r="DW19" s="17">
        <f t="shared" si="39"/>
        <v>56</v>
      </c>
      <c r="DX19" s="9">
        <f t="shared" si="40"/>
        <v>2.1764477263894286E-2</v>
      </c>
      <c r="DZ19" s="29" t="s">
        <v>66</v>
      </c>
      <c r="EA19" s="13">
        <v>7</v>
      </c>
      <c r="EB19" s="11">
        <v>3</v>
      </c>
      <c r="EC19" s="11">
        <v>5</v>
      </c>
      <c r="ED19" s="11">
        <v>2</v>
      </c>
      <c r="EE19" s="11">
        <v>1</v>
      </c>
      <c r="EF19" s="11">
        <v>4</v>
      </c>
      <c r="EG19" s="11">
        <v>3</v>
      </c>
      <c r="EH19" s="11">
        <v>2</v>
      </c>
      <c r="EI19" s="11">
        <v>2</v>
      </c>
      <c r="EJ19" s="11">
        <v>11</v>
      </c>
      <c r="EK19" s="11">
        <v>6</v>
      </c>
      <c r="EL19" s="11">
        <v>4</v>
      </c>
      <c r="EM19" s="17">
        <f t="shared" si="41"/>
        <v>50</v>
      </c>
      <c r="EN19" s="9">
        <f t="shared" si="42"/>
        <v>2.2502250225022502E-2</v>
      </c>
    </row>
    <row r="20" spans="2:144">
      <c r="B20" s="29" t="s">
        <v>68</v>
      </c>
      <c r="C20" s="13"/>
      <c r="D20" s="11"/>
      <c r="E20" s="11"/>
      <c r="F20" s="11"/>
      <c r="G20" s="11">
        <v>2</v>
      </c>
      <c r="H20" s="11"/>
      <c r="I20" s="11">
        <v>1</v>
      </c>
      <c r="J20" s="11"/>
      <c r="K20" s="11"/>
      <c r="L20" s="11"/>
      <c r="M20" s="11"/>
      <c r="N20" s="11">
        <v>3</v>
      </c>
      <c r="O20" s="17">
        <f t="shared" si="27"/>
        <v>6</v>
      </c>
      <c r="P20" s="9">
        <f t="shared" si="28"/>
        <v>1.0526315789473684E-2</v>
      </c>
      <c r="R20" s="29" t="s">
        <v>68</v>
      </c>
      <c r="S20" s="13"/>
      <c r="T20" s="11"/>
      <c r="U20" s="11"/>
      <c r="V20" s="11">
        <v>2</v>
      </c>
      <c r="W20" s="11"/>
      <c r="X20" s="11">
        <v>1</v>
      </c>
      <c r="Y20" s="11">
        <v>1</v>
      </c>
      <c r="Z20" s="11"/>
      <c r="AA20" s="11">
        <v>1</v>
      </c>
      <c r="AB20" s="11"/>
      <c r="AC20" s="11"/>
      <c r="AD20" s="11">
        <v>1</v>
      </c>
      <c r="AE20" s="17">
        <f t="shared" si="29"/>
        <v>6</v>
      </c>
      <c r="AF20" s="9">
        <f t="shared" si="30"/>
        <v>4.7770700636942673E-3</v>
      </c>
      <c r="AH20" s="29" t="s">
        <v>68</v>
      </c>
      <c r="AI20" s="13">
        <v>1</v>
      </c>
      <c r="AJ20" s="11"/>
      <c r="AK20" s="11">
        <v>1</v>
      </c>
      <c r="AL20" s="11"/>
      <c r="AM20" s="11">
        <v>2</v>
      </c>
      <c r="AN20" s="11"/>
      <c r="AO20" s="11">
        <v>1</v>
      </c>
      <c r="AP20" s="11"/>
      <c r="AQ20" s="11">
        <v>1</v>
      </c>
      <c r="AR20" s="11">
        <v>1</v>
      </c>
      <c r="AS20" s="11"/>
      <c r="AT20" s="11"/>
      <c r="AU20" s="17">
        <f t="shared" si="31"/>
        <v>7</v>
      </c>
      <c r="AV20" s="9">
        <f t="shared" si="32"/>
        <v>3.7056643726839597E-3</v>
      </c>
      <c r="AX20" s="29" t="s">
        <v>68</v>
      </c>
      <c r="AY20" s="13"/>
      <c r="AZ20" s="11"/>
      <c r="BA20" s="11">
        <v>2</v>
      </c>
      <c r="BB20" s="11"/>
      <c r="BC20" s="11"/>
      <c r="BD20" s="11"/>
      <c r="BE20" s="11"/>
      <c r="BF20" s="11"/>
      <c r="BG20" s="11"/>
      <c r="BH20" s="11"/>
      <c r="BI20" s="11">
        <v>1</v>
      </c>
      <c r="BJ20" s="11">
        <v>1</v>
      </c>
      <c r="BK20" s="17">
        <f t="shared" si="33"/>
        <v>4</v>
      </c>
      <c r="BL20" s="9">
        <f t="shared" si="34"/>
        <v>1.7993702204228521E-3</v>
      </c>
      <c r="BN20" s="29" t="s">
        <v>68</v>
      </c>
      <c r="BO20" s="13"/>
      <c r="BP20" s="11"/>
      <c r="BQ20" s="11">
        <v>2</v>
      </c>
      <c r="BR20" s="11"/>
      <c r="BS20" s="11">
        <v>3</v>
      </c>
      <c r="BT20" s="11"/>
      <c r="BU20" s="11"/>
      <c r="BV20" s="11"/>
      <c r="BW20" s="11">
        <v>1</v>
      </c>
      <c r="BX20" s="11"/>
      <c r="BY20" s="11"/>
      <c r="BZ20" s="11">
        <v>1</v>
      </c>
      <c r="CA20" s="17">
        <f t="shared" si="35"/>
        <v>7</v>
      </c>
      <c r="CB20" s="9">
        <f t="shared" si="36"/>
        <v>4.6480743691899072E-3</v>
      </c>
      <c r="CD20" s="29" t="s">
        <v>68</v>
      </c>
      <c r="CE20" s="13"/>
      <c r="CF20" s="11">
        <v>2</v>
      </c>
      <c r="CG20" s="11"/>
      <c r="CH20" s="11">
        <v>1</v>
      </c>
      <c r="CI20" s="11"/>
      <c r="CJ20" s="11"/>
      <c r="CK20" s="11"/>
      <c r="CL20" s="11"/>
      <c r="CM20" s="11"/>
      <c r="CN20" s="11">
        <v>1</v>
      </c>
      <c r="CO20" s="11">
        <v>2</v>
      </c>
      <c r="CP20" s="11"/>
      <c r="CQ20" s="17">
        <f t="shared" si="37"/>
        <v>6</v>
      </c>
      <c r="CR20" s="9">
        <f t="shared" si="25"/>
        <v>4.8270313757039418E-3</v>
      </c>
      <c r="CT20" s="29" t="s">
        <v>68</v>
      </c>
      <c r="CU20" s="13"/>
      <c r="CV20" s="11">
        <v>1</v>
      </c>
      <c r="CW20" s="11"/>
      <c r="CX20" s="11"/>
      <c r="CY20" s="11">
        <v>1</v>
      </c>
      <c r="CZ20" s="11">
        <v>2</v>
      </c>
      <c r="DA20" s="11">
        <v>1</v>
      </c>
      <c r="DB20" s="11">
        <v>7</v>
      </c>
      <c r="DC20" s="11"/>
      <c r="DD20" s="11"/>
      <c r="DE20" s="11"/>
      <c r="DF20" s="11">
        <v>2</v>
      </c>
      <c r="DG20" s="17">
        <f t="shared" si="38"/>
        <v>14</v>
      </c>
      <c r="DH20" s="9">
        <f t="shared" si="26"/>
        <v>6.8426197458455523E-3</v>
      </c>
      <c r="DJ20" s="29" t="s">
        <v>68</v>
      </c>
      <c r="DK20" s="13">
        <v>6</v>
      </c>
      <c r="DL20" s="11"/>
      <c r="DM20" s="11"/>
      <c r="DN20" s="11">
        <v>4</v>
      </c>
      <c r="DO20" s="11">
        <v>1</v>
      </c>
      <c r="DP20" s="11"/>
      <c r="DQ20" s="11"/>
      <c r="DR20" s="11">
        <v>3</v>
      </c>
      <c r="DS20" s="11">
        <v>2</v>
      </c>
      <c r="DT20" s="11">
        <v>4</v>
      </c>
      <c r="DU20" s="11">
        <v>2</v>
      </c>
      <c r="DV20" s="11">
        <v>1</v>
      </c>
      <c r="DW20" s="17">
        <f t="shared" si="39"/>
        <v>23</v>
      </c>
      <c r="DX20" s="9">
        <f t="shared" si="40"/>
        <v>8.9389817333851533E-3</v>
      </c>
      <c r="DZ20" s="29" t="s">
        <v>68</v>
      </c>
      <c r="EA20" s="13"/>
      <c r="EB20" s="11">
        <v>1</v>
      </c>
      <c r="EC20" s="11"/>
      <c r="ED20" s="11"/>
      <c r="EE20" s="11"/>
      <c r="EF20" s="11"/>
      <c r="EG20" s="11"/>
      <c r="EH20" s="11">
        <v>1</v>
      </c>
      <c r="EI20" s="11">
        <v>2</v>
      </c>
      <c r="EJ20" s="11"/>
      <c r="EK20" s="11"/>
      <c r="EL20" s="11"/>
      <c r="EM20" s="17">
        <f t="shared" si="41"/>
        <v>4</v>
      </c>
      <c r="EN20" s="9">
        <f t="shared" si="42"/>
        <v>1.8001800180018001E-3</v>
      </c>
    </row>
    <row r="21" spans="2:144">
      <c r="B21" s="29" t="s">
        <v>61</v>
      </c>
      <c r="C21" s="13"/>
      <c r="D21" s="11"/>
      <c r="E21" s="11"/>
      <c r="F21" s="11"/>
      <c r="G21" s="11">
        <v>1</v>
      </c>
      <c r="H21" s="11"/>
      <c r="I21" s="11"/>
      <c r="J21" s="11">
        <v>1</v>
      </c>
      <c r="K21" s="11"/>
      <c r="L21" s="11"/>
      <c r="M21" s="11"/>
      <c r="N21" s="11">
        <v>1</v>
      </c>
      <c r="O21" s="17">
        <f t="shared" si="27"/>
        <v>3</v>
      </c>
      <c r="P21" s="9">
        <f t="shared" si="28"/>
        <v>5.263157894736842E-3</v>
      </c>
      <c r="R21" s="29" t="s">
        <v>61</v>
      </c>
      <c r="S21" s="13"/>
      <c r="T21" s="11"/>
      <c r="U21" s="11"/>
      <c r="V21" s="11"/>
      <c r="W21" s="11">
        <v>2</v>
      </c>
      <c r="X21" s="11">
        <v>1</v>
      </c>
      <c r="Y21" s="11"/>
      <c r="Z21" s="11"/>
      <c r="AA21" s="11"/>
      <c r="AB21" s="11"/>
      <c r="AC21" s="11"/>
      <c r="AD21" s="11">
        <v>1</v>
      </c>
      <c r="AE21" s="17">
        <f t="shared" si="29"/>
        <v>4</v>
      </c>
      <c r="AF21" s="9">
        <f t="shared" si="30"/>
        <v>3.1847133757961785E-3</v>
      </c>
      <c r="AH21" s="29" t="s">
        <v>61</v>
      </c>
      <c r="AI21" s="13"/>
      <c r="AJ21" s="11"/>
      <c r="AK21" s="11"/>
      <c r="AL21" s="11">
        <v>1</v>
      </c>
      <c r="AM21" s="11"/>
      <c r="AN21" s="11"/>
      <c r="AO21" s="11"/>
      <c r="AP21" s="11">
        <v>2</v>
      </c>
      <c r="AQ21" s="11">
        <v>1</v>
      </c>
      <c r="AR21" s="11"/>
      <c r="AS21" s="11">
        <v>2</v>
      </c>
      <c r="AT21" s="11"/>
      <c r="AU21" s="17">
        <f t="shared" si="31"/>
        <v>6</v>
      </c>
      <c r="AV21" s="9">
        <f t="shared" si="32"/>
        <v>3.1762837480148226E-3</v>
      </c>
      <c r="AX21" s="29" t="s">
        <v>61</v>
      </c>
      <c r="AY21" s="13">
        <v>1</v>
      </c>
      <c r="AZ21" s="11">
        <v>1</v>
      </c>
      <c r="BA21" s="11"/>
      <c r="BB21" s="11"/>
      <c r="BC21" s="11"/>
      <c r="BD21" s="11"/>
      <c r="BE21" s="11">
        <v>1</v>
      </c>
      <c r="BF21" s="11">
        <v>1</v>
      </c>
      <c r="BG21" s="11"/>
      <c r="BH21" s="11"/>
      <c r="BI21" s="11"/>
      <c r="BJ21" s="11"/>
      <c r="BK21" s="17">
        <f t="shared" si="33"/>
        <v>4</v>
      </c>
      <c r="BL21" s="9">
        <f t="shared" si="34"/>
        <v>1.7993702204228521E-3</v>
      </c>
      <c r="BN21" s="29" t="s">
        <v>61</v>
      </c>
      <c r="BO21" s="13"/>
      <c r="BP21" s="11">
        <v>1</v>
      </c>
      <c r="BQ21" s="11">
        <v>1</v>
      </c>
      <c r="BR21" s="11"/>
      <c r="BS21" s="11"/>
      <c r="BT21" s="11"/>
      <c r="BU21" s="11"/>
      <c r="BV21" s="11"/>
      <c r="BW21" s="11"/>
      <c r="BX21" s="11"/>
      <c r="BY21" s="11"/>
      <c r="BZ21" s="11"/>
      <c r="CA21" s="17">
        <f t="shared" si="35"/>
        <v>2</v>
      </c>
      <c r="CB21" s="9">
        <f t="shared" si="36"/>
        <v>1.3280212483399733E-3</v>
      </c>
      <c r="CD21" s="29" t="s">
        <v>61</v>
      </c>
      <c r="CE21" s="13"/>
      <c r="CF21" s="11"/>
      <c r="CG21" s="11"/>
      <c r="CH21" s="11">
        <v>1</v>
      </c>
      <c r="CI21" s="11"/>
      <c r="CJ21" s="11"/>
      <c r="CK21" s="11"/>
      <c r="CL21" s="11"/>
      <c r="CM21" s="11"/>
      <c r="CN21" s="11"/>
      <c r="CO21" s="11"/>
      <c r="CP21" s="11"/>
      <c r="CQ21" s="17">
        <f t="shared" si="37"/>
        <v>1</v>
      </c>
      <c r="CR21" s="9">
        <f t="shared" si="25"/>
        <v>8.045052292839903E-4</v>
      </c>
      <c r="CT21" s="29" t="s">
        <v>61</v>
      </c>
      <c r="CU21" s="13">
        <v>1</v>
      </c>
      <c r="CV21" s="11">
        <v>1</v>
      </c>
      <c r="CW21" s="11"/>
      <c r="CX21" s="11">
        <v>1</v>
      </c>
      <c r="CY21" s="11"/>
      <c r="CZ21" s="11">
        <v>1</v>
      </c>
      <c r="DA21" s="11">
        <v>1</v>
      </c>
      <c r="DB21" s="11">
        <v>2</v>
      </c>
      <c r="DC21" s="11"/>
      <c r="DD21" s="11">
        <v>1</v>
      </c>
      <c r="DE21" s="11"/>
      <c r="DF21" s="11"/>
      <c r="DG21" s="17">
        <f t="shared" si="38"/>
        <v>8</v>
      </c>
      <c r="DH21" s="9">
        <f t="shared" si="26"/>
        <v>3.9100684261974585E-3</v>
      </c>
      <c r="DJ21" s="29" t="s">
        <v>61</v>
      </c>
      <c r="DK21" s="13"/>
      <c r="DL21" s="11"/>
      <c r="DM21" s="11">
        <v>2</v>
      </c>
      <c r="DN21" s="11"/>
      <c r="DO21" s="11"/>
      <c r="DP21" s="11"/>
      <c r="DQ21" s="11"/>
      <c r="DR21" s="11">
        <v>3</v>
      </c>
      <c r="DS21" s="11"/>
      <c r="DT21" s="11">
        <v>1</v>
      </c>
      <c r="DU21" s="11">
        <v>1</v>
      </c>
      <c r="DV21" s="11">
        <v>1</v>
      </c>
      <c r="DW21" s="17">
        <f t="shared" si="39"/>
        <v>8</v>
      </c>
      <c r="DX21" s="9">
        <f t="shared" si="40"/>
        <v>3.1092110376991838E-3</v>
      </c>
      <c r="DZ21" s="29" t="s">
        <v>61</v>
      </c>
      <c r="EA21" s="13">
        <v>1</v>
      </c>
      <c r="EB21" s="11"/>
      <c r="EC21" s="11">
        <v>1</v>
      </c>
      <c r="ED21" s="11"/>
      <c r="EE21" s="11"/>
      <c r="EF21" s="11"/>
      <c r="EG21" s="11"/>
      <c r="EH21" s="11">
        <v>2</v>
      </c>
      <c r="EI21" s="11">
        <v>1</v>
      </c>
      <c r="EJ21" s="11"/>
      <c r="EK21" s="11"/>
      <c r="EL21" s="11">
        <v>1</v>
      </c>
      <c r="EM21" s="17">
        <f t="shared" si="41"/>
        <v>6</v>
      </c>
      <c r="EN21" s="9">
        <f t="shared" si="42"/>
        <v>2.7002700270027003E-3</v>
      </c>
    </row>
    <row r="22" spans="2:144">
      <c r="B22" s="29" t="s">
        <v>60</v>
      </c>
      <c r="C22" s="13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7">
        <f t="shared" si="27"/>
        <v>0</v>
      </c>
      <c r="P22" s="9">
        <f t="shared" si="28"/>
        <v>0</v>
      </c>
      <c r="R22" s="29" t="s">
        <v>60</v>
      </c>
      <c r="S22" s="13">
        <v>1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7">
        <f t="shared" si="29"/>
        <v>1</v>
      </c>
      <c r="AF22" s="9">
        <f t="shared" si="30"/>
        <v>7.9617834394904463E-4</v>
      </c>
      <c r="AH22" s="29" t="s">
        <v>60</v>
      </c>
      <c r="AI22" s="13"/>
      <c r="AJ22" s="11">
        <v>1</v>
      </c>
      <c r="AK22" s="11"/>
      <c r="AL22" s="11"/>
      <c r="AM22" s="11"/>
      <c r="AN22" s="11"/>
      <c r="AO22" s="11"/>
      <c r="AP22" s="11"/>
      <c r="AQ22" s="11">
        <v>1</v>
      </c>
      <c r="AR22" s="11"/>
      <c r="AS22" s="11"/>
      <c r="AT22" s="11"/>
      <c r="AU22" s="17">
        <f t="shared" si="31"/>
        <v>2</v>
      </c>
      <c r="AV22" s="9">
        <f t="shared" si="32"/>
        <v>1.0587612493382743E-3</v>
      </c>
      <c r="AX22" s="29" t="s">
        <v>60</v>
      </c>
      <c r="AY22" s="13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7">
        <f t="shared" si="33"/>
        <v>0</v>
      </c>
      <c r="BL22" s="9">
        <f t="shared" si="34"/>
        <v>0</v>
      </c>
      <c r="BN22" s="29" t="s">
        <v>60</v>
      </c>
      <c r="BO22" s="13"/>
      <c r="BP22" s="11"/>
      <c r="BQ22" s="11"/>
      <c r="BR22" s="11"/>
      <c r="BS22" s="11"/>
      <c r="BT22" s="11"/>
      <c r="BU22" s="11"/>
      <c r="BV22" s="11"/>
      <c r="BW22" s="11"/>
      <c r="BX22" s="11"/>
      <c r="BY22" s="11">
        <v>1</v>
      </c>
      <c r="BZ22" s="11"/>
      <c r="CA22" s="17">
        <f t="shared" si="35"/>
        <v>1</v>
      </c>
      <c r="CB22" s="9">
        <f t="shared" si="36"/>
        <v>6.6401062416998667E-4</v>
      </c>
      <c r="CD22" s="29" t="s">
        <v>60</v>
      </c>
      <c r="CE22" s="13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7">
        <f t="shared" si="37"/>
        <v>0</v>
      </c>
      <c r="CR22" s="9">
        <f t="shared" si="25"/>
        <v>0</v>
      </c>
      <c r="CT22" s="29" t="s">
        <v>60</v>
      </c>
      <c r="CU22" s="13"/>
      <c r="CV22" s="11"/>
      <c r="CW22" s="11"/>
      <c r="CX22" s="11"/>
      <c r="CY22" s="11"/>
      <c r="CZ22" s="11"/>
      <c r="DA22" s="11"/>
      <c r="DB22" s="11">
        <v>1</v>
      </c>
      <c r="DC22" s="11"/>
      <c r="DD22" s="11"/>
      <c r="DE22" s="11">
        <v>1</v>
      </c>
      <c r="DF22" s="11"/>
      <c r="DG22" s="17">
        <f t="shared" si="38"/>
        <v>2</v>
      </c>
      <c r="DH22" s="9">
        <f t="shared" si="26"/>
        <v>9.7751710654936461E-4</v>
      </c>
      <c r="DJ22" s="29" t="s">
        <v>60</v>
      </c>
      <c r="DK22" s="13"/>
      <c r="DL22" s="11"/>
      <c r="DM22" s="11"/>
      <c r="DN22" s="11"/>
      <c r="DO22" s="11"/>
      <c r="DP22" s="11">
        <v>1</v>
      </c>
      <c r="DQ22" s="11"/>
      <c r="DR22" s="11"/>
      <c r="DS22" s="11"/>
      <c r="DT22" s="11"/>
      <c r="DU22" s="11"/>
      <c r="DV22" s="11"/>
      <c r="DW22" s="17">
        <f t="shared" si="39"/>
        <v>1</v>
      </c>
      <c r="DX22" s="9">
        <f t="shared" si="40"/>
        <v>3.8865137971239797E-4</v>
      </c>
      <c r="DZ22" s="29" t="s">
        <v>60</v>
      </c>
      <c r="EA22" s="13"/>
      <c r="EB22" s="11"/>
      <c r="EC22" s="11"/>
      <c r="ED22" s="11"/>
      <c r="EE22" s="11">
        <v>1</v>
      </c>
      <c r="EF22" s="11"/>
      <c r="EG22" s="11"/>
      <c r="EH22" s="11"/>
      <c r="EI22" s="11"/>
      <c r="EJ22" s="11"/>
      <c r="EK22" s="11">
        <v>1</v>
      </c>
      <c r="EL22" s="11"/>
      <c r="EM22" s="17">
        <f t="shared" si="41"/>
        <v>2</v>
      </c>
      <c r="EN22" s="9">
        <f t="shared" si="42"/>
        <v>9.0009000900090005E-4</v>
      </c>
    </row>
    <row r="23" spans="2:144">
      <c r="B23" s="29" t="s">
        <v>62</v>
      </c>
      <c r="C23" s="13"/>
      <c r="D23" s="11"/>
      <c r="E23" s="11"/>
      <c r="F23" s="11"/>
      <c r="G23" s="11"/>
      <c r="H23" s="11"/>
      <c r="I23" s="11"/>
      <c r="J23" s="11"/>
      <c r="K23" s="11"/>
      <c r="L23" s="11"/>
      <c r="M23" s="11">
        <v>1</v>
      </c>
      <c r="N23" s="11"/>
      <c r="O23" s="17">
        <f t="shared" si="27"/>
        <v>1</v>
      </c>
      <c r="P23" s="9">
        <f t="shared" si="28"/>
        <v>1.7543859649122807E-3</v>
      </c>
      <c r="R23" s="29" t="s">
        <v>62</v>
      </c>
      <c r="S23" s="13"/>
      <c r="T23" s="11"/>
      <c r="U23" s="11"/>
      <c r="V23" s="11"/>
      <c r="W23" s="11"/>
      <c r="X23" s="11"/>
      <c r="Y23" s="11"/>
      <c r="Z23" s="11"/>
      <c r="AA23" s="11">
        <v>1</v>
      </c>
      <c r="AB23" s="11"/>
      <c r="AC23" s="11"/>
      <c r="AD23" s="11"/>
      <c r="AE23" s="17">
        <f t="shared" si="29"/>
        <v>1</v>
      </c>
      <c r="AF23" s="9">
        <f t="shared" si="30"/>
        <v>7.9617834394904463E-4</v>
      </c>
      <c r="AH23" s="29" t="s">
        <v>62</v>
      </c>
      <c r="AI23" s="13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7">
        <f t="shared" si="31"/>
        <v>0</v>
      </c>
      <c r="AV23" s="9">
        <f t="shared" si="32"/>
        <v>0</v>
      </c>
      <c r="AX23" s="29" t="s">
        <v>62</v>
      </c>
      <c r="AY23" s="13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7">
        <f t="shared" si="33"/>
        <v>0</v>
      </c>
      <c r="BL23" s="9">
        <f t="shared" si="34"/>
        <v>0</v>
      </c>
      <c r="BN23" s="29" t="s">
        <v>62</v>
      </c>
      <c r="BO23" s="13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7">
        <f t="shared" si="35"/>
        <v>0</v>
      </c>
      <c r="CB23" s="9">
        <f t="shared" si="36"/>
        <v>0</v>
      </c>
      <c r="CD23" s="29" t="s">
        <v>62</v>
      </c>
      <c r="CE23" s="13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7">
        <f t="shared" si="37"/>
        <v>0</v>
      </c>
      <c r="CR23" s="9">
        <f t="shared" si="25"/>
        <v>0</v>
      </c>
      <c r="CT23" s="29" t="s">
        <v>62</v>
      </c>
      <c r="CU23" s="13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7">
        <f t="shared" si="38"/>
        <v>0</v>
      </c>
      <c r="DH23" s="9">
        <f t="shared" si="26"/>
        <v>0</v>
      </c>
      <c r="DJ23" s="29" t="s">
        <v>62</v>
      </c>
      <c r="DK23" s="13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>
        <v>1</v>
      </c>
      <c r="DW23" s="17">
        <f t="shared" si="39"/>
        <v>1</v>
      </c>
      <c r="DX23" s="9">
        <f t="shared" si="40"/>
        <v>3.8865137971239797E-4</v>
      </c>
      <c r="DZ23" s="29" t="s">
        <v>62</v>
      </c>
      <c r="EA23" s="13"/>
      <c r="EB23" s="11"/>
      <c r="EC23" s="11">
        <v>1</v>
      </c>
      <c r="ED23" s="11"/>
      <c r="EE23" s="11"/>
      <c r="EF23" s="11"/>
      <c r="EG23" s="11"/>
      <c r="EH23" s="11"/>
      <c r="EI23" s="11"/>
      <c r="EJ23" s="11"/>
      <c r="EK23" s="11"/>
      <c r="EL23" s="11"/>
      <c r="EM23" s="17">
        <f t="shared" si="41"/>
        <v>1</v>
      </c>
      <c r="EN23" s="9">
        <f t="shared" si="42"/>
        <v>4.5004500450045003E-4</v>
      </c>
    </row>
    <row r="24" spans="2:144">
      <c r="B24" s="29" t="s">
        <v>56</v>
      </c>
      <c r="C24" s="13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7">
        <f t="shared" si="27"/>
        <v>0</v>
      </c>
      <c r="P24" s="9">
        <f t="shared" si="28"/>
        <v>0</v>
      </c>
      <c r="R24" s="29" t="s">
        <v>56</v>
      </c>
      <c r="S24" s="1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7">
        <f t="shared" si="29"/>
        <v>0</v>
      </c>
      <c r="AF24" s="9">
        <f t="shared" si="30"/>
        <v>0</v>
      </c>
      <c r="AH24" s="29" t="s">
        <v>56</v>
      </c>
      <c r="AI24" s="13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7">
        <f t="shared" si="31"/>
        <v>0</v>
      </c>
      <c r="AV24" s="9">
        <f t="shared" si="32"/>
        <v>0</v>
      </c>
      <c r="AX24" s="29" t="s">
        <v>56</v>
      </c>
      <c r="AY24" s="13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7">
        <f t="shared" si="33"/>
        <v>0</v>
      </c>
      <c r="BL24" s="9">
        <f t="shared" si="34"/>
        <v>0</v>
      </c>
      <c r="BN24" s="29" t="s">
        <v>56</v>
      </c>
      <c r="BO24" s="13"/>
      <c r="BP24" s="11"/>
      <c r="BQ24" s="11"/>
      <c r="BR24" s="11"/>
      <c r="BS24" s="11"/>
      <c r="BT24" s="11"/>
      <c r="BU24" s="11"/>
      <c r="BV24" s="11"/>
      <c r="BW24" s="11"/>
      <c r="BX24" s="11"/>
      <c r="BY24" s="11">
        <v>3</v>
      </c>
      <c r="BZ24" s="11"/>
      <c r="CA24" s="17">
        <f t="shared" si="35"/>
        <v>3</v>
      </c>
      <c r="CB24" s="9">
        <f t="shared" si="36"/>
        <v>1.9920318725099601E-3</v>
      </c>
      <c r="CD24" s="29" t="s">
        <v>56</v>
      </c>
      <c r="CE24" s="13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7">
        <f t="shared" si="37"/>
        <v>0</v>
      </c>
      <c r="CR24" s="9">
        <f t="shared" si="25"/>
        <v>0</v>
      </c>
      <c r="CT24" s="29" t="s">
        <v>56</v>
      </c>
      <c r="CU24" s="13"/>
      <c r="CV24" s="11"/>
      <c r="CW24" s="11"/>
      <c r="CX24" s="11"/>
      <c r="CY24" s="11"/>
      <c r="CZ24" s="11"/>
      <c r="DA24" s="11"/>
      <c r="DB24" s="11">
        <v>1</v>
      </c>
      <c r="DC24" s="11"/>
      <c r="DD24" s="11"/>
      <c r="DE24" s="11"/>
      <c r="DF24" s="11"/>
      <c r="DG24" s="17">
        <f t="shared" si="38"/>
        <v>1</v>
      </c>
      <c r="DH24" s="9">
        <f t="shared" si="26"/>
        <v>4.8875855327468231E-4</v>
      </c>
      <c r="DJ24" s="29" t="s">
        <v>56</v>
      </c>
      <c r="DK24" s="13"/>
      <c r="DL24" s="11"/>
      <c r="DM24" s="11"/>
      <c r="DN24" s="11"/>
      <c r="DO24" s="11"/>
      <c r="DP24" s="11"/>
      <c r="DQ24" s="11"/>
      <c r="DR24" s="11"/>
      <c r="DS24" s="11"/>
      <c r="DT24" s="11"/>
      <c r="DU24" s="11">
        <v>1</v>
      </c>
      <c r="DV24" s="11"/>
      <c r="DW24" s="17">
        <f t="shared" si="39"/>
        <v>1</v>
      </c>
      <c r="DX24" s="9">
        <f t="shared" si="40"/>
        <v>3.8865137971239797E-4</v>
      </c>
      <c r="DZ24" s="29" t="s">
        <v>56</v>
      </c>
      <c r="EA24" s="13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7">
        <f t="shared" si="41"/>
        <v>0</v>
      </c>
      <c r="EN24" s="9">
        <f t="shared" si="42"/>
        <v>0</v>
      </c>
    </row>
    <row r="25" spans="2:144">
      <c r="B25" s="29" t="s">
        <v>55</v>
      </c>
      <c r="C25" s="1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7">
        <f t="shared" si="27"/>
        <v>0</v>
      </c>
      <c r="P25" s="9">
        <f t="shared" si="28"/>
        <v>0</v>
      </c>
      <c r="R25" s="29" t="s">
        <v>55</v>
      </c>
      <c r="S25" s="1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7">
        <f t="shared" si="29"/>
        <v>0</v>
      </c>
      <c r="AF25" s="9">
        <f t="shared" si="30"/>
        <v>0</v>
      </c>
      <c r="AH25" s="29" t="s">
        <v>55</v>
      </c>
      <c r="AI25" s="13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7">
        <f t="shared" si="31"/>
        <v>0</v>
      </c>
      <c r="AV25" s="9">
        <f t="shared" si="32"/>
        <v>0</v>
      </c>
      <c r="AX25" s="29" t="s">
        <v>55</v>
      </c>
      <c r="AY25" s="13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7">
        <f t="shared" si="33"/>
        <v>0</v>
      </c>
      <c r="BL25" s="9">
        <f t="shared" si="34"/>
        <v>0</v>
      </c>
      <c r="BN25" s="29" t="s">
        <v>55</v>
      </c>
      <c r="BO25" s="13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7">
        <f t="shared" si="35"/>
        <v>0</v>
      </c>
      <c r="CB25" s="9">
        <f t="shared" si="36"/>
        <v>0</v>
      </c>
      <c r="CD25" s="29" t="s">
        <v>55</v>
      </c>
      <c r="CE25" s="13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7">
        <f t="shared" si="37"/>
        <v>0</v>
      </c>
      <c r="CR25" s="9">
        <f t="shared" si="25"/>
        <v>0</v>
      </c>
      <c r="CT25" s="29" t="s">
        <v>55</v>
      </c>
      <c r="CU25" s="13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7">
        <f t="shared" si="38"/>
        <v>0</v>
      </c>
      <c r="DH25" s="9">
        <f t="shared" si="26"/>
        <v>0</v>
      </c>
      <c r="DJ25" s="29" t="s">
        <v>55</v>
      </c>
      <c r="DK25" s="13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7">
        <f t="shared" si="39"/>
        <v>0</v>
      </c>
      <c r="DX25" s="9">
        <f t="shared" si="40"/>
        <v>0</v>
      </c>
      <c r="DZ25" s="29" t="s">
        <v>55</v>
      </c>
      <c r="EA25" s="13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7">
        <f t="shared" si="41"/>
        <v>0</v>
      </c>
      <c r="EN25" s="9">
        <f t="shared" si="42"/>
        <v>0</v>
      </c>
    </row>
    <row r="26" spans="2:144">
      <c r="B26" s="29" t="s">
        <v>58</v>
      </c>
      <c r="C26" s="13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7">
        <f t="shared" si="27"/>
        <v>0</v>
      </c>
      <c r="P26" s="9">
        <f t="shared" si="28"/>
        <v>0</v>
      </c>
      <c r="R26" s="29" t="s">
        <v>58</v>
      </c>
      <c r="S26" s="1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7">
        <f t="shared" si="29"/>
        <v>0</v>
      </c>
      <c r="AF26" s="9">
        <f t="shared" si="30"/>
        <v>0</v>
      </c>
      <c r="AH26" s="29" t="s">
        <v>58</v>
      </c>
      <c r="AI26" s="13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7">
        <f t="shared" si="31"/>
        <v>0</v>
      </c>
      <c r="AV26" s="9">
        <f t="shared" si="32"/>
        <v>0</v>
      </c>
      <c r="AX26" s="29" t="s">
        <v>58</v>
      </c>
      <c r="AY26" s="13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7">
        <f t="shared" si="33"/>
        <v>0</v>
      </c>
      <c r="BL26" s="9">
        <f t="shared" si="34"/>
        <v>0</v>
      </c>
      <c r="BN26" s="29" t="s">
        <v>58</v>
      </c>
      <c r="BO26" s="13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7">
        <f t="shared" si="35"/>
        <v>0</v>
      </c>
      <c r="CB26" s="9">
        <f t="shared" si="36"/>
        <v>0</v>
      </c>
      <c r="CD26" s="29" t="s">
        <v>58</v>
      </c>
      <c r="CE26" s="13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7">
        <f t="shared" si="37"/>
        <v>0</v>
      </c>
      <c r="CR26" s="9">
        <f t="shared" si="25"/>
        <v>0</v>
      </c>
      <c r="CT26" s="29" t="s">
        <v>58</v>
      </c>
      <c r="CU26" s="13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7">
        <f t="shared" si="38"/>
        <v>0</v>
      </c>
      <c r="DH26" s="9">
        <f t="shared" si="26"/>
        <v>0</v>
      </c>
      <c r="DJ26" s="29" t="s">
        <v>58</v>
      </c>
      <c r="DK26" s="13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7">
        <f t="shared" si="39"/>
        <v>0</v>
      </c>
      <c r="DX26" s="9">
        <f t="shared" si="40"/>
        <v>0</v>
      </c>
      <c r="DZ26" s="29" t="s">
        <v>58</v>
      </c>
      <c r="EA26" s="13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7">
        <f t="shared" si="41"/>
        <v>0</v>
      </c>
      <c r="EN26" s="9">
        <f t="shared" si="42"/>
        <v>0</v>
      </c>
    </row>
    <row r="27" spans="2:144">
      <c r="B27" s="29" t="s">
        <v>153</v>
      </c>
      <c r="C27" s="13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7">
        <f t="shared" si="27"/>
        <v>0</v>
      </c>
      <c r="P27" s="9">
        <f t="shared" si="28"/>
        <v>0</v>
      </c>
      <c r="R27" s="29" t="s">
        <v>153</v>
      </c>
      <c r="S27" s="1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7">
        <f t="shared" si="29"/>
        <v>0</v>
      </c>
      <c r="AF27" s="9">
        <f t="shared" si="30"/>
        <v>0</v>
      </c>
      <c r="AH27" s="29" t="s">
        <v>153</v>
      </c>
      <c r="AI27" s="13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7">
        <f t="shared" si="31"/>
        <v>0</v>
      </c>
      <c r="AV27" s="9">
        <f t="shared" si="32"/>
        <v>0</v>
      </c>
      <c r="AX27" s="29" t="s">
        <v>153</v>
      </c>
      <c r="AY27" s="13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7">
        <f t="shared" si="33"/>
        <v>0</v>
      </c>
      <c r="BL27" s="9">
        <f t="shared" si="34"/>
        <v>0</v>
      </c>
      <c r="BN27" s="29" t="s">
        <v>153</v>
      </c>
      <c r="BO27" s="13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7">
        <f t="shared" si="35"/>
        <v>0</v>
      </c>
      <c r="CB27" s="9">
        <f t="shared" si="36"/>
        <v>0</v>
      </c>
      <c r="CD27" s="29" t="s">
        <v>153</v>
      </c>
      <c r="CE27" s="13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7">
        <f t="shared" si="37"/>
        <v>0</v>
      </c>
      <c r="CR27" s="9">
        <f t="shared" si="25"/>
        <v>0</v>
      </c>
      <c r="CT27" s="29" t="s">
        <v>153</v>
      </c>
      <c r="CU27" s="13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7">
        <f t="shared" si="38"/>
        <v>0</v>
      </c>
      <c r="DH27" s="9">
        <f t="shared" si="26"/>
        <v>0</v>
      </c>
      <c r="DJ27" s="29" t="s">
        <v>153</v>
      </c>
      <c r="DK27" s="13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7">
        <f t="shared" si="39"/>
        <v>0</v>
      </c>
      <c r="DX27" s="9">
        <f t="shared" si="40"/>
        <v>0</v>
      </c>
      <c r="DZ27" s="29" t="s">
        <v>153</v>
      </c>
      <c r="EA27" s="13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7">
        <f t="shared" si="41"/>
        <v>0</v>
      </c>
      <c r="EN27" s="9">
        <f t="shared" si="42"/>
        <v>0</v>
      </c>
    </row>
    <row r="28" spans="2:144">
      <c r="B28" s="29" t="s">
        <v>65</v>
      </c>
      <c r="C28" s="13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7">
        <f t="shared" si="27"/>
        <v>0</v>
      </c>
      <c r="P28" s="9">
        <f t="shared" si="28"/>
        <v>0</v>
      </c>
      <c r="R28" s="29" t="s">
        <v>65</v>
      </c>
      <c r="S28" s="13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7">
        <f t="shared" si="29"/>
        <v>0</v>
      </c>
      <c r="AF28" s="9">
        <f t="shared" si="30"/>
        <v>0</v>
      </c>
      <c r="AH28" s="29" t="s">
        <v>65</v>
      </c>
      <c r="AI28" s="49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7">
        <f t="shared" si="31"/>
        <v>0</v>
      </c>
      <c r="AV28" s="9">
        <f t="shared" si="32"/>
        <v>0</v>
      </c>
      <c r="AX28" s="29" t="s">
        <v>65</v>
      </c>
      <c r="AY28" s="49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7">
        <f t="shared" si="33"/>
        <v>0</v>
      </c>
      <c r="BL28" s="9">
        <f t="shared" si="34"/>
        <v>0</v>
      </c>
      <c r="BN28" s="29" t="s">
        <v>65</v>
      </c>
      <c r="BO28" s="49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7">
        <f t="shared" si="35"/>
        <v>0</v>
      </c>
      <c r="CB28" s="9">
        <f t="shared" si="36"/>
        <v>0</v>
      </c>
      <c r="CD28" s="29" t="s">
        <v>65</v>
      </c>
      <c r="CE28" s="49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7">
        <f t="shared" si="37"/>
        <v>0</v>
      </c>
      <c r="CR28" s="9">
        <f t="shared" si="25"/>
        <v>0</v>
      </c>
      <c r="CT28" s="29" t="s">
        <v>65</v>
      </c>
      <c r="CU28" s="49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7">
        <f t="shared" si="38"/>
        <v>0</v>
      </c>
      <c r="DH28" s="9">
        <f t="shared" si="26"/>
        <v>0</v>
      </c>
      <c r="DJ28" s="29" t="s">
        <v>65</v>
      </c>
      <c r="DK28" s="49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7">
        <f t="shared" si="39"/>
        <v>0</v>
      </c>
      <c r="DX28" s="9">
        <f t="shared" si="40"/>
        <v>0</v>
      </c>
      <c r="DZ28" s="29" t="s">
        <v>65</v>
      </c>
      <c r="EA28" s="49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7">
        <f t="shared" si="41"/>
        <v>0</v>
      </c>
      <c r="EN28" s="9">
        <f t="shared" si="42"/>
        <v>0</v>
      </c>
    </row>
    <row r="29" spans="2:144" ht="15.75" thickBot="1">
      <c r="B29" s="30" t="s">
        <v>49</v>
      </c>
      <c r="C29" s="18">
        <f t="shared" ref="C29:N29" si="43">SUM(C11:C28)</f>
        <v>39</v>
      </c>
      <c r="D29" s="18">
        <f t="shared" si="43"/>
        <v>40</v>
      </c>
      <c r="E29" s="18">
        <f t="shared" si="43"/>
        <v>25</v>
      </c>
      <c r="F29" s="18">
        <f t="shared" si="43"/>
        <v>16</v>
      </c>
      <c r="G29" s="18">
        <f t="shared" si="43"/>
        <v>42</v>
      </c>
      <c r="H29" s="18">
        <f t="shared" si="43"/>
        <v>18</v>
      </c>
      <c r="I29" s="18">
        <f t="shared" si="43"/>
        <v>11</v>
      </c>
      <c r="J29" s="18">
        <f t="shared" si="43"/>
        <v>30</v>
      </c>
      <c r="K29" s="18">
        <f t="shared" si="43"/>
        <v>51</v>
      </c>
      <c r="L29" s="18">
        <f t="shared" si="43"/>
        <v>81</v>
      </c>
      <c r="M29" s="18">
        <f t="shared" si="43"/>
        <v>47</v>
      </c>
      <c r="N29" s="18">
        <f t="shared" si="43"/>
        <v>170</v>
      </c>
      <c r="O29" s="18">
        <f>SUM(O11:O28)</f>
        <v>570</v>
      </c>
      <c r="P29" s="34">
        <f t="shared" si="28"/>
        <v>1</v>
      </c>
      <c r="R29" s="30" t="s">
        <v>49</v>
      </c>
      <c r="S29" s="18">
        <f t="shared" ref="S29:AD29" si="44">SUM(S11:S28)</f>
        <v>177</v>
      </c>
      <c r="T29" s="18">
        <f t="shared" si="44"/>
        <v>67</v>
      </c>
      <c r="U29" s="18">
        <f t="shared" si="44"/>
        <v>49</v>
      </c>
      <c r="V29" s="18">
        <f t="shared" si="44"/>
        <v>92</v>
      </c>
      <c r="W29" s="18">
        <f t="shared" si="44"/>
        <v>118</v>
      </c>
      <c r="X29" s="18">
        <f t="shared" si="44"/>
        <v>112</v>
      </c>
      <c r="Y29" s="18">
        <f t="shared" si="44"/>
        <v>93</v>
      </c>
      <c r="Z29" s="18">
        <f t="shared" si="44"/>
        <v>104</v>
      </c>
      <c r="AA29" s="18">
        <f t="shared" si="44"/>
        <v>112</v>
      </c>
      <c r="AB29" s="18">
        <f t="shared" si="44"/>
        <v>74</v>
      </c>
      <c r="AC29" s="18">
        <f t="shared" si="44"/>
        <v>110</v>
      </c>
      <c r="AD29" s="18">
        <f t="shared" si="44"/>
        <v>148</v>
      </c>
      <c r="AE29" s="18">
        <f>SUM(AE11:AE28)</f>
        <v>1256</v>
      </c>
      <c r="AF29" s="34">
        <f t="shared" si="30"/>
        <v>1</v>
      </c>
      <c r="AH29" s="30" t="s">
        <v>49</v>
      </c>
      <c r="AI29" s="18">
        <f t="shared" ref="AI29:AT29" si="45">SUM(AI11:AI28)</f>
        <v>149</v>
      </c>
      <c r="AJ29" s="18">
        <f t="shared" si="45"/>
        <v>136</v>
      </c>
      <c r="AK29" s="18">
        <f t="shared" si="45"/>
        <v>145</v>
      </c>
      <c r="AL29" s="18">
        <f t="shared" si="45"/>
        <v>141</v>
      </c>
      <c r="AM29" s="18">
        <f t="shared" si="45"/>
        <v>141</v>
      </c>
      <c r="AN29" s="18">
        <f t="shared" si="45"/>
        <v>119</v>
      </c>
      <c r="AO29" s="18">
        <f t="shared" si="45"/>
        <v>209</v>
      </c>
      <c r="AP29" s="18">
        <f t="shared" si="45"/>
        <v>147</v>
      </c>
      <c r="AQ29" s="18">
        <f t="shared" si="45"/>
        <v>131</v>
      </c>
      <c r="AR29" s="18">
        <f t="shared" si="45"/>
        <v>208</v>
      </c>
      <c r="AS29" s="18">
        <f t="shared" si="45"/>
        <v>173</v>
      </c>
      <c r="AT29" s="18">
        <f t="shared" si="45"/>
        <v>190</v>
      </c>
      <c r="AU29" s="18">
        <f>SUM(AU11:AU28)</f>
        <v>1889</v>
      </c>
      <c r="AV29" s="34">
        <f t="shared" si="32"/>
        <v>1</v>
      </c>
      <c r="AX29" s="30" t="s">
        <v>49</v>
      </c>
      <c r="AY29" s="18">
        <f t="shared" ref="AY29:BJ29" si="46">SUM(AY11:AY28)</f>
        <v>205</v>
      </c>
      <c r="AZ29" s="18">
        <f t="shared" si="46"/>
        <v>170</v>
      </c>
      <c r="BA29" s="18">
        <f t="shared" si="46"/>
        <v>195</v>
      </c>
      <c r="BB29" s="18">
        <f t="shared" si="46"/>
        <v>182</v>
      </c>
      <c r="BC29" s="18">
        <f t="shared" si="46"/>
        <v>180</v>
      </c>
      <c r="BD29" s="18">
        <f t="shared" si="46"/>
        <v>173</v>
      </c>
      <c r="BE29" s="18">
        <f t="shared" si="46"/>
        <v>189</v>
      </c>
      <c r="BF29" s="18">
        <f t="shared" si="46"/>
        <v>267</v>
      </c>
      <c r="BG29" s="18">
        <f t="shared" si="46"/>
        <v>181</v>
      </c>
      <c r="BH29" s="18">
        <f t="shared" si="46"/>
        <v>196</v>
      </c>
      <c r="BI29" s="18">
        <f t="shared" si="46"/>
        <v>128</v>
      </c>
      <c r="BJ29" s="18">
        <f t="shared" si="46"/>
        <v>157</v>
      </c>
      <c r="BK29" s="18">
        <f>SUM(BK11:BK28)</f>
        <v>2223</v>
      </c>
      <c r="BL29" s="9">
        <f t="shared" si="34"/>
        <v>1</v>
      </c>
      <c r="BN29" s="30" t="s">
        <v>49</v>
      </c>
      <c r="BO29" s="18">
        <f t="shared" ref="BO29:BZ29" si="47">SUM(BO11:BO28)</f>
        <v>158</v>
      </c>
      <c r="BP29" s="18">
        <f t="shared" si="47"/>
        <v>142</v>
      </c>
      <c r="BQ29" s="18">
        <f t="shared" si="47"/>
        <v>154</v>
      </c>
      <c r="BR29" s="18">
        <f t="shared" si="47"/>
        <v>142</v>
      </c>
      <c r="BS29" s="18">
        <f t="shared" si="47"/>
        <v>124</v>
      </c>
      <c r="BT29" s="18">
        <f t="shared" si="47"/>
        <v>97</v>
      </c>
      <c r="BU29" s="18">
        <f t="shared" si="47"/>
        <v>123</v>
      </c>
      <c r="BV29" s="18">
        <f t="shared" si="47"/>
        <v>138</v>
      </c>
      <c r="BW29" s="18">
        <f t="shared" si="47"/>
        <v>115</v>
      </c>
      <c r="BX29" s="18">
        <f t="shared" si="47"/>
        <v>74</v>
      </c>
      <c r="BY29" s="18">
        <f t="shared" si="47"/>
        <v>117</v>
      </c>
      <c r="BZ29" s="18">
        <f t="shared" si="47"/>
        <v>122</v>
      </c>
      <c r="CA29" s="18">
        <f>SUM(CA11:CA28)</f>
        <v>1506</v>
      </c>
      <c r="CB29" s="9">
        <f>SUM(CB11:CB28)</f>
        <v>0.99999999999999989</v>
      </c>
      <c r="CD29" s="30" t="s">
        <v>49</v>
      </c>
      <c r="CE29" s="18">
        <f t="shared" ref="CE29:CP29" si="48">SUM(CE11:CE28)</f>
        <v>105</v>
      </c>
      <c r="CF29" s="18">
        <f t="shared" si="48"/>
        <v>181</v>
      </c>
      <c r="CG29" s="18">
        <f t="shared" si="48"/>
        <v>134</v>
      </c>
      <c r="CH29" s="18">
        <f t="shared" si="48"/>
        <v>130</v>
      </c>
      <c r="CI29" s="18">
        <f t="shared" si="48"/>
        <v>135</v>
      </c>
      <c r="CJ29" s="18">
        <f t="shared" si="48"/>
        <v>113</v>
      </c>
      <c r="CK29" s="18">
        <f t="shared" si="48"/>
        <v>59</v>
      </c>
      <c r="CL29" s="18">
        <f t="shared" si="48"/>
        <v>55</v>
      </c>
      <c r="CM29" s="18">
        <f t="shared" si="48"/>
        <v>75</v>
      </c>
      <c r="CN29" s="18">
        <f t="shared" si="48"/>
        <v>81</v>
      </c>
      <c r="CO29" s="18">
        <f t="shared" si="48"/>
        <v>98</v>
      </c>
      <c r="CP29" s="18">
        <f t="shared" si="48"/>
        <v>77</v>
      </c>
      <c r="CQ29" s="18">
        <f>SUM(CQ11:CQ28)</f>
        <v>1243</v>
      </c>
      <c r="CR29" s="9">
        <f>SUM(CR11:CR28)</f>
        <v>1</v>
      </c>
      <c r="CT29" s="30" t="s">
        <v>49</v>
      </c>
      <c r="CU29" s="18">
        <f t="shared" ref="CU29:DF29" si="49">SUM(CU11:CU28)</f>
        <v>124</v>
      </c>
      <c r="CV29" s="18">
        <f t="shared" si="49"/>
        <v>100</v>
      </c>
      <c r="CW29" s="18">
        <f t="shared" si="49"/>
        <v>170</v>
      </c>
      <c r="CX29" s="18">
        <f t="shared" si="49"/>
        <v>238</v>
      </c>
      <c r="CY29" s="18">
        <f t="shared" si="49"/>
        <v>202</v>
      </c>
      <c r="CZ29" s="18">
        <f t="shared" si="49"/>
        <v>171</v>
      </c>
      <c r="DA29" s="18">
        <f t="shared" si="49"/>
        <v>185</v>
      </c>
      <c r="DB29" s="18">
        <f t="shared" si="49"/>
        <v>188</v>
      </c>
      <c r="DC29" s="18">
        <f t="shared" si="49"/>
        <v>178</v>
      </c>
      <c r="DD29" s="18">
        <f t="shared" si="49"/>
        <v>126</v>
      </c>
      <c r="DE29" s="18">
        <f t="shared" si="49"/>
        <v>200</v>
      </c>
      <c r="DF29" s="18">
        <f t="shared" si="49"/>
        <v>164</v>
      </c>
      <c r="DG29" s="18">
        <f>SUM(DG11:DG28)</f>
        <v>2046</v>
      </c>
      <c r="DH29" s="9">
        <f>SUM(DH11:DH28)</f>
        <v>0.99999999999999978</v>
      </c>
      <c r="DJ29" s="30" t="s">
        <v>49</v>
      </c>
      <c r="DK29" s="18">
        <f t="shared" ref="DK29:DV29" si="50">SUM(DK11:DK28)</f>
        <v>162</v>
      </c>
      <c r="DL29" s="18">
        <f t="shared" si="50"/>
        <v>161</v>
      </c>
      <c r="DM29" s="18">
        <f t="shared" si="50"/>
        <v>217</v>
      </c>
      <c r="DN29" s="18">
        <f t="shared" si="50"/>
        <v>188</v>
      </c>
      <c r="DO29" s="18">
        <f t="shared" si="50"/>
        <v>207</v>
      </c>
      <c r="DP29" s="18">
        <f t="shared" si="50"/>
        <v>203</v>
      </c>
      <c r="DQ29" s="18">
        <f t="shared" si="50"/>
        <v>211</v>
      </c>
      <c r="DR29" s="18">
        <f t="shared" si="50"/>
        <v>265</v>
      </c>
      <c r="DS29" s="18">
        <f t="shared" si="50"/>
        <v>283</v>
      </c>
      <c r="DT29" s="18">
        <f t="shared" si="50"/>
        <v>310</v>
      </c>
      <c r="DU29" s="18">
        <f t="shared" si="50"/>
        <v>194</v>
      </c>
      <c r="DV29" s="18">
        <f t="shared" si="50"/>
        <v>172</v>
      </c>
      <c r="DW29" s="18">
        <f>SUM(DW11:DW28)</f>
        <v>2573</v>
      </c>
      <c r="DX29" s="34">
        <f>SUM(DX11:DX28)</f>
        <v>1.0000000000000002</v>
      </c>
      <c r="DZ29" s="30" t="s">
        <v>49</v>
      </c>
      <c r="EA29" s="18">
        <f t="shared" ref="EA29:EL29" si="51">SUM(EA11:EA28)</f>
        <v>183</v>
      </c>
      <c r="EB29" s="18">
        <f t="shared" si="51"/>
        <v>198</v>
      </c>
      <c r="EC29" s="18">
        <f t="shared" si="51"/>
        <v>191</v>
      </c>
      <c r="ED29" s="18">
        <f t="shared" si="51"/>
        <v>190</v>
      </c>
      <c r="EE29" s="18">
        <f t="shared" si="51"/>
        <v>148</v>
      </c>
      <c r="EF29" s="18">
        <f t="shared" si="51"/>
        <v>175</v>
      </c>
      <c r="EG29" s="18">
        <f t="shared" si="51"/>
        <v>203</v>
      </c>
      <c r="EH29" s="18">
        <f t="shared" si="51"/>
        <v>230</v>
      </c>
      <c r="EI29" s="18">
        <f t="shared" si="51"/>
        <v>160</v>
      </c>
      <c r="EJ29" s="18">
        <f t="shared" si="51"/>
        <v>210</v>
      </c>
      <c r="EK29" s="18">
        <f t="shared" si="51"/>
        <v>206</v>
      </c>
      <c r="EL29" s="18">
        <f t="shared" si="51"/>
        <v>128</v>
      </c>
      <c r="EM29" s="18">
        <f>SUM(EM11:EM28)</f>
        <v>2222</v>
      </c>
      <c r="EN29" s="34">
        <f>SUM(EN11:EN28)</f>
        <v>0.99999999999999989</v>
      </c>
    </row>
    <row r="30" spans="2:144" s="3" customFormat="1" ht="16.5" thickTop="1" thickBot="1">
      <c r="AV30" s="45"/>
      <c r="BL30" s="45"/>
      <c r="CB30" s="45"/>
      <c r="CR30" s="45"/>
      <c r="DH30" s="45"/>
      <c r="DX30" s="45"/>
      <c r="EN30" s="45"/>
    </row>
    <row r="31" spans="2:144" s="3" customFormat="1" ht="15.75" thickTop="1">
      <c r="B31" s="153" t="s">
        <v>208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5"/>
      <c r="Q31"/>
      <c r="R31" s="153" t="s">
        <v>209</v>
      </c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5"/>
      <c r="AH31" s="153" t="s">
        <v>210</v>
      </c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5"/>
      <c r="AX31" s="153" t="s">
        <v>260</v>
      </c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5"/>
      <c r="BN31" s="153" t="s">
        <v>298</v>
      </c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5"/>
      <c r="CD31" s="153" t="s">
        <v>319</v>
      </c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5"/>
      <c r="CT31" s="153" t="s">
        <v>347</v>
      </c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5"/>
      <c r="DJ31" s="153" t="s">
        <v>375</v>
      </c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5"/>
      <c r="DZ31" s="153" t="s">
        <v>423</v>
      </c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5"/>
    </row>
    <row r="32" spans="2:144">
      <c r="B32" s="32" t="s">
        <v>71</v>
      </c>
      <c r="C32" s="21" t="s">
        <v>0</v>
      </c>
      <c r="D32" s="21" t="s">
        <v>2</v>
      </c>
      <c r="E32" s="21" t="s">
        <v>3</v>
      </c>
      <c r="F32" s="21" t="s">
        <v>4</v>
      </c>
      <c r="G32" s="21" t="s">
        <v>5</v>
      </c>
      <c r="H32" s="21" t="s">
        <v>6</v>
      </c>
      <c r="I32" s="21" t="s">
        <v>7</v>
      </c>
      <c r="J32" s="21" t="s">
        <v>8</v>
      </c>
      <c r="K32" s="21" t="s">
        <v>9</v>
      </c>
      <c r="L32" s="21" t="s">
        <v>10</v>
      </c>
      <c r="M32" s="21" t="s">
        <v>11</v>
      </c>
      <c r="N32" s="21" t="s">
        <v>12</v>
      </c>
      <c r="O32" s="21" t="s">
        <v>13</v>
      </c>
      <c r="P32" s="7" t="s">
        <v>14</v>
      </c>
      <c r="R32" s="32" t="s">
        <v>71</v>
      </c>
      <c r="S32" s="21" t="s">
        <v>0</v>
      </c>
      <c r="T32" s="21" t="s">
        <v>2</v>
      </c>
      <c r="U32" s="21" t="s">
        <v>3</v>
      </c>
      <c r="V32" s="21" t="s">
        <v>4</v>
      </c>
      <c r="W32" s="21" t="s">
        <v>5</v>
      </c>
      <c r="X32" s="21" t="s">
        <v>6</v>
      </c>
      <c r="Y32" s="21" t="s">
        <v>7</v>
      </c>
      <c r="Z32" s="21" t="s">
        <v>8</v>
      </c>
      <c r="AA32" s="21" t="s">
        <v>9</v>
      </c>
      <c r="AB32" s="21" t="s">
        <v>10</v>
      </c>
      <c r="AC32" s="21" t="s">
        <v>11</v>
      </c>
      <c r="AD32" s="21" t="s">
        <v>12</v>
      </c>
      <c r="AE32" s="21" t="s">
        <v>13</v>
      </c>
      <c r="AF32" s="7" t="s">
        <v>14</v>
      </c>
      <c r="AH32" s="32" t="s">
        <v>71</v>
      </c>
      <c r="AI32" s="21" t="s">
        <v>0</v>
      </c>
      <c r="AJ32" s="21" t="s">
        <v>2</v>
      </c>
      <c r="AK32" s="21" t="s">
        <v>3</v>
      </c>
      <c r="AL32" s="21" t="s">
        <v>4</v>
      </c>
      <c r="AM32" s="21" t="s">
        <v>5</v>
      </c>
      <c r="AN32" s="21" t="s">
        <v>6</v>
      </c>
      <c r="AO32" s="21" t="s">
        <v>7</v>
      </c>
      <c r="AP32" s="21" t="s">
        <v>8</v>
      </c>
      <c r="AQ32" s="21" t="s">
        <v>9</v>
      </c>
      <c r="AR32" s="21" t="s">
        <v>10</v>
      </c>
      <c r="AS32" s="21" t="s">
        <v>11</v>
      </c>
      <c r="AT32" s="21" t="s">
        <v>12</v>
      </c>
      <c r="AU32" s="21" t="s">
        <v>13</v>
      </c>
      <c r="AV32" s="55" t="s">
        <v>14</v>
      </c>
      <c r="AX32" s="32" t="s">
        <v>71</v>
      </c>
      <c r="AY32" s="21" t="s">
        <v>0</v>
      </c>
      <c r="AZ32" s="21" t="s">
        <v>2</v>
      </c>
      <c r="BA32" s="21" t="s">
        <v>3</v>
      </c>
      <c r="BB32" s="21" t="s">
        <v>4</v>
      </c>
      <c r="BC32" s="21" t="s">
        <v>5</v>
      </c>
      <c r="BD32" s="21" t="s">
        <v>6</v>
      </c>
      <c r="BE32" s="21" t="s">
        <v>7</v>
      </c>
      <c r="BF32" s="21" t="s">
        <v>8</v>
      </c>
      <c r="BG32" s="21" t="s">
        <v>9</v>
      </c>
      <c r="BH32" s="21" t="s">
        <v>10</v>
      </c>
      <c r="BI32" s="21" t="s">
        <v>11</v>
      </c>
      <c r="BJ32" s="21" t="s">
        <v>12</v>
      </c>
      <c r="BK32" s="21" t="s">
        <v>13</v>
      </c>
      <c r="BL32" s="55" t="s">
        <v>14</v>
      </c>
      <c r="BN32" s="32" t="s">
        <v>71</v>
      </c>
      <c r="BO32" s="21" t="s">
        <v>0</v>
      </c>
      <c r="BP32" s="21" t="s">
        <v>2</v>
      </c>
      <c r="BQ32" s="21" t="s">
        <v>3</v>
      </c>
      <c r="BR32" s="21" t="s">
        <v>4</v>
      </c>
      <c r="BS32" s="21" t="s">
        <v>5</v>
      </c>
      <c r="BT32" s="21" t="s">
        <v>6</v>
      </c>
      <c r="BU32" s="21" t="s">
        <v>7</v>
      </c>
      <c r="BV32" s="21" t="s">
        <v>8</v>
      </c>
      <c r="BW32" s="21" t="s">
        <v>9</v>
      </c>
      <c r="BX32" s="21" t="s">
        <v>10</v>
      </c>
      <c r="BY32" s="21" t="s">
        <v>11</v>
      </c>
      <c r="BZ32" s="21" t="s">
        <v>12</v>
      </c>
      <c r="CA32" s="21" t="s">
        <v>13</v>
      </c>
      <c r="CB32" s="55" t="s">
        <v>14</v>
      </c>
      <c r="CD32" s="32" t="s">
        <v>71</v>
      </c>
      <c r="CE32" s="21" t="s">
        <v>0</v>
      </c>
      <c r="CF32" s="21" t="s">
        <v>2</v>
      </c>
      <c r="CG32" s="21" t="s">
        <v>3</v>
      </c>
      <c r="CH32" s="21" t="s">
        <v>4</v>
      </c>
      <c r="CI32" s="21" t="s">
        <v>5</v>
      </c>
      <c r="CJ32" s="21" t="s">
        <v>6</v>
      </c>
      <c r="CK32" s="21" t="s">
        <v>7</v>
      </c>
      <c r="CL32" s="21" t="s">
        <v>8</v>
      </c>
      <c r="CM32" s="21" t="s">
        <v>9</v>
      </c>
      <c r="CN32" s="21" t="s">
        <v>10</v>
      </c>
      <c r="CO32" s="21" t="s">
        <v>11</v>
      </c>
      <c r="CP32" s="21" t="s">
        <v>12</v>
      </c>
      <c r="CQ32" s="21" t="s">
        <v>13</v>
      </c>
      <c r="CR32" s="55" t="s">
        <v>14</v>
      </c>
      <c r="CT32" s="32" t="s">
        <v>71</v>
      </c>
      <c r="CU32" s="21" t="s">
        <v>0</v>
      </c>
      <c r="CV32" s="21" t="s">
        <v>2</v>
      </c>
      <c r="CW32" s="21" t="s">
        <v>3</v>
      </c>
      <c r="CX32" s="21" t="s">
        <v>4</v>
      </c>
      <c r="CY32" s="21" t="s">
        <v>5</v>
      </c>
      <c r="CZ32" s="21" t="s">
        <v>6</v>
      </c>
      <c r="DA32" s="21" t="s">
        <v>7</v>
      </c>
      <c r="DB32" s="21" t="s">
        <v>8</v>
      </c>
      <c r="DC32" s="21" t="s">
        <v>9</v>
      </c>
      <c r="DD32" s="21" t="s">
        <v>10</v>
      </c>
      <c r="DE32" s="21" t="s">
        <v>11</v>
      </c>
      <c r="DF32" s="21" t="s">
        <v>12</v>
      </c>
      <c r="DG32" s="21" t="s">
        <v>13</v>
      </c>
      <c r="DH32" s="55" t="s">
        <v>14</v>
      </c>
      <c r="DJ32" s="32" t="s">
        <v>71</v>
      </c>
      <c r="DK32" s="21" t="s">
        <v>0</v>
      </c>
      <c r="DL32" s="21" t="s">
        <v>2</v>
      </c>
      <c r="DM32" s="21" t="s">
        <v>3</v>
      </c>
      <c r="DN32" s="21" t="s">
        <v>4</v>
      </c>
      <c r="DO32" s="21" t="s">
        <v>5</v>
      </c>
      <c r="DP32" s="21" t="s">
        <v>6</v>
      </c>
      <c r="DQ32" s="21" t="s">
        <v>7</v>
      </c>
      <c r="DR32" s="21" t="s">
        <v>8</v>
      </c>
      <c r="DS32" s="21" t="s">
        <v>9</v>
      </c>
      <c r="DT32" s="21" t="s">
        <v>10</v>
      </c>
      <c r="DU32" s="21" t="s">
        <v>11</v>
      </c>
      <c r="DV32" s="21" t="s">
        <v>12</v>
      </c>
      <c r="DW32" s="21" t="s">
        <v>13</v>
      </c>
      <c r="DX32" s="55" t="s">
        <v>14</v>
      </c>
      <c r="DZ32" s="32" t="s">
        <v>71</v>
      </c>
      <c r="EA32" s="21" t="s">
        <v>0</v>
      </c>
      <c r="EB32" s="21" t="s">
        <v>2</v>
      </c>
      <c r="EC32" s="21" t="s">
        <v>3</v>
      </c>
      <c r="ED32" s="21" t="s">
        <v>4</v>
      </c>
      <c r="EE32" s="21" t="s">
        <v>5</v>
      </c>
      <c r="EF32" s="21" t="s">
        <v>6</v>
      </c>
      <c r="EG32" s="21" t="s">
        <v>7</v>
      </c>
      <c r="EH32" s="21" t="s">
        <v>8</v>
      </c>
      <c r="EI32" s="21" t="s">
        <v>9</v>
      </c>
      <c r="EJ32" s="21" t="s">
        <v>10</v>
      </c>
      <c r="EK32" s="21" t="s">
        <v>11</v>
      </c>
      <c r="EL32" s="21" t="s">
        <v>12</v>
      </c>
      <c r="EM32" s="21" t="s">
        <v>13</v>
      </c>
      <c r="EN32" s="55" t="s">
        <v>14</v>
      </c>
    </row>
    <row r="33" spans="2:144">
      <c r="B33" s="29" t="s">
        <v>75</v>
      </c>
      <c r="C33" s="13">
        <v>1</v>
      </c>
      <c r="D33" s="11"/>
      <c r="E33" s="11">
        <v>2</v>
      </c>
      <c r="F33" s="11"/>
      <c r="G33" s="11"/>
      <c r="H33" s="11"/>
      <c r="I33" s="11"/>
      <c r="J33" s="11"/>
      <c r="K33" s="11"/>
      <c r="L33" s="11"/>
      <c r="M33" s="11"/>
      <c r="N33" s="11"/>
      <c r="O33" s="17">
        <f>SUM(C33:N33)</f>
        <v>3</v>
      </c>
      <c r="P33" s="9">
        <f>O33/$O$39</f>
        <v>5.263157894736842E-3</v>
      </c>
      <c r="R33" s="29" t="s">
        <v>75</v>
      </c>
      <c r="S33" s="13"/>
      <c r="T33" s="11"/>
      <c r="U33" s="11"/>
      <c r="V33" s="11"/>
      <c r="W33" s="11"/>
      <c r="X33" s="11"/>
      <c r="Y33" s="11"/>
      <c r="Z33" s="11">
        <v>1</v>
      </c>
      <c r="AA33" s="11"/>
      <c r="AB33" s="11"/>
      <c r="AC33" s="11"/>
      <c r="AD33" s="11"/>
      <c r="AE33" s="17">
        <f>SUM(S33:AD33)</f>
        <v>1</v>
      </c>
      <c r="AF33" s="9">
        <f>AE33/$AE$39</f>
        <v>7.9617834394904463E-4</v>
      </c>
      <c r="AH33" s="29" t="s">
        <v>75</v>
      </c>
      <c r="AI33" s="13">
        <v>1</v>
      </c>
      <c r="AJ33" s="11"/>
      <c r="AK33" s="11"/>
      <c r="AL33" s="11"/>
      <c r="AM33" s="11"/>
      <c r="AN33" s="11"/>
      <c r="AO33" s="11"/>
      <c r="AP33" s="11">
        <v>2</v>
      </c>
      <c r="AQ33" s="11"/>
      <c r="AR33" s="11"/>
      <c r="AS33" s="11"/>
      <c r="AT33" s="11"/>
      <c r="AU33" s="17">
        <f>SUM(AI33:AT33)</f>
        <v>3</v>
      </c>
      <c r="AV33" s="9">
        <f t="shared" ref="AV33:AV38" si="52">AU33/$AU$39</f>
        <v>1.5881418740074113E-3</v>
      </c>
      <c r="AX33" s="29" t="s">
        <v>75</v>
      </c>
      <c r="AY33" s="13"/>
      <c r="AZ33" s="11"/>
      <c r="BA33" s="11">
        <v>1</v>
      </c>
      <c r="BB33" s="11"/>
      <c r="BC33" s="11"/>
      <c r="BD33" s="11"/>
      <c r="BE33" s="11"/>
      <c r="BF33" s="11"/>
      <c r="BG33" s="11"/>
      <c r="BH33" s="11"/>
      <c r="BI33" s="11"/>
      <c r="BJ33" s="11">
        <v>1</v>
      </c>
      <c r="BK33" s="17">
        <f>SUM(AY33:BJ33)</f>
        <v>2</v>
      </c>
      <c r="BL33" s="9">
        <f>BK33/$BK$39</f>
        <v>8.9968511021142603E-4</v>
      </c>
      <c r="BN33" s="29" t="s">
        <v>75</v>
      </c>
      <c r="BO33" s="13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7">
        <f>SUM(BO33:BZ33)</f>
        <v>0</v>
      </c>
      <c r="CB33" s="9">
        <f>CA33/$CA$39</f>
        <v>0</v>
      </c>
      <c r="CD33" s="29" t="s">
        <v>75</v>
      </c>
      <c r="CE33" s="13"/>
      <c r="CF33" s="11"/>
      <c r="CG33" s="11">
        <v>1</v>
      </c>
      <c r="CH33" s="11"/>
      <c r="CI33" s="11"/>
      <c r="CJ33" s="11"/>
      <c r="CK33" s="11"/>
      <c r="CL33" s="11"/>
      <c r="CM33" s="11"/>
      <c r="CN33" s="11">
        <v>1</v>
      </c>
      <c r="CO33" s="11"/>
      <c r="CP33" s="11"/>
      <c r="CQ33" s="17">
        <f>SUM(CE33:CP33)</f>
        <v>2</v>
      </c>
      <c r="CR33" s="9">
        <f t="shared" ref="CR33:CR38" si="53">CQ33/$CQ$39</f>
        <v>1.6090104585679806E-3</v>
      </c>
      <c r="CT33" s="29" t="s">
        <v>75</v>
      </c>
      <c r="CU33" s="13">
        <v>5</v>
      </c>
      <c r="CV33" s="11"/>
      <c r="CW33" s="11"/>
      <c r="CX33" s="11"/>
      <c r="CY33" s="11"/>
      <c r="CZ33" s="11">
        <v>2</v>
      </c>
      <c r="DA33" s="11"/>
      <c r="DB33" s="11"/>
      <c r="DC33" s="11">
        <v>2</v>
      </c>
      <c r="DD33" s="11"/>
      <c r="DE33" s="11">
        <v>1</v>
      </c>
      <c r="DF33" s="11"/>
      <c r="DG33" s="17">
        <f>SUM(CU33:DF33)</f>
        <v>10</v>
      </c>
      <c r="DH33" s="9">
        <f t="shared" ref="DH33:DH38" si="54">DG33/$DG$39</f>
        <v>4.8875855327468231E-3</v>
      </c>
      <c r="DJ33" s="29" t="s">
        <v>75</v>
      </c>
      <c r="DK33" s="13"/>
      <c r="DL33" s="11"/>
      <c r="DM33" s="11"/>
      <c r="DN33" s="11"/>
      <c r="DO33" s="11"/>
      <c r="DP33" s="11">
        <v>1</v>
      </c>
      <c r="DQ33" s="11">
        <v>4</v>
      </c>
      <c r="DR33" s="11"/>
      <c r="DS33" s="11">
        <v>1</v>
      </c>
      <c r="DT33" s="11"/>
      <c r="DU33" s="11"/>
      <c r="DV33" s="11"/>
      <c r="DW33" s="17">
        <f>SUM(DK33:DV33)</f>
        <v>6</v>
      </c>
      <c r="DX33" s="9">
        <f>DW33/$DW$39</f>
        <v>2.3319082782743881E-3</v>
      </c>
      <c r="DZ33" s="29" t="s">
        <v>75</v>
      </c>
      <c r="EA33" s="13">
        <v>1</v>
      </c>
      <c r="EB33" s="11"/>
      <c r="EC33" s="11"/>
      <c r="ED33" s="11">
        <v>2</v>
      </c>
      <c r="EE33" s="11"/>
      <c r="EF33" s="11"/>
      <c r="EG33" s="11"/>
      <c r="EH33" s="11"/>
      <c r="EI33" s="11">
        <v>1</v>
      </c>
      <c r="EJ33" s="11"/>
      <c r="EK33" s="11"/>
      <c r="EL33" s="11"/>
      <c r="EM33" s="17">
        <f>SUM(EA33:EL33)</f>
        <v>4</v>
      </c>
      <c r="EN33" s="9">
        <f>EM33/$EM$39</f>
        <v>1.8001800180018001E-3</v>
      </c>
    </row>
    <row r="34" spans="2:144">
      <c r="B34" s="29" t="s">
        <v>73</v>
      </c>
      <c r="C34" s="13">
        <v>9</v>
      </c>
      <c r="D34" s="11">
        <v>4</v>
      </c>
      <c r="E34" s="11">
        <v>5</v>
      </c>
      <c r="F34" s="11">
        <v>3</v>
      </c>
      <c r="G34" s="11">
        <v>9</v>
      </c>
      <c r="H34" s="11">
        <v>5</v>
      </c>
      <c r="I34" s="11">
        <v>2</v>
      </c>
      <c r="J34" s="11">
        <v>2</v>
      </c>
      <c r="K34" s="11">
        <v>3</v>
      </c>
      <c r="L34" s="11">
        <v>3</v>
      </c>
      <c r="M34" s="11">
        <v>2</v>
      </c>
      <c r="N34" s="11">
        <v>12</v>
      </c>
      <c r="O34" s="17">
        <f t="shared" ref="O34:O38" si="55">SUM(C34:N34)</f>
        <v>59</v>
      </c>
      <c r="P34" s="9">
        <f t="shared" ref="P34:P39" si="56">O34/$O$39</f>
        <v>0.10350877192982456</v>
      </c>
      <c r="R34" s="29" t="s">
        <v>73</v>
      </c>
      <c r="S34" s="13">
        <v>14</v>
      </c>
      <c r="T34" s="11">
        <v>8</v>
      </c>
      <c r="U34" s="11">
        <v>5</v>
      </c>
      <c r="V34" s="11">
        <v>11</v>
      </c>
      <c r="W34" s="11">
        <v>10</v>
      </c>
      <c r="X34" s="11">
        <v>18</v>
      </c>
      <c r="Y34" s="11">
        <v>14</v>
      </c>
      <c r="Z34" s="11">
        <v>15</v>
      </c>
      <c r="AA34" s="11">
        <v>11</v>
      </c>
      <c r="AB34" s="11">
        <v>6</v>
      </c>
      <c r="AC34" s="11">
        <v>8</v>
      </c>
      <c r="AD34" s="11">
        <v>13</v>
      </c>
      <c r="AE34" s="17">
        <f t="shared" ref="AE34:AE38" si="57">SUM(S34:AD34)</f>
        <v>133</v>
      </c>
      <c r="AF34" s="9">
        <f t="shared" ref="AF34:AF39" si="58">AE34/$AE$39</f>
        <v>0.10589171974522293</v>
      </c>
      <c r="AH34" s="29" t="s">
        <v>73</v>
      </c>
      <c r="AI34" s="13">
        <v>24</v>
      </c>
      <c r="AJ34" s="11">
        <v>20</v>
      </c>
      <c r="AK34" s="11">
        <v>20</v>
      </c>
      <c r="AL34" s="11">
        <v>31</v>
      </c>
      <c r="AM34" s="11">
        <v>20</v>
      </c>
      <c r="AN34" s="11">
        <v>10</v>
      </c>
      <c r="AO34" s="11">
        <v>15</v>
      </c>
      <c r="AP34" s="11">
        <v>12</v>
      </c>
      <c r="AQ34" s="11">
        <v>13</v>
      </c>
      <c r="AR34" s="11">
        <v>8</v>
      </c>
      <c r="AS34" s="11">
        <v>16</v>
      </c>
      <c r="AT34" s="11">
        <v>16</v>
      </c>
      <c r="AU34" s="17">
        <f t="shared" ref="AU34:AU38" si="59">SUM(AI34:AT34)</f>
        <v>205</v>
      </c>
      <c r="AV34" s="9">
        <f t="shared" si="52"/>
        <v>0.10852302805717311</v>
      </c>
      <c r="AX34" s="29" t="s">
        <v>73</v>
      </c>
      <c r="AY34" s="13">
        <v>21</v>
      </c>
      <c r="AZ34" s="11">
        <v>9</v>
      </c>
      <c r="BA34" s="11">
        <v>17</v>
      </c>
      <c r="BB34" s="11">
        <v>8</v>
      </c>
      <c r="BC34" s="11">
        <v>14</v>
      </c>
      <c r="BD34" s="11">
        <v>13</v>
      </c>
      <c r="BE34" s="11">
        <v>11</v>
      </c>
      <c r="BF34" s="11">
        <v>27</v>
      </c>
      <c r="BG34" s="11">
        <v>11</v>
      </c>
      <c r="BH34" s="11">
        <v>11</v>
      </c>
      <c r="BI34" s="11">
        <v>11</v>
      </c>
      <c r="BJ34" s="11">
        <v>12</v>
      </c>
      <c r="BK34" s="17">
        <f t="shared" ref="BK34:BK38" si="60">SUM(AY34:BJ34)</f>
        <v>165</v>
      </c>
      <c r="BL34" s="9">
        <f t="shared" ref="BL34:BL38" si="61">BK34/$BK$39</f>
        <v>7.4224021592442652E-2</v>
      </c>
      <c r="BN34" s="29" t="s">
        <v>73</v>
      </c>
      <c r="BO34" s="13">
        <v>6</v>
      </c>
      <c r="BP34" s="11">
        <v>7</v>
      </c>
      <c r="BQ34" s="11">
        <v>13</v>
      </c>
      <c r="BR34" s="11">
        <v>7</v>
      </c>
      <c r="BS34" s="11">
        <v>7</v>
      </c>
      <c r="BT34" s="11">
        <v>3</v>
      </c>
      <c r="BU34" s="11">
        <v>2</v>
      </c>
      <c r="BV34" s="11">
        <v>2</v>
      </c>
      <c r="BW34" s="11">
        <v>15</v>
      </c>
      <c r="BX34" s="11">
        <v>1</v>
      </c>
      <c r="BY34" s="11">
        <v>11</v>
      </c>
      <c r="BZ34" s="11">
        <v>6</v>
      </c>
      <c r="CA34" s="17">
        <f t="shared" ref="CA34:CA38" si="62">SUM(BO34:BZ34)</f>
        <v>80</v>
      </c>
      <c r="CB34" s="9">
        <f t="shared" ref="CB34:CB38" si="63">CA34/$CA$39</f>
        <v>5.3120849933598939E-2</v>
      </c>
      <c r="CD34" s="29" t="s">
        <v>73</v>
      </c>
      <c r="CE34" s="13">
        <v>17</v>
      </c>
      <c r="CF34" s="11">
        <v>14</v>
      </c>
      <c r="CG34" s="11">
        <v>9</v>
      </c>
      <c r="CH34" s="11">
        <v>5</v>
      </c>
      <c r="CI34" s="11">
        <v>10</v>
      </c>
      <c r="CJ34" s="11">
        <v>12</v>
      </c>
      <c r="CK34" s="11">
        <v>7</v>
      </c>
      <c r="CL34" s="11">
        <v>9</v>
      </c>
      <c r="CM34" s="11">
        <v>7</v>
      </c>
      <c r="CN34" s="11">
        <v>9</v>
      </c>
      <c r="CO34" s="11">
        <v>6</v>
      </c>
      <c r="CP34" s="11">
        <v>6</v>
      </c>
      <c r="CQ34" s="17">
        <f t="shared" ref="CQ34:CQ38" si="64">SUM(CE34:CP34)</f>
        <v>111</v>
      </c>
      <c r="CR34" s="9">
        <f t="shared" si="53"/>
        <v>8.9300080450522928E-2</v>
      </c>
      <c r="CT34" s="29" t="s">
        <v>73</v>
      </c>
      <c r="CU34" s="13">
        <v>9</v>
      </c>
      <c r="CV34" s="11">
        <v>7</v>
      </c>
      <c r="CW34" s="11">
        <v>27</v>
      </c>
      <c r="CX34" s="11">
        <v>27</v>
      </c>
      <c r="CY34" s="11">
        <v>17</v>
      </c>
      <c r="CZ34" s="11">
        <v>16</v>
      </c>
      <c r="DA34" s="11">
        <v>16</v>
      </c>
      <c r="DB34" s="11">
        <v>20</v>
      </c>
      <c r="DC34" s="11">
        <v>11</v>
      </c>
      <c r="DD34" s="11">
        <v>16</v>
      </c>
      <c r="DE34" s="11">
        <v>16</v>
      </c>
      <c r="DF34" s="11">
        <v>23</v>
      </c>
      <c r="DG34" s="17">
        <f t="shared" ref="DG34:DG38" si="65">SUM(CU34:DF34)</f>
        <v>205</v>
      </c>
      <c r="DH34" s="9">
        <f t="shared" si="54"/>
        <v>0.10019550342130987</v>
      </c>
      <c r="DJ34" s="29" t="s">
        <v>73</v>
      </c>
      <c r="DK34" s="13">
        <v>29</v>
      </c>
      <c r="DL34" s="11">
        <v>18</v>
      </c>
      <c r="DM34" s="11">
        <v>28</v>
      </c>
      <c r="DN34" s="11">
        <v>16</v>
      </c>
      <c r="DO34" s="11">
        <v>11</v>
      </c>
      <c r="DP34" s="11">
        <v>18</v>
      </c>
      <c r="DQ34" s="11">
        <v>25</v>
      </c>
      <c r="DR34" s="11">
        <v>27</v>
      </c>
      <c r="DS34" s="11">
        <v>20</v>
      </c>
      <c r="DT34" s="11">
        <v>14</v>
      </c>
      <c r="DU34" s="11">
        <v>12</v>
      </c>
      <c r="DV34" s="11">
        <v>18</v>
      </c>
      <c r="DW34" s="17">
        <f t="shared" ref="DW34:DW38" si="66">SUM(DK34:DV34)</f>
        <v>236</v>
      </c>
      <c r="DX34" s="9">
        <f t="shared" ref="DX34:DX38" si="67">DW34/$DW$39</f>
        <v>9.1721725612125923E-2</v>
      </c>
      <c r="DZ34" s="29" t="s">
        <v>73</v>
      </c>
      <c r="EA34" s="13">
        <v>16</v>
      </c>
      <c r="EB34" s="11">
        <v>12</v>
      </c>
      <c r="EC34" s="11">
        <v>17</v>
      </c>
      <c r="ED34" s="11">
        <v>12</v>
      </c>
      <c r="EE34" s="11">
        <v>14</v>
      </c>
      <c r="EF34" s="11">
        <v>19</v>
      </c>
      <c r="EG34" s="11">
        <v>26</v>
      </c>
      <c r="EH34" s="11">
        <v>20</v>
      </c>
      <c r="EI34" s="11">
        <v>15</v>
      </c>
      <c r="EJ34" s="11">
        <v>14</v>
      </c>
      <c r="EK34" s="11">
        <v>16</v>
      </c>
      <c r="EL34" s="11">
        <v>10</v>
      </c>
      <c r="EM34" s="17">
        <f t="shared" ref="EM34:EM38" si="68">SUM(EA34:EL34)</f>
        <v>191</v>
      </c>
      <c r="EN34" s="9">
        <f t="shared" ref="EN34:EN38" si="69">EM34/$EM$39</f>
        <v>8.5958595859585957E-2</v>
      </c>
    </row>
    <row r="35" spans="2:144">
      <c r="B35" s="29" t="s">
        <v>76</v>
      </c>
      <c r="C35" s="1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7">
        <f t="shared" si="55"/>
        <v>0</v>
      </c>
      <c r="P35" s="9">
        <f t="shared" si="56"/>
        <v>0</v>
      </c>
      <c r="R35" s="29" t="s">
        <v>76</v>
      </c>
      <c r="S35" s="13"/>
      <c r="T35" s="11"/>
      <c r="U35" s="11"/>
      <c r="V35" s="11">
        <v>1</v>
      </c>
      <c r="W35" s="11"/>
      <c r="X35" s="11">
        <v>1</v>
      </c>
      <c r="Y35" s="11"/>
      <c r="Z35" s="11"/>
      <c r="AA35" s="11"/>
      <c r="AB35" s="11"/>
      <c r="AC35" s="11"/>
      <c r="AD35" s="11"/>
      <c r="AE35" s="17">
        <f t="shared" si="57"/>
        <v>2</v>
      </c>
      <c r="AF35" s="9">
        <f t="shared" si="58"/>
        <v>1.5923566878980893E-3</v>
      </c>
      <c r="AH35" s="29" t="s">
        <v>76</v>
      </c>
      <c r="AI35" s="13">
        <v>1</v>
      </c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7">
        <f t="shared" si="59"/>
        <v>1</v>
      </c>
      <c r="AV35" s="9">
        <f t="shared" si="52"/>
        <v>5.2938062466913714E-4</v>
      </c>
      <c r="AX35" s="29" t="s">
        <v>76</v>
      </c>
      <c r="AY35" s="13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7">
        <f t="shared" si="60"/>
        <v>0</v>
      </c>
      <c r="BL35" s="9">
        <f t="shared" si="61"/>
        <v>0</v>
      </c>
      <c r="BN35" s="29" t="s">
        <v>76</v>
      </c>
      <c r="BO35" s="13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7">
        <f t="shared" si="62"/>
        <v>0</v>
      </c>
      <c r="CB35" s="9">
        <f t="shared" si="63"/>
        <v>0</v>
      </c>
      <c r="CD35" s="29" t="s">
        <v>76</v>
      </c>
      <c r="CE35" s="13">
        <v>2</v>
      </c>
      <c r="CF35" s="11"/>
      <c r="CG35" s="11"/>
      <c r="CH35" s="11"/>
      <c r="CI35" s="11"/>
      <c r="CJ35" s="11"/>
      <c r="CK35" s="11"/>
      <c r="CL35" s="11"/>
      <c r="CM35" s="11"/>
      <c r="CN35" s="11">
        <v>1</v>
      </c>
      <c r="CO35" s="11"/>
      <c r="CP35" s="11"/>
      <c r="CQ35" s="17">
        <f t="shared" si="64"/>
        <v>3</v>
      </c>
      <c r="CR35" s="9">
        <f t="shared" si="53"/>
        <v>2.4135156878519709E-3</v>
      </c>
      <c r="CT35" s="29" t="s">
        <v>76</v>
      </c>
      <c r="CU35" s="13"/>
      <c r="CV35" s="11"/>
      <c r="CW35" s="11">
        <v>1</v>
      </c>
      <c r="CX35" s="11">
        <v>1</v>
      </c>
      <c r="CY35" s="11"/>
      <c r="CZ35" s="11"/>
      <c r="DA35" s="11">
        <v>1</v>
      </c>
      <c r="DB35" s="11"/>
      <c r="DC35" s="11"/>
      <c r="DD35" s="11"/>
      <c r="DE35" s="11"/>
      <c r="DF35" s="11"/>
      <c r="DG35" s="17">
        <f t="shared" si="65"/>
        <v>3</v>
      </c>
      <c r="DH35" s="9">
        <f t="shared" si="54"/>
        <v>1.4662756598240469E-3</v>
      </c>
      <c r="DJ35" s="29" t="s">
        <v>76</v>
      </c>
      <c r="DK35" s="13"/>
      <c r="DL35" s="11"/>
      <c r="DM35" s="11"/>
      <c r="DN35" s="11"/>
      <c r="DO35" s="11"/>
      <c r="DP35" s="11"/>
      <c r="DQ35" s="11"/>
      <c r="DR35" s="11"/>
      <c r="DS35" s="11">
        <v>2</v>
      </c>
      <c r="DT35" s="11"/>
      <c r="DU35" s="11"/>
      <c r="DV35" s="11"/>
      <c r="DW35" s="17">
        <f t="shared" si="66"/>
        <v>2</v>
      </c>
      <c r="DX35" s="9">
        <f t="shared" si="67"/>
        <v>7.7730275942479595E-4</v>
      </c>
      <c r="DZ35" s="29" t="s">
        <v>76</v>
      </c>
      <c r="EA35" s="13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7">
        <f t="shared" si="68"/>
        <v>0</v>
      </c>
      <c r="EN35" s="9">
        <f t="shared" si="69"/>
        <v>0</v>
      </c>
    </row>
    <row r="36" spans="2:144">
      <c r="B36" s="29" t="s">
        <v>69</v>
      </c>
      <c r="C36" s="13">
        <v>27</v>
      </c>
      <c r="D36" s="11">
        <v>27</v>
      </c>
      <c r="E36" s="11">
        <v>16</v>
      </c>
      <c r="F36" s="11">
        <v>10</v>
      </c>
      <c r="G36" s="11">
        <v>27</v>
      </c>
      <c r="H36" s="11">
        <v>12</v>
      </c>
      <c r="I36" s="11">
        <v>8</v>
      </c>
      <c r="J36" s="11">
        <v>21</v>
      </c>
      <c r="K36" s="11">
        <v>44</v>
      </c>
      <c r="L36" s="11">
        <v>73</v>
      </c>
      <c r="M36" s="11">
        <v>41</v>
      </c>
      <c r="N36" s="11">
        <v>146</v>
      </c>
      <c r="O36" s="17">
        <f t="shared" si="55"/>
        <v>452</v>
      </c>
      <c r="P36" s="9">
        <f t="shared" si="56"/>
        <v>0.7929824561403509</v>
      </c>
      <c r="R36" s="29" t="s">
        <v>69</v>
      </c>
      <c r="S36" s="13">
        <v>151</v>
      </c>
      <c r="T36" s="11">
        <v>49</v>
      </c>
      <c r="U36" s="11">
        <v>39</v>
      </c>
      <c r="V36" s="11">
        <v>68</v>
      </c>
      <c r="W36" s="11">
        <v>102</v>
      </c>
      <c r="X36" s="11">
        <v>83</v>
      </c>
      <c r="Y36" s="11">
        <v>60</v>
      </c>
      <c r="Z36" s="11">
        <v>80</v>
      </c>
      <c r="AA36" s="11">
        <v>87</v>
      </c>
      <c r="AB36" s="11">
        <v>67</v>
      </c>
      <c r="AC36" s="11">
        <v>91</v>
      </c>
      <c r="AD36" s="11">
        <v>121</v>
      </c>
      <c r="AE36" s="17">
        <f t="shared" si="57"/>
        <v>998</v>
      </c>
      <c r="AF36" s="9">
        <f t="shared" si="58"/>
        <v>0.79458598726114649</v>
      </c>
      <c r="AH36" s="29" t="s">
        <v>69</v>
      </c>
      <c r="AI36" s="13">
        <v>107</v>
      </c>
      <c r="AJ36" s="11">
        <v>108</v>
      </c>
      <c r="AK36" s="11">
        <v>110</v>
      </c>
      <c r="AL36" s="11">
        <v>87</v>
      </c>
      <c r="AM36" s="11">
        <v>104</v>
      </c>
      <c r="AN36" s="11">
        <v>95</v>
      </c>
      <c r="AO36" s="11">
        <v>180</v>
      </c>
      <c r="AP36" s="11">
        <v>120</v>
      </c>
      <c r="AQ36" s="11">
        <v>110</v>
      </c>
      <c r="AR36" s="11">
        <v>181</v>
      </c>
      <c r="AS36" s="11">
        <v>136</v>
      </c>
      <c r="AT36" s="11">
        <v>159</v>
      </c>
      <c r="AU36" s="17">
        <f t="shared" si="59"/>
        <v>1497</v>
      </c>
      <c r="AV36" s="9">
        <f t="shared" si="52"/>
        <v>0.79248279512969821</v>
      </c>
      <c r="AX36" s="29" t="s">
        <v>69</v>
      </c>
      <c r="AY36" s="13">
        <v>163</v>
      </c>
      <c r="AZ36" s="11">
        <v>145</v>
      </c>
      <c r="BA36" s="11">
        <v>162</v>
      </c>
      <c r="BB36" s="11">
        <v>162</v>
      </c>
      <c r="BC36" s="11">
        <v>146</v>
      </c>
      <c r="BD36" s="11">
        <v>149</v>
      </c>
      <c r="BE36" s="11">
        <v>164</v>
      </c>
      <c r="BF36" s="11">
        <v>215</v>
      </c>
      <c r="BG36" s="11">
        <v>156</v>
      </c>
      <c r="BH36" s="11">
        <v>172</v>
      </c>
      <c r="BI36" s="11">
        <v>111</v>
      </c>
      <c r="BJ36" s="11">
        <v>136</v>
      </c>
      <c r="BK36" s="17">
        <f t="shared" si="60"/>
        <v>1881</v>
      </c>
      <c r="BL36" s="9">
        <f t="shared" si="61"/>
        <v>0.84615384615384615</v>
      </c>
      <c r="BN36" s="29" t="s">
        <v>69</v>
      </c>
      <c r="BO36" s="13">
        <v>148</v>
      </c>
      <c r="BP36" s="11">
        <v>119</v>
      </c>
      <c r="BQ36" s="11">
        <v>135</v>
      </c>
      <c r="BR36" s="11">
        <v>133</v>
      </c>
      <c r="BS36" s="11">
        <v>99</v>
      </c>
      <c r="BT36" s="11">
        <v>92</v>
      </c>
      <c r="BU36" s="11">
        <v>116</v>
      </c>
      <c r="BV36" s="11">
        <v>131</v>
      </c>
      <c r="BW36" s="11">
        <v>97</v>
      </c>
      <c r="BX36" s="11">
        <v>73</v>
      </c>
      <c r="BY36" s="11">
        <v>94</v>
      </c>
      <c r="BZ36" s="11">
        <v>97</v>
      </c>
      <c r="CA36" s="17">
        <f t="shared" si="62"/>
        <v>1334</v>
      </c>
      <c r="CB36" s="9">
        <f t="shared" si="63"/>
        <v>0.88579017264276227</v>
      </c>
      <c r="CD36" s="29" t="s">
        <v>69</v>
      </c>
      <c r="CE36" s="13">
        <v>75</v>
      </c>
      <c r="CF36" s="11">
        <v>157</v>
      </c>
      <c r="CG36" s="11">
        <v>112</v>
      </c>
      <c r="CH36" s="11">
        <v>115</v>
      </c>
      <c r="CI36" s="11">
        <v>111</v>
      </c>
      <c r="CJ36" s="11">
        <v>87</v>
      </c>
      <c r="CK36" s="11">
        <v>47</v>
      </c>
      <c r="CL36" s="11">
        <v>41</v>
      </c>
      <c r="CM36" s="11">
        <v>59</v>
      </c>
      <c r="CN36" s="11">
        <v>63</v>
      </c>
      <c r="CO36" s="11">
        <v>83</v>
      </c>
      <c r="CP36" s="11">
        <v>64</v>
      </c>
      <c r="CQ36" s="17">
        <f t="shared" si="64"/>
        <v>1014</v>
      </c>
      <c r="CR36" s="9">
        <f t="shared" si="53"/>
        <v>0.81576830249396626</v>
      </c>
      <c r="CT36" s="29" t="s">
        <v>69</v>
      </c>
      <c r="CU36" s="13">
        <v>97</v>
      </c>
      <c r="CV36" s="11">
        <v>84</v>
      </c>
      <c r="CW36" s="11">
        <v>105</v>
      </c>
      <c r="CX36" s="11">
        <v>185</v>
      </c>
      <c r="CY36" s="11">
        <v>174</v>
      </c>
      <c r="CZ36" s="11">
        <v>120</v>
      </c>
      <c r="DA36" s="11">
        <v>145</v>
      </c>
      <c r="DB36" s="11">
        <v>151</v>
      </c>
      <c r="DC36" s="11">
        <v>150</v>
      </c>
      <c r="DD36" s="11">
        <v>95</v>
      </c>
      <c r="DE36" s="11">
        <v>162</v>
      </c>
      <c r="DF36" s="11">
        <v>116</v>
      </c>
      <c r="DG36" s="17">
        <f t="shared" si="65"/>
        <v>1584</v>
      </c>
      <c r="DH36" s="9">
        <f t="shared" si="54"/>
        <v>0.77419354838709675</v>
      </c>
      <c r="DJ36" s="29" t="s">
        <v>69</v>
      </c>
      <c r="DK36" s="13">
        <v>123</v>
      </c>
      <c r="DL36" s="11">
        <v>128</v>
      </c>
      <c r="DM36" s="11">
        <v>169</v>
      </c>
      <c r="DN36" s="11">
        <v>147</v>
      </c>
      <c r="DO36" s="11">
        <v>182</v>
      </c>
      <c r="DP36" s="11">
        <v>161</v>
      </c>
      <c r="DQ36" s="11">
        <v>160</v>
      </c>
      <c r="DR36" s="11">
        <v>215</v>
      </c>
      <c r="DS36" s="11">
        <v>236</v>
      </c>
      <c r="DT36" s="11">
        <v>268</v>
      </c>
      <c r="DU36" s="11">
        <v>164</v>
      </c>
      <c r="DV36" s="11">
        <v>148</v>
      </c>
      <c r="DW36" s="17">
        <f t="shared" si="66"/>
        <v>2101</v>
      </c>
      <c r="DX36" s="9">
        <f t="shared" si="67"/>
        <v>0.81655654877574813</v>
      </c>
      <c r="DZ36" s="29" t="s">
        <v>69</v>
      </c>
      <c r="EA36" s="13">
        <v>158</v>
      </c>
      <c r="EB36" s="11">
        <v>177</v>
      </c>
      <c r="EC36" s="11">
        <v>157</v>
      </c>
      <c r="ED36" s="11">
        <v>163</v>
      </c>
      <c r="EE36" s="11">
        <v>117</v>
      </c>
      <c r="EF36" s="11">
        <v>145</v>
      </c>
      <c r="EG36" s="11">
        <v>150</v>
      </c>
      <c r="EH36" s="11">
        <v>178</v>
      </c>
      <c r="EI36" s="11">
        <v>123</v>
      </c>
      <c r="EJ36" s="11">
        <v>167</v>
      </c>
      <c r="EK36" s="11">
        <v>181</v>
      </c>
      <c r="EL36" s="11">
        <v>109</v>
      </c>
      <c r="EM36" s="17">
        <f t="shared" si="68"/>
        <v>1825</v>
      </c>
      <c r="EN36" s="9">
        <f t="shared" si="69"/>
        <v>0.82133213321332132</v>
      </c>
    </row>
    <row r="37" spans="2:144">
      <c r="B37" s="29" t="s">
        <v>72</v>
      </c>
      <c r="C37" s="13">
        <v>2</v>
      </c>
      <c r="D37" s="11">
        <v>5</v>
      </c>
      <c r="E37" s="11">
        <v>2</v>
      </c>
      <c r="F37" s="11">
        <v>3</v>
      </c>
      <c r="G37" s="11">
        <v>1</v>
      </c>
      <c r="H37" s="11">
        <v>1</v>
      </c>
      <c r="I37" s="11">
        <v>1</v>
      </c>
      <c r="J37" s="11">
        <v>4</v>
      </c>
      <c r="K37" s="11">
        <v>4</v>
      </c>
      <c r="L37" s="11">
        <v>4</v>
      </c>
      <c r="M37" s="11">
        <v>3</v>
      </c>
      <c r="N37" s="11">
        <v>11</v>
      </c>
      <c r="O37" s="17">
        <f t="shared" si="55"/>
        <v>41</v>
      </c>
      <c r="P37" s="9">
        <f t="shared" si="56"/>
        <v>7.192982456140351E-2</v>
      </c>
      <c r="R37" s="29" t="s">
        <v>72</v>
      </c>
      <c r="S37" s="13">
        <v>8</v>
      </c>
      <c r="T37" s="11">
        <v>10</v>
      </c>
      <c r="U37" s="11">
        <v>5</v>
      </c>
      <c r="V37" s="11">
        <v>8</v>
      </c>
      <c r="W37" s="11">
        <v>3</v>
      </c>
      <c r="X37" s="11">
        <v>10</v>
      </c>
      <c r="Y37" s="11">
        <v>14</v>
      </c>
      <c r="Z37" s="11">
        <v>3</v>
      </c>
      <c r="AA37" s="11">
        <v>9</v>
      </c>
      <c r="AB37" s="11"/>
      <c r="AC37" s="11">
        <v>9</v>
      </c>
      <c r="AD37" s="11">
        <v>11</v>
      </c>
      <c r="AE37" s="17">
        <f t="shared" si="57"/>
        <v>90</v>
      </c>
      <c r="AF37" s="9">
        <f t="shared" si="58"/>
        <v>7.1656050955414011E-2</v>
      </c>
      <c r="AH37" s="29" t="s">
        <v>72</v>
      </c>
      <c r="AI37" s="13">
        <v>10</v>
      </c>
      <c r="AJ37" s="11">
        <v>6</v>
      </c>
      <c r="AK37" s="11">
        <v>11</v>
      </c>
      <c r="AL37" s="11">
        <v>21</v>
      </c>
      <c r="AM37" s="11">
        <v>16</v>
      </c>
      <c r="AN37" s="11">
        <v>10</v>
      </c>
      <c r="AO37" s="11">
        <v>10</v>
      </c>
      <c r="AP37" s="11">
        <v>12</v>
      </c>
      <c r="AQ37" s="11">
        <v>8</v>
      </c>
      <c r="AR37" s="11">
        <v>14</v>
      </c>
      <c r="AS37" s="11">
        <v>14</v>
      </c>
      <c r="AT37" s="11">
        <v>12</v>
      </c>
      <c r="AU37" s="17">
        <f t="shared" si="59"/>
        <v>144</v>
      </c>
      <c r="AV37" s="9">
        <f t="shared" si="52"/>
        <v>7.6230809952355746E-2</v>
      </c>
      <c r="AX37" s="29" t="s">
        <v>72</v>
      </c>
      <c r="AY37" s="13">
        <v>19</v>
      </c>
      <c r="AZ37" s="11">
        <v>15</v>
      </c>
      <c r="BA37" s="11">
        <v>14</v>
      </c>
      <c r="BB37" s="11">
        <v>10</v>
      </c>
      <c r="BC37" s="11">
        <v>18</v>
      </c>
      <c r="BD37" s="11">
        <v>10</v>
      </c>
      <c r="BE37" s="11">
        <v>13</v>
      </c>
      <c r="BF37" s="11">
        <v>19</v>
      </c>
      <c r="BG37" s="11">
        <v>11</v>
      </c>
      <c r="BH37" s="11">
        <v>12</v>
      </c>
      <c r="BI37" s="11">
        <v>4</v>
      </c>
      <c r="BJ37" s="11">
        <v>6</v>
      </c>
      <c r="BK37" s="17">
        <f t="shared" si="60"/>
        <v>151</v>
      </c>
      <c r="BL37" s="9">
        <f t="shared" si="61"/>
        <v>6.7926225820962666E-2</v>
      </c>
      <c r="BN37" s="29" t="s">
        <v>72</v>
      </c>
      <c r="BO37" s="13">
        <v>4</v>
      </c>
      <c r="BP37" s="11">
        <v>13</v>
      </c>
      <c r="BQ37" s="11">
        <v>5</v>
      </c>
      <c r="BR37" s="11">
        <v>2</v>
      </c>
      <c r="BS37" s="11">
        <v>16</v>
      </c>
      <c r="BT37" s="11">
        <v>2</v>
      </c>
      <c r="BU37" s="11">
        <v>3</v>
      </c>
      <c r="BV37" s="11">
        <v>2</v>
      </c>
      <c r="BW37" s="11">
        <v>2</v>
      </c>
      <c r="BX37" s="11"/>
      <c r="BY37" s="11">
        <v>7</v>
      </c>
      <c r="BZ37" s="11">
        <v>17</v>
      </c>
      <c r="CA37" s="17">
        <f t="shared" si="62"/>
        <v>73</v>
      </c>
      <c r="CB37" s="9">
        <f t="shared" si="63"/>
        <v>4.8472775564409029E-2</v>
      </c>
      <c r="CD37" s="29" t="s">
        <v>72</v>
      </c>
      <c r="CE37" s="13">
        <v>10</v>
      </c>
      <c r="CF37" s="11">
        <v>9</v>
      </c>
      <c r="CG37" s="11">
        <v>9</v>
      </c>
      <c r="CH37" s="11">
        <v>8</v>
      </c>
      <c r="CI37" s="11">
        <v>13</v>
      </c>
      <c r="CJ37" s="11">
        <v>12</v>
      </c>
      <c r="CK37" s="11">
        <v>4</v>
      </c>
      <c r="CL37" s="11">
        <v>3</v>
      </c>
      <c r="CM37" s="11">
        <v>9</v>
      </c>
      <c r="CN37" s="11">
        <v>4</v>
      </c>
      <c r="CO37" s="11">
        <v>7</v>
      </c>
      <c r="CP37" s="11">
        <v>5</v>
      </c>
      <c r="CQ37" s="17">
        <f t="shared" si="64"/>
        <v>93</v>
      </c>
      <c r="CR37" s="9">
        <f t="shared" si="53"/>
        <v>7.4818986323411107E-2</v>
      </c>
      <c r="CT37" s="29" t="s">
        <v>72</v>
      </c>
      <c r="CU37" s="13">
        <v>12</v>
      </c>
      <c r="CV37" s="11">
        <v>8</v>
      </c>
      <c r="CW37" s="11">
        <v>29</v>
      </c>
      <c r="CX37" s="11">
        <v>22</v>
      </c>
      <c r="CY37" s="11">
        <v>9</v>
      </c>
      <c r="CZ37" s="11">
        <v>22</v>
      </c>
      <c r="DA37" s="11">
        <v>18</v>
      </c>
      <c r="DB37" s="11">
        <v>13</v>
      </c>
      <c r="DC37" s="11">
        <v>15</v>
      </c>
      <c r="DD37" s="11">
        <v>13</v>
      </c>
      <c r="DE37" s="11">
        <v>21</v>
      </c>
      <c r="DF37" s="11">
        <v>23</v>
      </c>
      <c r="DG37" s="17">
        <f t="shared" si="65"/>
        <v>205</v>
      </c>
      <c r="DH37" s="9">
        <f t="shared" si="54"/>
        <v>0.10019550342130987</v>
      </c>
      <c r="DJ37" s="29" t="s">
        <v>72</v>
      </c>
      <c r="DK37" s="13">
        <v>4</v>
      </c>
      <c r="DL37" s="11">
        <v>13</v>
      </c>
      <c r="DM37" s="11">
        <v>18</v>
      </c>
      <c r="DN37" s="11">
        <v>18</v>
      </c>
      <c r="DO37" s="11">
        <v>6</v>
      </c>
      <c r="DP37" s="11">
        <v>19</v>
      </c>
      <c r="DQ37" s="11">
        <v>15</v>
      </c>
      <c r="DR37" s="11">
        <v>16</v>
      </c>
      <c r="DS37" s="11">
        <v>21</v>
      </c>
      <c r="DT37" s="11">
        <v>22</v>
      </c>
      <c r="DU37" s="11">
        <v>12</v>
      </c>
      <c r="DV37" s="11">
        <v>3</v>
      </c>
      <c r="DW37" s="17">
        <f t="shared" si="66"/>
        <v>167</v>
      </c>
      <c r="DX37" s="9">
        <f t="shared" si="67"/>
        <v>6.4904780411970467E-2</v>
      </c>
      <c r="DZ37" s="29" t="s">
        <v>72</v>
      </c>
      <c r="EA37" s="13">
        <v>4</v>
      </c>
      <c r="EB37" s="11">
        <v>6</v>
      </c>
      <c r="EC37" s="11">
        <v>13</v>
      </c>
      <c r="ED37" s="11">
        <v>11</v>
      </c>
      <c r="EE37" s="11">
        <v>12</v>
      </c>
      <c r="EF37" s="11">
        <v>9</v>
      </c>
      <c r="EG37" s="11">
        <v>22</v>
      </c>
      <c r="EH37" s="11">
        <v>28</v>
      </c>
      <c r="EI37" s="11">
        <v>17</v>
      </c>
      <c r="EJ37" s="11">
        <v>24</v>
      </c>
      <c r="EK37" s="11">
        <v>6</v>
      </c>
      <c r="EL37" s="11">
        <v>9</v>
      </c>
      <c r="EM37" s="17">
        <f t="shared" si="68"/>
        <v>161</v>
      </c>
      <c r="EN37" s="9">
        <f t="shared" si="69"/>
        <v>7.2457245724572461E-2</v>
      </c>
    </row>
    <row r="38" spans="2:144">
      <c r="B38" s="29" t="s">
        <v>74</v>
      </c>
      <c r="C38" s="13"/>
      <c r="D38" s="11">
        <v>4</v>
      </c>
      <c r="E38" s="11"/>
      <c r="F38" s="11"/>
      <c r="G38" s="11">
        <v>5</v>
      </c>
      <c r="H38" s="11"/>
      <c r="I38" s="11"/>
      <c r="J38" s="11">
        <v>3</v>
      </c>
      <c r="K38" s="11"/>
      <c r="L38" s="11">
        <v>1</v>
      </c>
      <c r="M38" s="11">
        <v>1</v>
      </c>
      <c r="N38" s="11">
        <v>1</v>
      </c>
      <c r="O38" s="17">
        <f t="shared" si="55"/>
        <v>15</v>
      </c>
      <c r="P38" s="9">
        <f t="shared" si="56"/>
        <v>2.6315789473684209E-2</v>
      </c>
      <c r="R38" s="29" t="s">
        <v>74</v>
      </c>
      <c r="S38" s="13">
        <v>4</v>
      </c>
      <c r="T38" s="11"/>
      <c r="U38" s="11"/>
      <c r="V38" s="11">
        <v>4</v>
      </c>
      <c r="W38" s="11">
        <v>3</v>
      </c>
      <c r="X38" s="11"/>
      <c r="Y38" s="11">
        <v>5</v>
      </c>
      <c r="Z38" s="11">
        <v>5</v>
      </c>
      <c r="AA38" s="11">
        <v>5</v>
      </c>
      <c r="AB38" s="11">
        <v>1</v>
      </c>
      <c r="AC38" s="11">
        <v>2</v>
      </c>
      <c r="AD38" s="11">
        <v>3</v>
      </c>
      <c r="AE38" s="17">
        <f t="shared" si="57"/>
        <v>32</v>
      </c>
      <c r="AF38" s="9">
        <f t="shared" si="58"/>
        <v>2.5477707006369428E-2</v>
      </c>
      <c r="AH38" s="29" t="s">
        <v>74</v>
      </c>
      <c r="AI38" s="49">
        <v>6</v>
      </c>
      <c r="AJ38" s="14">
        <v>2</v>
      </c>
      <c r="AK38" s="14">
        <v>4</v>
      </c>
      <c r="AL38" s="14">
        <v>2</v>
      </c>
      <c r="AM38" s="14">
        <v>1</v>
      </c>
      <c r="AN38" s="14">
        <v>4</v>
      </c>
      <c r="AO38" s="14">
        <v>4</v>
      </c>
      <c r="AP38" s="14">
        <v>1</v>
      </c>
      <c r="AQ38" s="14"/>
      <c r="AR38" s="14">
        <v>5</v>
      </c>
      <c r="AS38" s="14">
        <v>7</v>
      </c>
      <c r="AT38" s="14">
        <v>3</v>
      </c>
      <c r="AU38" s="17">
        <f t="shared" si="59"/>
        <v>39</v>
      </c>
      <c r="AV38" s="9">
        <f t="shared" si="52"/>
        <v>2.0645844362096346E-2</v>
      </c>
      <c r="AX38" s="29" t="s">
        <v>74</v>
      </c>
      <c r="AY38" s="13">
        <v>2</v>
      </c>
      <c r="AZ38" s="11">
        <v>1</v>
      </c>
      <c r="BA38" s="11">
        <v>1</v>
      </c>
      <c r="BB38" s="11">
        <v>2</v>
      </c>
      <c r="BC38" s="11">
        <v>2</v>
      </c>
      <c r="BD38" s="11">
        <v>1</v>
      </c>
      <c r="BE38" s="11">
        <v>1</v>
      </c>
      <c r="BF38" s="11">
        <v>6</v>
      </c>
      <c r="BG38" s="11">
        <v>3</v>
      </c>
      <c r="BH38" s="11">
        <v>1</v>
      </c>
      <c r="BI38" s="11">
        <v>2</v>
      </c>
      <c r="BJ38" s="11">
        <v>2</v>
      </c>
      <c r="BK38" s="17">
        <f t="shared" si="60"/>
        <v>24</v>
      </c>
      <c r="BL38" s="9">
        <f t="shared" si="61"/>
        <v>1.0796221322537112E-2</v>
      </c>
      <c r="BN38" s="29" t="s">
        <v>74</v>
      </c>
      <c r="BO38" s="13"/>
      <c r="BP38" s="11">
        <v>3</v>
      </c>
      <c r="BQ38" s="11">
        <v>1</v>
      </c>
      <c r="BR38" s="11"/>
      <c r="BS38" s="11">
        <v>2</v>
      </c>
      <c r="BT38" s="11"/>
      <c r="BU38" s="11">
        <v>2</v>
      </c>
      <c r="BV38" s="11">
        <v>3</v>
      </c>
      <c r="BW38" s="11">
        <v>1</v>
      </c>
      <c r="BX38" s="11"/>
      <c r="BY38" s="11">
        <v>5</v>
      </c>
      <c r="BZ38" s="11">
        <v>2</v>
      </c>
      <c r="CA38" s="17">
        <f t="shared" si="62"/>
        <v>19</v>
      </c>
      <c r="CB38" s="9">
        <f t="shared" si="63"/>
        <v>1.2616201859229747E-2</v>
      </c>
      <c r="CD38" s="29" t="s">
        <v>74</v>
      </c>
      <c r="CE38" s="13">
        <v>1</v>
      </c>
      <c r="CF38" s="11">
        <v>1</v>
      </c>
      <c r="CG38" s="11">
        <v>3</v>
      </c>
      <c r="CH38" s="11">
        <v>2</v>
      </c>
      <c r="CI38" s="11">
        <v>1</v>
      </c>
      <c r="CJ38" s="11">
        <v>2</v>
      </c>
      <c r="CK38" s="11">
        <v>1</v>
      </c>
      <c r="CL38" s="11">
        <v>2</v>
      </c>
      <c r="CM38" s="11"/>
      <c r="CN38" s="11">
        <v>3</v>
      </c>
      <c r="CO38" s="11">
        <v>2</v>
      </c>
      <c r="CP38" s="11">
        <v>2</v>
      </c>
      <c r="CQ38" s="17">
        <f t="shared" si="64"/>
        <v>20</v>
      </c>
      <c r="CR38" s="9">
        <f t="shared" si="53"/>
        <v>1.6090104585679808E-2</v>
      </c>
      <c r="CT38" s="29" t="s">
        <v>74</v>
      </c>
      <c r="CU38" s="13">
        <v>1</v>
      </c>
      <c r="CV38" s="11">
        <v>1</v>
      </c>
      <c r="CW38" s="11">
        <v>8</v>
      </c>
      <c r="CX38" s="11">
        <v>3</v>
      </c>
      <c r="CY38" s="11">
        <v>2</v>
      </c>
      <c r="CZ38" s="11">
        <v>11</v>
      </c>
      <c r="DA38" s="11">
        <v>5</v>
      </c>
      <c r="DB38" s="11">
        <v>4</v>
      </c>
      <c r="DC38" s="11"/>
      <c r="DD38" s="11">
        <v>2</v>
      </c>
      <c r="DE38" s="11"/>
      <c r="DF38" s="11">
        <v>2</v>
      </c>
      <c r="DG38" s="17">
        <f t="shared" si="65"/>
        <v>39</v>
      </c>
      <c r="DH38" s="9">
        <f t="shared" si="54"/>
        <v>1.906158357771261E-2</v>
      </c>
      <c r="DJ38" s="29" t="s">
        <v>74</v>
      </c>
      <c r="DK38" s="13">
        <v>6</v>
      </c>
      <c r="DL38" s="11">
        <v>2</v>
      </c>
      <c r="DM38" s="11">
        <v>2</v>
      </c>
      <c r="DN38" s="11">
        <v>7</v>
      </c>
      <c r="DO38" s="11">
        <v>8</v>
      </c>
      <c r="DP38" s="11">
        <v>4</v>
      </c>
      <c r="DQ38" s="11">
        <v>7</v>
      </c>
      <c r="DR38" s="11">
        <v>7</v>
      </c>
      <c r="DS38" s="11">
        <v>3</v>
      </c>
      <c r="DT38" s="11">
        <v>6</v>
      </c>
      <c r="DU38" s="11">
        <v>6</v>
      </c>
      <c r="DV38" s="11">
        <v>3</v>
      </c>
      <c r="DW38" s="17">
        <f t="shared" si="66"/>
        <v>61</v>
      </c>
      <c r="DX38" s="9">
        <f t="shared" si="67"/>
        <v>2.3707734162456275E-2</v>
      </c>
      <c r="DZ38" s="29" t="s">
        <v>74</v>
      </c>
      <c r="EA38" s="13">
        <v>4</v>
      </c>
      <c r="EB38" s="11">
        <v>3</v>
      </c>
      <c r="EC38" s="11">
        <v>4</v>
      </c>
      <c r="ED38" s="11">
        <v>2</v>
      </c>
      <c r="EE38" s="11">
        <v>5</v>
      </c>
      <c r="EF38" s="11">
        <v>2</v>
      </c>
      <c r="EG38" s="11">
        <v>5</v>
      </c>
      <c r="EH38" s="11">
        <v>4</v>
      </c>
      <c r="EI38" s="11">
        <v>4</v>
      </c>
      <c r="EJ38" s="11">
        <v>5</v>
      </c>
      <c r="EK38" s="11">
        <v>3</v>
      </c>
      <c r="EL38" s="11"/>
      <c r="EM38" s="17">
        <f t="shared" si="68"/>
        <v>41</v>
      </c>
      <c r="EN38" s="9">
        <f t="shared" si="69"/>
        <v>1.8451845184518451E-2</v>
      </c>
    </row>
    <row r="39" spans="2:144" ht="15.75" thickBot="1">
      <c r="B39" s="30" t="s">
        <v>49</v>
      </c>
      <c r="C39" s="18">
        <f>SUM(C33:C38)</f>
        <v>39</v>
      </c>
      <c r="D39" s="18">
        <f t="shared" ref="D39:O39" si="70">SUM(D33:D38)</f>
        <v>40</v>
      </c>
      <c r="E39" s="18">
        <f t="shared" si="70"/>
        <v>25</v>
      </c>
      <c r="F39" s="18">
        <f t="shared" si="70"/>
        <v>16</v>
      </c>
      <c r="G39" s="18">
        <f t="shared" si="70"/>
        <v>42</v>
      </c>
      <c r="H39" s="18">
        <f t="shared" si="70"/>
        <v>18</v>
      </c>
      <c r="I39" s="18">
        <f t="shared" si="70"/>
        <v>11</v>
      </c>
      <c r="J39" s="18">
        <f t="shared" si="70"/>
        <v>30</v>
      </c>
      <c r="K39" s="18">
        <f t="shared" si="70"/>
        <v>51</v>
      </c>
      <c r="L39" s="18">
        <f t="shared" si="70"/>
        <v>81</v>
      </c>
      <c r="M39" s="18">
        <f t="shared" si="70"/>
        <v>47</v>
      </c>
      <c r="N39" s="18">
        <f t="shared" si="70"/>
        <v>170</v>
      </c>
      <c r="O39" s="18">
        <f t="shared" si="70"/>
        <v>570</v>
      </c>
      <c r="P39" s="34">
        <f t="shared" si="56"/>
        <v>1</v>
      </c>
      <c r="R39" s="30" t="s">
        <v>49</v>
      </c>
      <c r="S39" s="18">
        <f>SUM(S33:S38)</f>
        <v>177</v>
      </c>
      <c r="T39" s="18">
        <f t="shared" ref="T39:AE39" si="71">SUM(T33:T38)</f>
        <v>67</v>
      </c>
      <c r="U39" s="18">
        <f t="shared" si="71"/>
        <v>49</v>
      </c>
      <c r="V39" s="18">
        <f t="shared" si="71"/>
        <v>92</v>
      </c>
      <c r="W39" s="18">
        <f t="shared" si="71"/>
        <v>118</v>
      </c>
      <c r="X39" s="18">
        <f t="shared" si="71"/>
        <v>112</v>
      </c>
      <c r="Y39" s="18">
        <f t="shared" si="71"/>
        <v>93</v>
      </c>
      <c r="Z39" s="18">
        <f t="shared" si="71"/>
        <v>104</v>
      </c>
      <c r="AA39" s="18">
        <f t="shared" si="71"/>
        <v>112</v>
      </c>
      <c r="AB39" s="18">
        <f t="shared" si="71"/>
        <v>74</v>
      </c>
      <c r="AC39" s="18">
        <f t="shared" si="71"/>
        <v>110</v>
      </c>
      <c r="AD39" s="18">
        <f t="shared" si="71"/>
        <v>148</v>
      </c>
      <c r="AE39" s="18">
        <f t="shared" si="71"/>
        <v>1256</v>
      </c>
      <c r="AF39" s="34">
        <f t="shared" si="58"/>
        <v>1</v>
      </c>
      <c r="AH39" s="30" t="s">
        <v>49</v>
      </c>
      <c r="AI39" s="18">
        <f>SUM(AI33:AI38)</f>
        <v>149</v>
      </c>
      <c r="AJ39" s="18">
        <f t="shared" ref="AJ39:AU39" si="72">SUM(AJ33:AJ38)</f>
        <v>136</v>
      </c>
      <c r="AK39" s="18">
        <f t="shared" si="72"/>
        <v>145</v>
      </c>
      <c r="AL39" s="18">
        <f t="shared" si="72"/>
        <v>141</v>
      </c>
      <c r="AM39" s="18">
        <f t="shared" si="72"/>
        <v>141</v>
      </c>
      <c r="AN39" s="18">
        <f t="shared" si="72"/>
        <v>119</v>
      </c>
      <c r="AO39" s="18">
        <f t="shared" si="72"/>
        <v>209</v>
      </c>
      <c r="AP39" s="18">
        <f t="shared" si="72"/>
        <v>147</v>
      </c>
      <c r="AQ39" s="18">
        <f t="shared" si="72"/>
        <v>131</v>
      </c>
      <c r="AR39" s="18">
        <f t="shared" si="72"/>
        <v>208</v>
      </c>
      <c r="AS39" s="18">
        <f t="shared" si="72"/>
        <v>173</v>
      </c>
      <c r="AT39" s="18">
        <f t="shared" si="72"/>
        <v>190</v>
      </c>
      <c r="AU39" s="18">
        <f t="shared" si="72"/>
        <v>1889</v>
      </c>
      <c r="AV39" s="34">
        <f>SUM(AV33:AV38)</f>
        <v>1</v>
      </c>
      <c r="AX39" s="30" t="s">
        <v>49</v>
      </c>
      <c r="AY39" s="18">
        <f>SUM(AY33:AY38)</f>
        <v>205</v>
      </c>
      <c r="AZ39" s="18">
        <f t="shared" ref="AZ39:BK39" si="73">SUM(AZ33:AZ38)</f>
        <v>170</v>
      </c>
      <c r="BA39" s="18">
        <f t="shared" si="73"/>
        <v>195</v>
      </c>
      <c r="BB39" s="18">
        <f t="shared" si="73"/>
        <v>182</v>
      </c>
      <c r="BC39" s="18">
        <f t="shared" si="73"/>
        <v>180</v>
      </c>
      <c r="BD39" s="18">
        <f t="shared" si="73"/>
        <v>173</v>
      </c>
      <c r="BE39" s="18">
        <f t="shared" si="73"/>
        <v>189</v>
      </c>
      <c r="BF39" s="18">
        <f t="shared" si="73"/>
        <v>267</v>
      </c>
      <c r="BG39" s="18">
        <f t="shared" si="73"/>
        <v>181</v>
      </c>
      <c r="BH39" s="18">
        <f t="shared" si="73"/>
        <v>196</v>
      </c>
      <c r="BI39" s="18">
        <f t="shared" si="73"/>
        <v>128</v>
      </c>
      <c r="BJ39" s="18">
        <f t="shared" si="73"/>
        <v>157</v>
      </c>
      <c r="BK39" s="18">
        <f t="shared" si="73"/>
        <v>2223</v>
      </c>
      <c r="BL39" s="34">
        <f>SUM(BL33:BL38)</f>
        <v>1</v>
      </c>
      <c r="BN39" s="30" t="s">
        <v>49</v>
      </c>
      <c r="BO39" s="18">
        <f>SUM(BO33:BO38)</f>
        <v>158</v>
      </c>
      <c r="BP39" s="18">
        <f t="shared" ref="BP39:CA39" si="74">SUM(BP33:BP38)</f>
        <v>142</v>
      </c>
      <c r="BQ39" s="18">
        <f t="shared" si="74"/>
        <v>154</v>
      </c>
      <c r="BR39" s="18">
        <f t="shared" si="74"/>
        <v>142</v>
      </c>
      <c r="BS39" s="18">
        <f t="shared" si="74"/>
        <v>124</v>
      </c>
      <c r="BT39" s="18">
        <f t="shared" si="74"/>
        <v>97</v>
      </c>
      <c r="BU39" s="18">
        <f t="shared" si="74"/>
        <v>123</v>
      </c>
      <c r="BV39" s="18">
        <f t="shared" si="74"/>
        <v>138</v>
      </c>
      <c r="BW39" s="18">
        <f t="shared" si="74"/>
        <v>115</v>
      </c>
      <c r="BX39" s="18">
        <f t="shared" si="74"/>
        <v>74</v>
      </c>
      <c r="BY39" s="18">
        <f t="shared" si="74"/>
        <v>117</v>
      </c>
      <c r="BZ39" s="18">
        <f t="shared" si="74"/>
        <v>122</v>
      </c>
      <c r="CA39" s="18">
        <f t="shared" si="74"/>
        <v>1506</v>
      </c>
      <c r="CB39" s="34">
        <f>SUM(CB33:CB38)</f>
        <v>0.99999999999999989</v>
      </c>
      <c r="CD39" s="30" t="s">
        <v>49</v>
      </c>
      <c r="CE39" s="18">
        <f>SUM(CE33:CE38)</f>
        <v>105</v>
      </c>
      <c r="CF39" s="18">
        <f t="shared" ref="CF39:CQ39" si="75">SUM(CF33:CF38)</f>
        <v>181</v>
      </c>
      <c r="CG39" s="18">
        <f t="shared" si="75"/>
        <v>134</v>
      </c>
      <c r="CH39" s="18">
        <f t="shared" si="75"/>
        <v>130</v>
      </c>
      <c r="CI39" s="18">
        <f t="shared" si="75"/>
        <v>135</v>
      </c>
      <c r="CJ39" s="18">
        <f t="shared" si="75"/>
        <v>113</v>
      </c>
      <c r="CK39" s="18">
        <f t="shared" si="75"/>
        <v>59</v>
      </c>
      <c r="CL39" s="18">
        <f t="shared" si="75"/>
        <v>55</v>
      </c>
      <c r="CM39" s="18">
        <f t="shared" si="75"/>
        <v>75</v>
      </c>
      <c r="CN39" s="18">
        <f t="shared" si="75"/>
        <v>81</v>
      </c>
      <c r="CO39" s="18">
        <f t="shared" si="75"/>
        <v>98</v>
      </c>
      <c r="CP39" s="18">
        <f t="shared" si="75"/>
        <v>77</v>
      </c>
      <c r="CQ39" s="18">
        <f t="shared" si="75"/>
        <v>1243</v>
      </c>
      <c r="CR39" s="34">
        <f>SUM(CR33:CR38)</f>
        <v>1</v>
      </c>
      <c r="CT39" s="30" t="s">
        <v>49</v>
      </c>
      <c r="CU39" s="18">
        <f>SUM(CU33:CU38)</f>
        <v>124</v>
      </c>
      <c r="CV39" s="18">
        <f t="shared" ref="CV39:DG39" si="76">SUM(CV33:CV38)</f>
        <v>100</v>
      </c>
      <c r="CW39" s="18">
        <f t="shared" si="76"/>
        <v>170</v>
      </c>
      <c r="CX39" s="18">
        <f t="shared" si="76"/>
        <v>238</v>
      </c>
      <c r="CY39" s="18">
        <f t="shared" si="76"/>
        <v>202</v>
      </c>
      <c r="CZ39" s="18">
        <f t="shared" si="76"/>
        <v>171</v>
      </c>
      <c r="DA39" s="18">
        <f t="shared" si="76"/>
        <v>185</v>
      </c>
      <c r="DB39" s="18">
        <f t="shared" si="76"/>
        <v>188</v>
      </c>
      <c r="DC39" s="18">
        <f t="shared" si="76"/>
        <v>178</v>
      </c>
      <c r="DD39" s="18">
        <f t="shared" si="76"/>
        <v>126</v>
      </c>
      <c r="DE39" s="18">
        <f t="shared" si="76"/>
        <v>200</v>
      </c>
      <c r="DF39" s="18">
        <f t="shared" si="76"/>
        <v>164</v>
      </c>
      <c r="DG39" s="18">
        <f t="shared" si="76"/>
        <v>2046</v>
      </c>
      <c r="DH39" s="34">
        <f>SUM(DH33:DH38)</f>
        <v>1</v>
      </c>
      <c r="DJ39" s="30" t="s">
        <v>49</v>
      </c>
      <c r="DK39" s="18">
        <f>SUM(DK33:DK38)</f>
        <v>162</v>
      </c>
      <c r="DL39" s="18">
        <f t="shared" ref="DL39:DW39" si="77">SUM(DL33:DL38)</f>
        <v>161</v>
      </c>
      <c r="DM39" s="18">
        <f t="shared" si="77"/>
        <v>217</v>
      </c>
      <c r="DN39" s="18">
        <f t="shared" si="77"/>
        <v>188</v>
      </c>
      <c r="DO39" s="18">
        <f t="shared" si="77"/>
        <v>207</v>
      </c>
      <c r="DP39" s="18">
        <f t="shared" si="77"/>
        <v>203</v>
      </c>
      <c r="DQ39" s="18">
        <f t="shared" si="77"/>
        <v>211</v>
      </c>
      <c r="DR39" s="18">
        <f t="shared" si="77"/>
        <v>265</v>
      </c>
      <c r="DS39" s="18">
        <f t="shared" si="77"/>
        <v>283</v>
      </c>
      <c r="DT39" s="18">
        <f t="shared" si="77"/>
        <v>310</v>
      </c>
      <c r="DU39" s="18">
        <f t="shared" si="77"/>
        <v>194</v>
      </c>
      <c r="DV39" s="18">
        <f t="shared" si="77"/>
        <v>172</v>
      </c>
      <c r="DW39" s="18">
        <f t="shared" si="77"/>
        <v>2573</v>
      </c>
      <c r="DX39" s="34">
        <f>SUM(DX33:DX38)</f>
        <v>1</v>
      </c>
      <c r="DZ39" s="30" t="s">
        <v>49</v>
      </c>
      <c r="EA39" s="18">
        <f>SUM(EA33:EA38)</f>
        <v>183</v>
      </c>
      <c r="EB39" s="18">
        <f t="shared" ref="EB39:EM39" si="78">SUM(EB33:EB38)</f>
        <v>198</v>
      </c>
      <c r="EC39" s="18">
        <f t="shared" si="78"/>
        <v>191</v>
      </c>
      <c r="ED39" s="18">
        <f t="shared" si="78"/>
        <v>190</v>
      </c>
      <c r="EE39" s="18">
        <f t="shared" si="78"/>
        <v>148</v>
      </c>
      <c r="EF39" s="18">
        <f t="shared" si="78"/>
        <v>175</v>
      </c>
      <c r="EG39" s="18">
        <f t="shared" si="78"/>
        <v>203</v>
      </c>
      <c r="EH39" s="18">
        <f t="shared" si="78"/>
        <v>230</v>
      </c>
      <c r="EI39" s="18">
        <f t="shared" si="78"/>
        <v>160</v>
      </c>
      <c r="EJ39" s="18">
        <f t="shared" si="78"/>
        <v>210</v>
      </c>
      <c r="EK39" s="18">
        <f t="shared" si="78"/>
        <v>206</v>
      </c>
      <c r="EL39" s="18">
        <f t="shared" si="78"/>
        <v>128</v>
      </c>
      <c r="EM39" s="18">
        <f t="shared" si="78"/>
        <v>2222</v>
      </c>
      <c r="EN39" s="34">
        <f>SUM(EN33:EN38)</f>
        <v>1</v>
      </c>
    </row>
    <row r="40" spans="2:144" s="3" customFormat="1" ht="15.75" thickTop="1">
      <c r="AV40" s="45"/>
      <c r="BL40" s="45"/>
      <c r="CB40" s="45"/>
      <c r="CR40" s="45"/>
      <c r="DH40" s="45"/>
    </row>
    <row r="41" spans="2:144" s="3" customFormat="1">
      <c r="B41"/>
      <c r="C41"/>
      <c r="D41"/>
      <c r="E41"/>
      <c r="F41"/>
      <c r="G41"/>
      <c r="H41"/>
      <c r="I41"/>
      <c r="J41"/>
      <c r="K41"/>
      <c r="L41"/>
      <c r="M41"/>
      <c r="N41"/>
      <c r="P41" s="15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F41" s="15"/>
      <c r="AV41" s="45"/>
      <c r="BL41" s="45"/>
      <c r="CB41" s="45"/>
      <c r="CR41" s="45"/>
      <c r="DH41" s="45"/>
    </row>
  </sheetData>
  <mergeCells count="27">
    <mergeCell ref="DZ2:EN2"/>
    <mergeCell ref="DZ9:EN9"/>
    <mergeCell ref="DZ31:EN31"/>
    <mergeCell ref="DJ2:DX2"/>
    <mergeCell ref="DJ9:DX9"/>
    <mergeCell ref="DJ31:DX31"/>
    <mergeCell ref="AH2:AV2"/>
    <mergeCell ref="B2:P2"/>
    <mergeCell ref="R2:AF2"/>
    <mergeCell ref="B9:P9"/>
    <mergeCell ref="B31:P31"/>
    <mergeCell ref="R9:AF9"/>
    <mergeCell ref="AH9:AV9"/>
    <mergeCell ref="AH31:AV31"/>
    <mergeCell ref="R31:AF31"/>
    <mergeCell ref="CT2:DH2"/>
    <mergeCell ref="CT9:DH9"/>
    <mergeCell ref="CT31:DH31"/>
    <mergeCell ref="AX2:BL2"/>
    <mergeCell ref="AX9:BL9"/>
    <mergeCell ref="AX31:BL31"/>
    <mergeCell ref="CD2:CR2"/>
    <mergeCell ref="CD9:CR9"/>
    <mergeCell ref="CD31:CR31"/>
    <mergeCell ref="BN2:CB2"/>
    <mergeCell ref="BN9:CB9"/>
    <mergeCell ref="BN31:CB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KB42"/>
  <sheetViews>
    <sheetView showGridLines="0" showRowColHeaders="0" zoomScale="85" zoomScaleNormal="85" workbookViewId="0"/>
  </sheetViews>
  <sheetFormatPr defaultRowHeight="15"/>
  <cols>
    <col min="1" max="1" width="1.7109375" customWidth="1"/>
    <col min="2" max="2" width="1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1.7109375" customWidth="1"/>
    <col min="34" max="34" width="1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8" width="3.42578125" bestFit="1" customWidth="1"/>
    <col min="39" max="39" width="4.1406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3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.140625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2.140625" customWidth="1"/>
    <col min="66" max="66" width="15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0" width="3.42578125" bestFit="1" customWidth="1"/>
    <col min="71" max="71" width="4.1406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5" width="4.140625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.140625" bestFit="1" customWidth="1"/>
    <col min="93" max="93" width="3.42578125" bestFit="1" customWidth="1"/>
    <col min="94" max="94" width="3.7109375" bestFit="1" customWidth="1"/>
    <col min="95" max="95" width="6.5703125" style="3" bestFit="1" customWidth="1"/>
    <col min="96" max="96" width="8.140625" style="15" bestFit="1" customWidth="1"/>
    <col min="97" max="97" width="1.28515625" customWidth="1"/>
    <col min="98" max="98" width="15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2" width="3.42578125" bestFit="1" customWidth="1"/>
    <col min="103" max="103" width="4.1406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8" width="4.140625" bestFit="1" customWidth="1"/>
    <col min="109" max="109" width="4.28515625" bestFit="1" customWidth="1"/>
    <col min="110" max="111" width="3.85546875" bestFit="1" customWidth="1"/>
    <col min="112" max="112" width="4.140625" bestFit="1" customWidth="1"/>
    <col min="113" max="113" width="3.28515625" bestFit="1" customWidth="1"/>
    <col min="114" max="114" width="3.140625" bestFit="1" customWidth="1"/>
    <col min="115" max="115" width="3" bestFit="1" customWidth="1"/>
    <col min="116" max="117" width="4.140625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.140625" bestFit="1" customWidth="1"/>
    <col min="125" max="125" width="3.42578125" bestFit="1" customWidth="1"/>
    <col min="126" max="126" width="3.7109375" bestFit="1" customWidth="1"/>
    <col min="127" max="127" width="6.5703125" style="3" bestFit="1" customWidth="1"/>
    <col min="128" max="128" width="8.140625" style="15" bestFit="1" customWidth="1"/>
    <col min="129" max="129" width="1.28515625" customWidth="1"/>
    <col min="130" max="130" width="1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4" width="3.42578125" bestFit="1" customWidth="1"/>
    <col min="135" max="135" width="4.1406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40" width="4.140625" bestFit="1" customWidth="1"/>
    <col min="141" max="141" width="4.28515625" bestFit="1" customWidth="1"/>
    <col min="142" max="143" width="3.85546875" bestFit="1" customWidth="1"/>
    <col min="144" max="144" width="4.140625" bestFit="1" customWidth="1"/>
    <col min="145" max="145" width="3.28515625" bestFit="1" customWidth="1"/>
    <col min="146" max="146" width="3.140625" bestFit="1" customWidth="1"/>
    <col min="147" max="147" width="3" bestFit="1" customWidth="1"/>
    <col min="148" max="149" width="4.140625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.140625" bestFit="1" customWidth="1"/>
    <col min="157" max="157" width="3.42578125" bestFit="1" customWidth="1"/>
    <col min="158" max="158" width="3.7109375" bestFit="1" customWidth="1"/>
    <col min="159" max="159" width="6.5703125" style="3" bestFit="1" customWidth="1"/>
    <col min="160" max="160" width="8.140625" style="15" bestFit="1" customWidth="1"/>
    <col min="161" max="161" width="1.28515625" customWidth="1"/>
    <col min="162" max="162" width="15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6" width="3.42578125" bestFit="1" customWidth="1"/>
    <col min="167" max="167" width="4.1406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2" width="4.140625" bestFit="1" customWidth="1"/>
    <col min="173" max="173" width="4.28515625" bestFit="1" customWidth="1"/>
    <col min="174" max="175" width="3.85546875" bestFit="1" customWidth="1"/>
    <col min="176" max="176" width="4.140625" bestFit="1" customWidth="1"/>
    <col min="177" max="177" width="3.28515625" bestFit="1" customWidth="1"/>
    <col min="178" max="178" width="3.140625" bestFit="1" customWidth="1"/>
    <col min="179" max="179" width="3" bestFit="1" customWidth="1"/>
    <col min="180" max="181" width="4.140625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.140625" bestFit="1" customWidth="1"/>
    <col min="189" max="189" width="3.42578125" bestFit="1" customWidth="1"/>
    <col min="190" max="190" width="3.7109375" bestFit="1" customWidth="1"/>
    <col min="191" max="191" width="6.5703125" style="3" bestFit="1" customWidth="1"/>
    <col min="192" max="192" width="8.140625" style="15" bestFit="1" customWidth="1"/>
    <col min="193" max="193" width="1.28515625" customWidth="1"/>
    <col min="194" max="194" width="15" bestFit="1" customWidth="1"/>
    <col min="195" max="195" width="3.42578125" bestFit="1" customWidth="1"/>
    <col min="196" max="196" width="3.140625" bestFit="1" customWidth="1"/>
    <col min="197" max="197" width="4.140625" bestFit="1" customWidth="1"/>
    <col min="198" max="198" width="3.42578125" bestFit="1" customWidth="1"/>
    <col min="199" max="200" width="4.140625" bestFit="1" customWidth="1"/>
    <col min="201" max="201" width="3.28515625" bestFit="1" customWidth="1"/>
    <col min="202" max="202" width="3" bestFit="1" customWidth="1"/>
    <col min="203" max="204" width="4.140625" bestFit="1" customWidth="1"/>
    <col min="205" max="205" width="4.28515625" bestFit="1" customWidth="1"/>
    <col min="206" max="207" width="3.85546875" bestFit="1" customWidth="1"/>
    <col min="208" max="208" width="4.140625" bestFit="1" customWidth="1"/>
    <col min="209" max="209" width="3.28515625" bestFit="1" customWidth="1"/>
    <col min="210" max="210" width="3.140625" bestFit="1" customWidth="1"/>
    <col min="211" max="211" width="3" bestFit="1" customWidth="1"/>
    <col min="212" max="214" width="4.140625" bestFit="1" customWidth="1"/>
    <col min="215" max="215" width="3.5703125" bestFit="1" customWidth="1"/>
    <col min="216" max="216" width="3.28515625" bestFit="1" customWidth="1"/>
    <col min="217" max="218" width="3.140625" bestFit="1" customWidth="1"/>
    <col min="219" max="219" width="3" bestFit="1" customWidth="1"/>
    <col min="220" max="221" width="4.140625" bestFit="1" customWidth="1"/>
    <col min="222" max="222" width="3.7109375" bestFit="1" customWidth="1"/>
    <col min="223" max="223" width="6.5703125" style="3" bestFit="1" customWidth="1"/>
    <col min="224" max="224" width="8.140625" style="15" bestFit="1" customWidth="1"/>
    <col min="225" max="225" width="1.85546875" customWidth="1"/>
    <col min="226" max="226" width="15" bestFit="1" customWidth="1"/>
    <col min="227" max="254" width="4.140625" customWidth="1"/>
    <col min="257" max="257" width="4.42578125" customWidth="1"/>
    <col min="258" max="258" width="15.140625" bestFit="1" customWidth="1"/>
    <col min="259" max="286" width="5.28515625" customWidth="1"/>
  </cols>
  <sheetData>
    <row r="1" spans="2:288" ht="15.75" thickBot="1"/>
    <row r="2" spans="2:288" ht="15.75" thickTop="1">
      <c r="B2" s="146" t="s">
        <v>211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8"/>
      <c r="AH2" s="146" t="s">
        <v>231</v>
      </c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8"/>
      <c r="BN2" s="146" t="s">
        <v>212</v>
      </c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8"/>
      <c r="CT2" s="146" t="s">
        <v>261</v>
      </c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8"/>
      <c r="DZ2" s="146" t="s">
        <v>299</v>
      </c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8"/>
      <c r="FF2" s="146" t="s">
        <v>320</v>
      </c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8"/>
      <c r="GL2" s="146" t="s">
        <v>348</v>
      </c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  <c r="HO2" s="147"/>
      <c r="HP2" s="148"/>
      <c r="HR2" s="146" t="s">
        <v>376</v>
      </c>
      <c r="HS2" s="147"/>
      <c r="HT2" s="147"/>
      <c r="HU2" s="147"/>
      <c r="HV2" s="147"/>
      <c r="HW2" s="147"/>
      <c r="HX2" s="147"/>
      <c r="HY2" s="147"/>
      <c r="HZ2" s="147"/>
      <c r="IA2" s="147"/>
      <c r="IB2" s="147"/>
      <c r="IC2" s="147"/>
      <c r="ID2" s="147"/>
      <c r="IE2" s="147"/>
      <c r="IF2" s="147"/>
      <c r="IG2" s="147"/>
      <c r="IH2" s="147"/>
      <c r="II2" s="147"/>
      <c r="IJ2" s="147"/>
      <c r="IK2" s="147"/>
      <c r="IL2" s="147"/>
      <c r="IM2" s="147"/>
      <c r="IN2" s="147"/>
      <c r="IO2" s="147"/>
      <c r="IP2" s="147"/>
      <c r="IQ2" s="147"/>
      <c r="IR2" s="147"/>
      <c r="IS2" s="147"/>
      <c r="IT2" s="147"/>
      <c r="IU2" s="147"/>
      <c r="IV2" s="148"/>
      <c r="IX2" s="146" t="s">
        <v>424</v>
      </c>
      <c r="IY2" s="147"/>
      <c r="IZ2" s="147"/>
      <c r="JA2" s="147"/>
      <c r="JB2" s="147"/>
      <c r="JC2" s="147"/>
      <c r="JD2" s="147"/>
      <c r="JE2" s="147"/>
      <c r="JF2" s="147"/>
      <c r="JG2" s="147"/>
      <c r="JH2" s="147"/>
      <c r="JI2" s="147"/>
      <c r="JJ2" s="147"/>
      <c r="JK2" s="147"/>
      <c r="JL2" s="147"/>
      <c r="JM2" s="147"/>
      <c r="JN2" s="147"/>
      <c r="JO2" s="147"/>
      <c r="JP2" s="147"/>
      <c r="JQ2" s="147"/>
      <c r="JR2" s="147"/>
      <c r="JS2" s="147"/>
      <c r="JT2" s="147"/>
      <c r="JU2" s="147"/>
      <c r="JV2" s="147"/>
      <c r="JW2" s="147"/>
      <c r="JX2" s="147"/>
      <c r="JY2" s="147"/>
      <c r="JZ2" s="147"/>
      <c r="KA2" s="147"/>
      <c r="KB2" s="148"/>
    </row>
    <row r="3" spans="2:288">
      <c r="B3" s="20" t="s">
        <v>45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131</v>
      </c>
      <c r="AE3" s="21" t="s">
        <v>13</v>
      </c>
      <c r="AF3" s="7" t="s">
        <v>14</v>
      </c>
      <c r="AH3" s="20" t="s">
        <v>45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131</v>
      </c>
      <c r="BK3" s="21" t="s">
        <v>13</v>
      </c>
      <c r="BL3" s="7" t="s">
        <v>14</v>
      </c>
      <c r="BN3" s="20" t="s">
        <v>45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131</v>
      </c>
      <c r="CQ3" s="21" t="s">
        <v>13</v>
      </c>
      <c r="CR3" s="7" t="s">
        <v>14</v>
      </c>
      <c r="CT3" s="20" t="s">
        <v>45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131</v>
      </c>
      <c r="DW3" s="21" t="s">
        <v>13</v>
      </c>
      <c r="DX3" s="7" t="s">
        <v>14</v>
      </c>
      <c r="DZ3" s="20" t="s">
        <v>45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131</v>
      </c>
      <c r="FC3" s="21" t="s">
        <v>13</v>
      </c>
      <c r="FD3" s="7" t="s">
        <v>14</v>
      </c>
      <c r="FF3" s="20" t="s">
        <v>45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131</v>
      </c>
      <c r="GI3" s="21" t="s">
        <v>13</v>
      </c>
      <c r="GJ3" s="7" t="s">
        <v>14</v>
      </c>
      <c r="GL3" s="20" t="s">
        <v>45</v>
      </c>
      <c r="GM3" s="21" t="s">
        <v>15</v>
      </c>
      <c r="GN3" s="21" t="s">
        <v>16</v>
      </c>
      <c r="GO3" s="21" t="s">
        <v>17</v>
      </c>
      <c r="GP3" s="21" t="s">
        <v>18</v>
      </c>
      <c r="GQ3" s="21" t="s">
        <v>19</v>
      </c>
      <c r="GR3" s="21" t="s">
        <v>20</v>
      </c>
      <c r="GS3" s="21" t="s">
        <v>21</v>
      </c>
      <c r="GT3" s="21" t="s">
        <v>22</v>
      </c>
      <c r="GU3" s="21" t="s">
        <v>23</v>
      </c>
      <c r="GV3" s="21" t="s">
        <v>24</v>
      </c>
      <c r="GW3" s="21" t="s">
        <v>25</v>
      </c>
      <c r="GX3" s="21" t="s">
        <v>26</v>
      </c>
      <c r="GY3" s="21" t="s">
        <v>27</v>
      </c>
      <c r="GZ3" s="21" t="s">
        <v>28</v>
      </c>
      <c r="HA3" s="21" t="s">
        <v>29</v>
      </c>
      <c r="HB3" s="21" t="s">
        <v>30</v>
      </c>
      <c r="HC3" s="21" t="s">
        <v>31</v>
      </c>
      <c r="HD3" s="21" t="s">
        <v>32</v>
      </c>
      <c r="HE3" s="21" t="s">
        <v>33</v>
      </c>
      <c r="HF3" s="21" t="s">
        <v>34</v>
      </c>
      <c r="HG3" s="21" t="s">
        <v>35</v>
      </c>
      <c r="HH3" s="21" t="s">
        <v>36</v>
      </c>
      <c r="HI3" s="21" t="s">
        <v>37</v>
      </c>
      <c r="HJ3" s="21" t="s">
        <v>38</v>
      </c>
      <c r="HK3" s="21" t="s">
        <v>39</v>
      </c>
      <c r="HL3" s="21" t="s">
        <v>40</v>
      </c>
      <c r="HM3" s="21" t="s">
        <v>41</v>
      </c>
      <c r="HN3" s="21" t="s">
        <v>131</v>
      </c>
      <c r="HO3" s="21" t="s">
        <v>13</v>
      </c>
      <c r="HP3" s="7" t="s">
        <v>14</v>
      </c>
      <c r="HR3" s="20" t="s">
        <v>45</v>
      </c>
      <c r="HS3" s="21" t="s">
        <v>15</v>
      </c>
      <c r="HT3" s="21" t="s">
        <v>16</v>
      </c>
      <c r="HU3" s="21" t="s">
        <v>17</v>
      </c>
      <c r="HV3" s="21" t="s">
        <v>18</v>
      </c>
      <c r="HW3" s="21" t="s">
        <v>19</v>
      </c>
      <c r="HX3" s="21" t="s">
        <v>20</v>
      </c>
      <c r="HY3" s="21" t="s">
        <v>21</v>
      </c>
      <c r="HZ3" s="21" t="s">
        <v>22</v>
      </c>
      <c r="IA3" s="21" t="s">
        <v>23</v>
      </c>
      <c r="IB3" s="21" t="s">
        <v>24</v>
      </c>
      <c r="IC3" s="21" t="s">
        <v>25</v>
      </c>
      <c r="ID3" s="21" t="s">
        <v>26</v>
      </c>
      <c r="IE3" s="21" t="s">
        <v>27</v>
      </c>
      <c r="IF3" s="21" t="s">
        <v>28</v>
      </c>
      <c r="IG3" s="21" t="s">
        <v>29</v>
      </c>
      <c r="IH3" s="21" t="s">
        <v>30</v>
      </c>
      <c r="II3" s="21" t="s">
        <v>31</v>
      </c>
      <c r="IJ3" s="21" t="s">
        <v>32</v>
      </c>
      <c r="IK3" s="21" t="s">
        <v>33</v>
      </c>
      <c r="IL3" s="21" t="s">
        <v>34</v>
      </c>
      <c r="IM3" s="21" t="s">
        <v>35</v>
      </c>
      <c r="IN3" s="21" t="s">
        <v>36</v>
      </c>
      <c r="IO3" s="21" t="s">
        <v>37</v>
      </c>
      <c r="IP3" s="21" t="s">
        <v>38</v>
      </c>
      <c r="IQ3" s="21" t="s">
        <v>39</v>
      </c>
      <c r="IR3" s="21" t="s">
        <v>40</v>
      </c>
      <c r="IS3" s="21" t="s">
        <v>41</v>
      </c>
      <c r="IT3" s="21" t="s">
        <v>131</v>
      </c>
      <c r="IU3" s="21" t="s">
        <v>13</v>
      </c>
      <c r="IV3" s="7" t="s">
        <v>14</v>
      </c>
      <c r="IX3" s="20" t="s">
        <v>45</v>
      </c>
      <c r="IY3" s="21" t="s">
        <v>15</v>
      </c>
      <c r="IZ3" s="21" t="s">
        <v>16</v>
      </c>
      <c r="JA3" s="21" t="s">
        <v>17</v>
      </c>
      <c r="JB3" s="21" t="s">
        <v>18</v>
      </c>
      <c r="JC3" s="21" t="s">
        <v>19</v>
      </c>
      <c r="JD3" s="21" t="s">
        <v>20</v>
      </c>
      <c r="JE3" s="21" t="s">
        <v>21</v>
      </c>
      <c r="JF3" s="21" t="s">
        <v>22</v>
      </c>
      <c r="JG3" s="21" t="s">
        <v>23</v>
      </c>
      <c r="JH3" s="21" t="s">
        <v>24</v>
      </c>
      <c r="JI3" s="21" t="s">
        <v>25</v>
      </c>
      <c r="JJ3" s="21" t="s">
        <v>26</v>
      </c>
      <c r="JK3" s="21" t="s">
        <v>27</v>
      </c>
      <c r="JL3" s="21" t="s">
        <v>28</v>
      </c>
      <c r="JM3" s="21" t="s">
        <v>29</v>
      </c>
      <c r="JN3" s="21" t="s">
        <v>30</v>
      </c>
      <c r="JO3" s="21" t="s">
        <v>31</v>
      </c>
      <c r="JP3" s="21" t="s">
        <v>32</v>
      </c>
      <c r="JQ3" s="21" t="s">
        <v>33</v>
      </c>
      <c r="JR3" s="21" t="s">
        <v>34</v>
      </c>
      <c r="JS3" s="21" t="s">
        <v>35</v>
      </c>
      <c r="JT3" s="21" t="s">
        <v>36</v>
      </c>
      <c r="JU3" s="21" t="s">
        <v>37</v>
      </c>
      <c r="JV3" s="21" t="s">
        <v>38</v>
      </c>
      <c r="JW3" s="21" t="s">
        <v>39</v>
      </c>
      <c r="JX3" s="21" t="s">
        <v>40</v>
      </c>
      <c r="JY3" s="21" t="s">
        <v>41</v>
      </c>
      <c r="JZ3" s="21" t="s">
        <v>131</v>
      </c>
      <c r="KA3" s="21" t="s">
        <v>13</v>
      </c>
      <c r="KB3" s="7" t="s">
        <v>14</v>
      </c>
    </row>
    <row r="4" spans="2:288">
      <c r="B4" s="29" t="s">
        <v>46</v>
      </c>
      <c r="C4" s="8"/>
      <c r="D4" s="8">
        <v>1</v>
      </c>
      <c r="E4" s="8"/>
      <c r="F4" s="8"/>
      <c r="G4" s="8">
        <v>1</v>
      </c>
      <c r="H4" s="8">
        <v>1</v>
      </c>
      <c r="I4" s="8"/>
      <c r="J4" s="8"/>
      <c r="K4" s="8"/>
      <c r="L4" s="8"/>
      <c r="M4" s="8">
        <v>2</v>
      </c>
      <c r="N4" s="8"/>
      <c r="O4" s="8">
        <v>2</v>
      </c>
      <c r="P4" s="8">
        <v>1</v>
      </c>
      <c r="Q4" s="8"/>
      <c r="R4" s="8">
        <v>2</v>
      </c>
      <c r="S4" s="8"/>
      <c r="T4" s="8">
        <v>2</v>
      </c>
      <c r="U4" s="8">
        <v>1</v>
      </c>
      <c r="V4" s="8"/>
      <c r="W4" s="8"/>
      <c r="X4" s="8"/>
      <c r="Y4" s="8">
        <v>1</v>
      </c>
      <c r="Z4" s="8">
        <v>1</v>
      </c>
      <c r="AA4" s="8"/>
      <c r="AB4" s="8">
        <v>1</v>
      </c>
      <c r="AC4" s="8"/>
      <c r="AD4" s="8"/>
      <c r="AE4" s="17">
        <f>SUM(C4:AD4)</f>
        <v>16</v>
      </c>
      <c r="AF4" s="9">
        <f>AE4/$AE$7</f>
        <v>2.8070175438596492E-2</v>
      </c>
      <c r="AH4" s="29" t="s">
        <v>46</v>
      </c>
      <c r="AI4" s="8"/>
      <c r="AJ4" s="8">
        <v>1</v>
      </c>
      <c r="AK4" s="8"/>
      <c r="AL4" s="8"/>
      <c r="AM4" s="8">
        <v>4</v>
      </c>
      <c r="AN4" s="8"/>
      <c r="AO4" s="8">
        <v>3</v>
      </c>
      <c r="AP4" s="8"/>
      <c r="AQ4" s="8">
        <v>1</v>
      </c>
      <c r="AR4" s="8">
        <v>1</v>
      </c>
      <c r="AS4" s="8">
        <v>1</v>
      </c>
      <c r="AT4" s="8">
        <v>1</v>
      </c>
      <c r="AU4" s="8">
        <v>1</v>
      </c>
      <c r="AV4" s="8">
        <v>1</v>
      </c>
      <c r="AW4" s="8">
        <v>1</v>
      </c>
      <c r="AX4" s="8">
        <v>1</v>
      </c>
      <c r="AY4" s="8"/>
      <c r="AZ4" s="8">
        <v>1</v>
      </c>
      <c r="BA4" s="8">
        <v>4</v>
      </c>
      <c r="BB4" s="8">
        <v>1</v>
      </c>
      <c r="BC4" s="8">
        <v>1</v>
      </c>
      <c r="BD4" s="8"/>
      <c r="BE4" s="8">
        <v>1</v>
      </c>
      <c r="BF4" s="8">
        <v>2</v>
      </c>
      <c r="BG4" s="8"/>
      <c r="BH4" s="8">
        <v>1</v>
      </c>
      <c r="BI4" s="8"/>
      <c r="BJ4" s="8"/>
      <c r="BK4" s="17">
        <f>SUM(AI4:BJ4)</f>
        <v>27</v>
      </c>
      <c r="BL4" s="9">
        <f>BK4/$BK$7</f>
        <v>2.1496815286624203E-2</v>
      </c>
      <c r="BN4" s="29" t="s">
        <v>46</v>
      </c>
      <c r="BO4" s="8"/>
      <c r="BP4" s="8"/>
      <c r="BQ4" s="8">
        <v>1</v>
      </c>
      <c r="BR4" s="8"/>
      <c r="BS4" s="8">
        <v>5</v>
      </c>
      <c r="BT4" s="8">
        <v>2</v>
      </c>
      <c r="BU4" s="8">
        <v>2</v>
      </c>
      <c r="BV4" s="8">
        <v>2</v>
      </c>
      <c r="BW4" s="8"/>
      <c r="BX4" s="8"/>
      <c r="BY4" s="8">
        <v>10</v>
      </c>
      <c r="BZ4" s="8"/>
      <c r="CA4" s="8">
        <v>2</v>
      </c>
      <c r="CB4" s="8"/>
      <c r="CC4" s="8">
        <v>1</v>
      </c>
      <c r="CD4" s="8">
        <v>5</v>
      </c>
      <c r="CE4" s="8">
        <v>1</v>
      </c>
      <c r="CF4" s="8">
        <v>3</v>
      </c>
      <c r="CG4" s="8">
        <v>1</v>
      </c>
      <c r="CH4" s="8">
        <v>1</v>
      </c>
      <c r="CI4" s="8"/>
      <c r="CJ4" s="8"/>
      <c r="CK4" s="8">
        <v>4</v>
      </c>
      <c r="CL4" s="8">
        <v>1</v>
      </c>
      <c r="CM4" s="8"/>
      <c r="CN4" s="8">
        <v>4</v>
      </c>
      <c r="CO4" s="8"/>
      <c r="CP4" s="8"/>
      <c r="CQ4" s="17">
        <f>SUM(BO4:CP4)</f>
        <v>45</v>
      </c>
      <c r="CR4" s="9">
        <f>CQ4/$CQ$7</f>
        <v>2.3822128110111172E-2</v>
      </c>
      <c r="CT4" s="29" t="s">
        <v>46</v>
      </c>
      <c r="CU4" s="8">
        <v>1</v>
      </c>
      <c r="CV4" s="8"/>
      <c r="CW4" s="8">
        <v>1</v>
      </c>
      <c r="CX4" s="8">
        <v>1</v>
      </c>
      <c r="CY4" s="8"/>
      <c r="CZ4" s="8">
        <v>1</v>
      </c>
      <c r="DA4" s="8">
        <v>2</v>
      </c>
      <c r="DB4" s="8">
        <v>7</v>
      </c>
      <c r="DC4" s="8">
        <v>5</v>
      </c>
      <c r="DD4" s="8">
        <v>1</v>
      </c>
      <c r="DE4" s="8">
        <v>2</v>
      </c>
      <c r="DF4" s="8">
        <v>1</v>
      </c>
      <c r="DG4" s="8">
        <v>5</v>
      </c>
      <c r="DH4" s="8">
        <v>5</v>
      </c>
      <c r="DI4" s="8">
        <v>1</v>
      </c>
      <c r="DJ4" s="8">
        <v>1</v>
      </c>
      <c r="DK4" s="8"/>
      <c r="DL4" s="8">
        <v>1</v>
      </c>
      <c r="DM4" s="8">
        <v>1</v>
      </c>
      <c r="DN4" s="8">
        <v>3</v>
      </c>
      <c r="DO4" s="8">
        <v>1</v>
      </c>
      <c r="DP4" s="8"/>
      <c r="DQ4" s="8">
        <v>1</v>
      </c>
      <c r="DR4" s="8"/>
      <c r="DS4" s="8"/>
      <c r="DT4" s="8">
        <v>8</v>
      </c>
      <c r="DU4" s="8">
        <v>3</v>
      </c>
      <c r="DV4" s="8"/>
      <c r="DW4" s="17">
        <f>SUM(CU4:DV4)</f>
        <v>52</v>
      </c>
      <c r="DX4" s="9">
        <f>DW4/$DW$7</f>
        <v>2.3391812865497075E-2</v>
      </c>
      <c r="DZ4" s="29" t="s">
        <v>46</v>
      </c>
      <c r="EA4" s="8"/>
      <c r="EB4" s="8"/>
      <c r="EC4" s="8">
        <v>1</v>
      </c>
      <c r="ED4" s="8"/>
      <c r="EE4" s="8">
        <v>1</v>
      </c>
      <c r="EF4" s="8">
        <v>1</v>
      </c>
      <c r="EG4" s="8">
        <v>2</v>
      </c>
      <c r="EH4" s="8">
        <v>1</v>
      </c>
      <c r="EI4" s="8"/>
      <c r="EJ4" s="8">
        <v>1</v>
      </c>
      <c r="EK4" s="8">
        <v>2</v>
      </c>
      <c r="EL4" s="8">
        <v>2</v>
      </c>
      <c r="EM4" s="8">
        <v>1</v>
      </c>
      <c r="EN4" s="8">
        <v>4</v>
      </c>
      <c r="EO4" s="8"/>
      <c r="EP4" s="8"/>
      <c r="EQ4" s="8"/>
      <c r="ER4" s="8">
        <v>5</v>
      </c>
      <c r="ES4" s="8">
        <v>3</v>
      </c>
      <c r="ET4" s="8">
        <v>1</v>
      </c>
      <c r="EU4" s="8"/>
      <c r="EV4" s="8"/>
      <c r="EW4" s="8">
        <v>1</v>
      </c>
      <c r="EX4" s="8">
        <v>2</v>
      </c>
      <c r="EY4" s="8">
        <v>1</v>
      </c>
      <c r="EZ4" s="8">
        <v>3</v>
      </c>
      <c r="FA4" s="8"/>
      <c r="FB4" s="8"/>
      <c r="FC4" s="17">
        <f>SUM(EA4:FB4)</f>
        <v>32</v>
      </c>
      <c r="FD4" s="9">
        <f>FC4/$FC$7</f>
        <v>2.1248339973439574E-2</v>
      </c>
      <c r="FF4" s="29" t="s">
        <v>46</v>
      </c>
      <c r="FG4" s="8"/>
      <c r="FH4" s="8">
        <v>1</v>
      </c>
      <c r="FI4" s="8"/>
      <c r="FJ4" s="8"/>
      <c r="FK4" s="8"/>
      <c r="FL4" s="8">
        <v>2</v>
      </c>
      <c r="FM4" s="8">
        <v>2</v>
      </c>
      <c r="FN4" s="8">
        <v>1</v>
      </c>
      <c r="FO4" s="8">
        <v>3</v>
      </c>
      <c r="FP4" s="8"/>
      <c r="FQ4" s="8">
        <v>4</v>
      </c>
      <c r="FR4" s="8">
        <v>1</v>
      </c>
      <c r="FS4" s="8">
        <v>2</v>
      </c>
      <c r="FT4" s="8"/>
      <c r="FU4" s="8"/>
      <c r="FV4" s="8"/>
      <c r="FW4" s="8"/>
      <c r="FX4" s="8">
        <v>2</v>
      </c>
      <c r="FY4" s="8">
        <v>4</v>
      </c>
      <c r="FZ4" s="8"/>
      <c r="GA4" s="8"/>
      <c r="GB4" s="8"/>
      <c r="GC4" s="8"/>
      <c r="GD4" s="8">
        <v>1</v>
      </c>
      <c r="GE4" s="8"/>
      <c r="GF4" s="8">
        <v>2</v>
      </c>
      <c r="GG4" s="8"/>
      <c r="GH4" s="8"/>
      <c r="GI4" s="17">
        <f>SUM(FG4:GH4)</f>
        <v>25</v>
      </c>
      <c r="GJ4" s="9">
        <f>GI4/$GI$7</f>
        <v>2.0112630732099759E-2</v>
      </c>
      <c r="GL4" s="29" t="s">
        <v>46</v>
      </c>
      <c r="GM4" s="8"/>
      <c r="GN4" s="8">
        <v>1</v>
      </c>
      <c r="GO4" s="8">
        <v>4</v>
      </c>
      <c r="GP4" s="8"/>
      <c r="GQ4" s="8">
        <v>11</v>
      </c>
      <c r="GR4" s="8">
        <v>1</v>
      </c>
      <c r="GS4" s="8">
        <v>1</v>
      </c>
      <c r="GT4" s="8">
        <v>1</v>
      </c>
      <c r="GU4" s="8">
        <v>6</v>
      </c>
      <c r="GV4" s="8"/>
      <c r="GW4" s="8">
        <v>12</v>
      </c>
      <c r="GX4" s="8">
        <v>4</v>
      </c>
      <c r="GY4" s="8">
        <v>1</v>
      </c>
      <c r="GZ4" s="8"/>
      <c r="HA4" s="8">
        <v>2</v>
      </c>
      <c r="HB4" s="8">
        <v>1</v>
      </c>
      <c r="HC4" s="8"/>
      <c r="HD4" s="8"/>
      <c r="HE4" s="8"/>
      <c r="HF4" s="8">
        <v>2</v>
      </c>
      <c r="HG4" s="8"/>
      <c r="HH4" s="8">
        <v>1</v>
      </c>
      <c r="HI4" s="8"/>
      <c r="HJ4" s="8">
        <v>1</v>
      </c>
      <c r="HK4" s="8"/>
      <c r="HL4" s="8">
        <v>1</v>
      </c>
      <c r="HM4" s="8">
        <v>12</v>
      </c>
      <c r="HN4" s="8">
        <v>1</v>
      </c>
      <c r="HO4" s="17">
        <f>SUM(GM4:HN4)</f>
        <v>63</v>
      </c>
      <c r="HP4" s="9">
        <f>HO4/$HO$7</f>
        <v>3.0791788856304986E-2</v>
      </c>
      <c r="HR4" s="29" t="s">
        <v>46</v>
      </c>
      <c r="HS4" s="8"/>
      <c r="HT4" s="8">
        <v>1</v>
      </c>
      <c r="HU4" s="8">
        <v>5</v>
      </c>
      <c r="HV4" s="8"/>
      <c r="HW4" s="8">
        <v>2</v>
      </c>
      <c r="HX4" s="8">
        <v>3</v>
      </c>
      <c r="HY4" s="8">
        <v>2</v>
      </c>
      <c r="HZ4" s="8">
        <v>6</v>
      </c>
      <c r="IA4" s="8">
        <v>4</v>
      </c>
      <c r="IB4" s="8">
        <v>1</v>
      </c>
      <c r="IC4" s="8">
        <v>15</v>
      </c>
      <c r="ID4" s="8">
        <v>1</v>
      </c>
      <c r="IE4" s="8">
        <v>8</v>
      </c>
      <c r="IF4" s="8">
        <v>1</v>
      </c>
      <c r="IG4" s="8">
        <v>1</v>
      </c>
      <c r="IH4" s="8">
        <v>1</v>
      </c>
      <c r="II4" s="8"/>
      <c r="IJ4" s="8">
        <v>1</v>
      </c>
      <c r="IK4" s="8">
        <v>6</v>
      </c>
      <c r="IL4" s="8">
        <v>1</v>
      </c>
      <c r="IM4" s="8"/>
      <c r="IN4" s="8"/>
      <c r="IO4" s="8">
        <v>3</v>
      </c>
      <c r="IP4" s="8">
        <v>1</v>
      </c>
      <c r="IQ4" s="8"/>
      <c r="IR4" s="8">
        <v>17</v>
      </c>
      <c r="IS4" s="8"/>
      <c r="IT4" s="8">
        <v>2</v>
      </c>
      <c r="IU4" s="17">
        <f>SUM(HS4:IT4)</f>
        <v>82</v>
      </c>
      <c r="IV4" s="9">
        <f>IU4/$IU$7</f>
        <v>3.1869413136416634E-2</v>
      </c>
      <c r="IX4" s="29" t="s">
        <v>46</v>
      </c>
      <c r="IY4" s="8"/>
      <c r="IZ4" s="8">
        <v>3</v>
      </c>
      <c r="JA4" s="8">
        <v>1</v>
      </c>
      <c r="JB4" s="8"/>
      <c r="JC4" s="8">
        <v>5</v>
      </c>
      <c r="JD4" s="8">
        <v>8</v>
      </c>
      <c r="JE4" s="8">
        <v>1</v>
      </c>
      <c r="JF4" s="8">
        <v>3</v>
      </c>
      <c r="JG4" s="8">
        <v>8</v>
      </c>
      <c r="JH4" s="8"/>
      <c r="JI4" s="8">
        <v>16</v>
      </c>
      <c r="JJ4" s="8">
        <v>1</v>
      </c>
      <c r="JK4" s="8">
        <v>1</v>
      </c>
      <c r="JL4" s="8">
        <v>1</v>
      </c>
      <c r="JM4" s="8">
        <v>1</v>
      </c>
      <c r="JN4" s="8">
        <v>2</v>
      </c>
      <c r="JO4" s="8"/>
      <c r="JP4" s="8">
        <v>3</v>
      </c>
      <c r="JQ4" s="8">
        <v>1</v>
      </c>
      <c r="JR4" s="8">
        <v>6</v>
      </c>
      <c r="JS4" s="8">
        <v>1</v>
      </c>
      <c r="JT4" s="8">
        <v>1</v>
      </c>
      <c r="JU4" s="8"/>
      <c r="JV4" s="8">
        <v>3</v>
      </c>
      <c r="JW4" s="8">
        <v>1</v>
      </c>
      <c r="JX4" s="8"/>
      <c r="JY4" s="8">
        <v>10</v>
      </c>
      <c r="JZ4" s="8"/>
      <c r="KA4" s="17">
        <f>SUM(IY4:JZ4)</f>
        <v>77</v>
      </c>
      <c r="KB4" s="9">
        <f>KA4/$KA$7</f>
        <v>3.4653465346534656E-2</v>
      </c>
    </row>
    <row r="5" spans="2:288">
      <c r="B5" s="29" t="s">
        <v>47</v>
      </c>
      <c r="C5" s="8"/>
      <c r="D5" s="8">
        <v>1</v>
      </c>
      <c r="E5" s="8">
        <v>4</v>
      </c>
      <c r="F5" s="8">
        <v>1</v>
      </c>
      <c r="G5" s="8">
        <v>21</v>
      </c>
      <c r="H5" s="8">
        <v>15</v>
      </c>
      <c r="I5" s="8">
        <v>9</v>
      </c>
      <c r="J5" s="8">
        <v>6</v>
      </c>
      <c r="K5" s="8">
        <v>13</v>
      </c>
      <c r="L5" s="8">
        <v>3</v>
      </c>
      <c r="M5" s="8">
        <v>51</v>
      </c>
      <c r="N5" s="8">
        <v>7</v>
      </c>
      <c r="O5" s="8">
        <v>11</v>
      </c>
      <c r="P5" s="8">
        <v>5</v>
      </c>
      <c r="Q5" s="8">
        <v>7</v>
      </c>
      <c r="R5" s="8">
        <v>16</v>
      </c>
      <c r="S5" s="8">
        <v>7</v>
      </c>
      <c r="T5" s="8">
        <v>15</v>
      </c>
      <c r="U5" s="8">
        <v>18</v>
      </c>
      <c r="V5" s="8">
        <v>9</v>
      </c>
      <c r="W5" s="8">
        <v>1</v>
      </c>
      <c r="X5" s="8"/>
      <c r="Y5" s="8">
        <v>8</v>
      </c>
      <c r="Z5" s="8">
        <v>12</v>
      </c>
      <c r="AA5" s="8">
        <v>2</v>
      </c>
      <c r="AB5" s="8">
        <v>35</v>
      </c>
      <c r="AC5" s="8">
        <v>4</v>
      </c>
      <c r="AD5" s="8"/>
      <c r="AE5" s="17">
        <f t="shared" ref="AE5:AE6" si="0">SUM(C5:AD5)</f>
        <v>281</v>
      </c>
      <c r="AF5" s="9">
        <f t="shared" ref="AF5:AF6" si="1">AE5/$AE$7</f>
        <v>0.49298245614035086</v>
      </c>
      <c r="AH5" s="29" t="s">
        <v>47</v>
      </c>
      <c r="AI5" s="8">
        <v>1</v>
      </c>
      <c r="AJ5" s="8">
        <v>4</v>
      </c>
      <c r="AK5" s="8">
        <v>19</v>
      </c>
      <c r="AL5" s="8">
        <v>1</v>
      </c>
      <c r="AM5" s="8">
        <v>67</v>
      </c>
      <c r="AN5" s="8">
        <v>13</v>
      </c>
      <c r="AO5" s="8">
        <v>34</v>
      </c>
      <c r="AP5" s="8">
        <v>5</v>
      </c>
      <c r="AQ5" s="8">
        <v>34</v>
      </c>
      <c r="AR5" s="8">
        <v>6</v>
      </c>
      <c r="AS5" s="8">
        <v>126</v>
      </c>
      <c r="AT5" s="8">
        <v>16</v>
      </c>
      <c r="AU5" s="8">
        <v>46</v>
      </c>
      <c r="AV5" s="8">
        <v>28</v>
      </c>
      <c r="AW5" s="8">
        <v>14</v>
      </c>
      <c r="AX5" s="8">
        <v>35</v>
      </c>
      <c r="AY5" s="8">
        <v>7</v>
      </c>
      <c r="AZ5" s="8">
        <v>37</v>
      </c>
      <c r="BA5" s="8">
        <v>47</v>
      </c>
      <c r="BB5" s="8">
        <v>20</v>
      </c>
      <c r="BC5" s="8">
        <v>11</v>
      </c>
      <c r="BD5" s="8"/>
      <c r="BE5" s="8">
        <v>30</v>
      </c>
      <c r="BF5" s="8">
        <v>21</v>
      </c>
      <c r="BG5" s="8">
        <v>1</v>
      </c>
      <c r="BH5" s="8">
        <v>70</v>
      </c>
      <c r="BI5" s="8">
        <v>6</v>
      </c>
      <c r="BJ5" s="8"/>
      <c r="BK5" s="17">
        <f t="shared" ref="BK5:BK6" si="2">SUM(AI5:BJ5)</f>
        <v>699</v>
      </c>
      <c r="BL5" s="9">
        <f t="shared" ref="BL5:BL6" si="3">BK5/$BK$7</f>
        <v>0.55652866242038213</v>
      </c>
      <c r="BN5" s="29" t="s">
        <v>47</v>
      </c>
      <c r="BO5" s="8">
        <v>1</v>
      </c>
      <c r="BP5" s="8">
        <v>13</v>
      </c>
      <c r="BQ5" s="8">
        <v>62</v>
      </c>
      <c r="BR5" s="8">
        <v>2</v>
      </c>
      <c r="BS5" s="8">
        <v>100</v>
      </c>
      <c r="BT5" s="8">
        <v>43</v>
      </c>
      <c r="BU5" s="8">
        <v>23</v>
      </c>
      <c r="BV5" s="8">
        <v>26</v>
      </c>
      <c r="BW5" s="8">
        <v>38</v>
      </c>
      <c r="BX5" s="8">
        <v>22</v>
      </c>
      <c r="BY5" s="8">
        <v>177</v>
      </c>
      <c r="BZ5" s="8">
        <v>25</v>
      </c>
      <c r="CA5" s="8">
        <v>31</v>
      </c>
      <c r="CB5" s="8">
        <v>43</v>
      </c>
      <c r="CC5" s="8">
        <v>41</v>
      </c>
      <c r="CD5" s="8">
        <v>39</v>
      </c>
      <c r="CE5" s="8">
        <v>15</v>
      </c>
      <c r="CF5" s="8">
        <v>68</v>
      </c>
      <c r="CG5" s="8">
        <v>75</v>
      </c>
      <c r="CH5" s="8">
        <v>30</v>
      </c>
      <c r="CI5" s="8">
        <v>6</v>
      </c>
      <c r="CJ5" s="8"/>
      <c r="CK5" s="8">
        <v>23</v>
      </c>
      <c r="CL5" s="8">
        <v>25</v>
      </c>
      <c r="CM5" s="8">
        <v>5</v>
      </c>
      <c r="CN5" s="8">
        <v>121</v>
      </c>
      <c r="CO5" s="8">
        <v>19</v>
      </c>
      <c r="CP5" s="8"/>
      <c r="CQ5" s="17">
        <f t="shared" ref="CQ5:CQ6" si="4">SUM(BO5:CP5)</f>
        <v>1073</v>
      </c>
      <c r="CR5" s="9">
        <f>CQ5/$CQ$7</f>
        <v>0.5680254102699841</v>
      </c>
      <c r="CT5" s="29" t="s">
        <v>47</v>
      </c>
      <c r="CU5" s="8">
        <v>6</v>
      </c>
      <c r="CV5" s="8">
        <v>11</v>
      </c>
      <c r="CW5" s="8">
        <v>39</v>
      </c>
      <c r="CX5" s="8">
        <v>2</v>
      </c>
      <c r="CY5" s="8">
        <v>70</v>
      </c>
      <c r="CZ5" s="8">
        <v>49</v>
      </c>
      <c r="DA5" s="8">
        <v>26</v>
      </c>
      <c r="DB5" s="8">
        <v>27</v>
      </c>
      <c r="DC5" s="8">
        <v>57</v>
      </c>
      <c r="DD5" s="8">
        <v>49</v>
      </c>
      <c r="DE5" s="8">
        <v>146</v>
      </c>
      <c r="DF5" s="8">
        <v>23</v>
      </c>
      <c r="DG5" s="8">
        <v>34</v>
      </c>
      <c r="DH5" s="8">
        <v>77</v>
      </c>
      <c r="DI5" s="8">
        <v>32</v>
      </c>
      <c r="DJ5" s="8">
        <v>50</v>
      </c>
      <c r="DK5" s="8">
        <v>10</v>
      </c>
      <c r="DL5" s="8">
        <v>51</v>
      </c>
      <c r="DM5" s="8">
        <v>61</v>
      </c>
      <c r="DN5" s="8">
        <v>37</v>
      </c>
      <c r="DO5" s="8">
        <v>13</v>
      </c>
      <c r="DP5" s="8">
        <v>1</v>
      </c>
      <c r="DQ5" s="8">
        <v>22</v>
      </c>
      <c r="DR5" s="8">
        <v>27</v>
      </c>
      <c r="DS5" s="8">
        <v>5</v>
      </c>
      <c r="DT5" s="8">
        <v>137</v>
      </c>
      <c r="DU5" s="8">
        <v>5</v>
      </c>
      <c r="DV5" s="8">
        <v>1</v>
      </c>
      <c r="DW5" s="17">
        <f t="shared" ref="DW5:DW6" si="5">SUM(CU5:DV5)</f>
        <v>1068</v>
      </c>
      <c r="DX5" s="9">
        <f t="shared" ref="DX5:DX6" si="6">DW5/$DW$7</f>
        <v>0.48043184885290147</v>
      </c>
      <c r="DZ5" s="29" t="s">
        <v>47</v>
      </c>
      <c r="EA5" s="8">
        <v>1</v>
      </c>
      <c r="EB5" s="8">
        <v>5</v>
      </c>
      <c r="EC5" s="8">
        <v>16</v>
      </c>
      <c r="ED5" s="8"/>
      <c r="EE5" s="8">
        <v>67</v>
      </c>
      <c r="EF5" s="8">
        <v>21</v>
      </c>
      <c r="EG5" s="8">
        <v>28</v>
      </c>
      <c r="EH5" s="8">
        <v>20</v>
      </c>
      <c r="EI5" s="8">
        <v>46</v>
      </c>
      <c r="EJ5" s="8">
        <v>21</v>
      </c>
      <c r="EK5" s="8">
        <v>80</v>
      </c>
      <c r="EL5" s="8">
        <v>16</v>
      </c>
      <c r="EM5" s="8">
        <v>16</v>
      </c>
      <c r="EN5" s="8">
        <v>60</v>
      </c>
      <c r="EO5" s="8">
        <v>19</v>
      </c>
      <c r="EP5" s="8">
        <v>18</v>
      </c>
      <c r="EQ5" s="8">
        <v>13</v>
      </c>
      <c r="ER5" s="8">
        <v>37</v>
      </c>
      <c r="ES5" s="8">
        <v>31</v>
      </c>
      <c r="ET5" s="8">
        <v>21</v>
      </c>
      <c r="EU5" s="8">
        <v>1</v>
      </c>
      <c r="EV5" s="8"/>
      <c r="EW5" s="8">
        <v>29</v>
      </c>
      <c r="EX5" s="8">
        <v>14</v>
      </c>
      <c r="EY5" s="8">
        <v>8</v>
      </c>
      <c r="EZ5" s="8">
        <v>93</v>
      </c>
      <c r="FA5" s="8">
        <v>4</v>
      </c>
      <c r="FB5" s="8">
        <v>2</v>
      </c>
      <c r="FC5" s="17">
        <f t="shared" ref="FC5:FC6" si="7">SUM(EA5:FB5)</f>
        <v>687</v>
      </c>
      <c r="FD5" s="9">
        <f t="shared" ref="FD5:FD6" si="8">FC5/$FC$7</f>
        <v>0.45617529880478086</v>
      </c>
      <c r="FF5" s="29" t="s">
        <v>47</v>
      </c>
      <c r="FG5" s="8">
        <v>5</v>
      </c>
      <c r="FH5" s="8">
        <v>6</v>
      </c>
      <c r="FI5" s="8">
        <v>20</v>
      </c>
      <c r="FJ5" s="8"/>
      <c r="FK5" s="8">
        <v>40</v>
      </c>
      <c r="FL5" s="8">
        <v>28</v>
      </c>
      <c r="FM5" s="8">
        <v>21</v>
      </c>
      <c r="FN5" s="8">
        <v>38</v>
      </c>
      <c r="FO5" s="8">
        <v>34</v>
      </c>
      <c r="FP5" s="8">
        <v>24</v>
      </c>
      <c r="FQ5" s="8">
        <v>86</v>
      </c>
      <c r="FR5" s="8">
        <v>19</v>
      </c>
      <c r="FS5" s="8">
        <v>19</v>
      </c>
      <c r="FT5" s="8">
        <v>27</v>
      </c>
      <c r="FU5" s="8">
        <v>15</v>
      </c>
      <c r="FV5" s="8">
        <v>11</v>
      </c>
      <c r="FW5" s="8">
        <v>4</v>
      </c>
      <c r="FX5" s="8">
        <v>24</v>
      </c>
      <c r="FY5" s="8">
        <v>23</v>
      </c>
      <c r="FZ5" s="8">
        <v>16</v>
      </c>
      <c r="GA5" s="8">
        <v>8</v>
      </c>
      <c r="GB5" s="8">
        <v>2</v>
      </c>
      <c r="GC5" s="8">
        <v>12</v>
      </c>
      <c r="GD5" s="8">
        <v>16</v>
      </c>
      <c r="GE5" s="8">
        <v>3</v>
      </c>
      <c r="GF5" s="8">
        <v>109</v>
      </c>
      <c r="GG5" s="8">
        <v>1</v>
      </c>
      <c r="GH5" s="8"/>
      <c r="GI5" s="17">
        <f t="shared" ref="GI5:GI6" si="9">SUM(FG5:GH5)</f>
        <v>611</v>
      </c>
      <c r="GJ5" s="9">
        <f>GI5/$GI$7</f>
        <v>0.49155269509251809</v>
      </c>
      <c r="GL5" s="29" t="s">
        <v>47</v>
      </c>
      <c r="GM5" s="8">
        <v>8</v>
      </c>
      <c r="GN5" s="8">
        <v>8</v>
      </c>
      <c r="GO5" s="8">
        <v>42</v>
      </c>
      <c r="GP5" s="8"/>
      <c r="GQ5" s="8">
        <v>103</v>
      </c>
      <c r="GR5" s="8">
        <v>55</v>
      </c>
      <c r="GS5" s="8">
        <v>21</v>
      </c>
      <c r="GT5" s="8">
        <v>48</v>
      </c>
      <c r="GU5" s="8">
        <v>54</v>
      </c>
      <c r="GV5" s="8">
        <v>30</v>
      </c>
      <c r="GW5" s="8">
        <v>150</v>
      </c>
      <c r="GX5" s="8">
        <v>38</v>
      </c>
      <c r="GY5" s="8">
        <v>40</v>
      </c>
      <c r="GZ5" s="8">
        <v>5</v>
      </c>
      <c r="HA5" s="8">
        <v>36</v>
      </c>
      <c r="HB5" s="8">
        <v>18</v>
      </c>
      <c r="HC5" s="8">
        <v>27</v>
      </c>
      <c r="HD5" s="8">
        <v>16</v>
      </c>
      <c r="HE5" s="8">
        <v>52</v>
      </c>
      <c r="HF5" s="8">
        <v>68</v>
      </c>
      <c r="HG5" s="8">
        <v>50</v>
      </c>
      <c r="HH5" s="8">
        <v>7</v>
      </c>
      <c r="HI5" s="8">
        <v>2</v>
      </c>
      <c r="HJ5" s="8">
        <v>34</v>
      </c>
      <c r="HK5" s="8">
        <v>23</v>
      </c>
      <c r="HL5" s="8">
        <v>8</v>
      </c>
      <c r="HM5" s="8">
        <v>128</v>
      </c>
      <c r="HN5" s="8">
        <v>9</v>
      </c>
      <c r="HO5" s="17">
        <f t="shared" ref="HO5:HO6" si="10">SUM(GM5:HN5)</f>
        <v>1080</v>
      </c>
      <c r="HP5" s="9">
        <f>HO5/$HO$7</f>
        <v>0.52785923753665687</v>
      </c>
      <c r="HR5" s="29" t="s">
        <v>47</v>
      </c>
      <c r="HS5" s="8">
        <v>8</v>
      </c>
      <c r="HT5" s="8">
        <v>14</v>
      </c>
      <c r="HU5" s="8">
        <v>33</v>
      </c>
      <c r="HV5" s="8"/>
      <c r="HW5" s="8">
        <v>88</v>
      </c>
      <c r="HX5" s="8">
        <v>74</v>
      </c>
      <c r="HY5" s="8">
        <v>18</v>
      </c>
      <c r="HZ5" s="8">
        <v>103</v>
      </c>
      <c r="IA5" s="8">
        <v>63</v>
      </c>
      <c r="IB5" s="8">
        <v>34</v>
      </c>
      <c r="IC5" s="8">
        <v>212</v>
      </c>
      <c r="ID5" s="8">
        <v>24</v>
      </c>
      <c r="IE5" s="8">
        <v>43</v>
      </c>
      <c r="IF5" s="8">
        <v>35</v>
      </c>
      <c r="IG5" s="8">
        <v>22</v>
      </c>
      <c r="IH5" s="8">
        <v>41</v>
      </c>
      <c r="II5" s="8">
        <v>25</v>
      </c>
      <c r="IJ5" s="8">
        <v>21</v>
      </c>
      <c r="IK5" s="8">
        <v>82</v>
      </c>
      <c r="IL5" s="8">
        <v>42</v>
      </c>
      <c r="IM5" s="8">
        <v>6</v>
      </c>
      <c r="IN5" s="8">
        <v>3</v>
      </c>
      <c r="IO5" s="8">
        <v>49</v>
      </c>
      <c r="IP5" s="8">
        <v>23</v>
      </c>
      <c r="IQ5" s="8">
        <v>7</v>
      </c>
      <c r="IR5" s="8">
        <v>197</v>
      </c>
      <c r="IS5" s="8">
        <v>12</v>
      </c>
      <c r="IT5" s="8">
        <v>12</v>
      </c>
      <c r="IU5" s="17">
        <f t="shared" ref="IU5:IU6" si="11">SUM(HS5:IT5)</f>
        <v>1291</v>
      </c>
      <c r="IV5" s="9">
        <f t="shared" ref="IV5:IV6" si="12">IU5/$IU$7</f>
        <v>0.50174893120870578</v>
      </c>
      <c r="IX5" s="29" t="s">
        <v>47</v>
      </c>
      <c r="IY5" s="8">
        <v>3</v>
      </c>
      <c r="IZ5" s="8">
        <v>11</v>
      </c>
      <c r="JA5" s="8">
        <v>21</v>
      </c>
      <c r="JB5" s="8">
        <v>3</v>
      </c>
      <c r="JC5" s="8">
        <v>37</v>
      </c>
      <c r="JD5" s="8">
        <v>69</v>
      </c>
      <c r="JE5" s="8">
        <v>31</v>
      </c>
      <c r="JF5" s="8">
        <v>67</v>
      </c>
      <c r="JG5" s="8">
        <v>57</v>
      </c>
      <c r="JH5" s="8">
        <v>13</v>
      </c>
      <c r="JI5" s="8">
        <v>185</v>
      </c>
      <c r="JJ5" s="8">
        <v>13</v>
      </c>
      <c r="JK5" s="8">
        <v>25</v>
      </c>
      <c r="JL5" s="8">
        <v>14</v>
      </c>
      <c r="JM5" s="8">
        <v>45</v>
      </c>
      <c r="JN5" s="8">
        <v>40</v>
      </c>
      <c r="JO5" s="8">
        <v>35</v>
      </c>
      <c r="JP5" s="8">
        <v>25</v>
      </c>
      <c r="JQ5" s="8">
        <v>33</v>
      </c>
      <c r="JR5" s="8">
        <v>85</v>
      </c>
      <c r="JS5" s="8">
        <v>30</v>
      </c>
      <c r="JT5" s="8">
        <v>4</v>
      </c>
      <c r="JU5" s="8"/>
      <c r="JV5" s="8">
        <v>27</v>
      </c>
      <c r="JW5" s="8">
        <v>5</v>
      </c>
      <c r="JX5" s="8">
        <v>5</v>
      </c>
      <c r="JY5" s="8">
        <v>215</v>
      </c>
      <c r="JZ5" s="8">
        <v>24</v>
      </c>
      <c r="KA5" s="17">
        <f t="shared" ref="KA5:KA6" si="13">SUM(IY5:JZ5)</f>
        <v>1122</v>
      </c>
      <c r="KB5" s="9">
        <f t="shared" ref="KB5:KB6" si="14">KA5/$KA$7</f>
        <v>0.50495049504950495</v>
      </c>
    </row>
    <row r="6" spans="2:288">
      <c r="B6" s="29" t="s">
        <v>69</v>
      </c>
      <c r="C6" s="8">
        <v>2</v>
      </c>
      <c r="D6" s="8">
        <v>6</v>
      </c>
      <c r="E6" s="8">
        <v>4</v>
      </c>
      <c r="F6" s="8"/>
      <c r="G6" s="8">
        <v>26</v>
      </c>
      <c r="H6" s="8">
        <v>11</v>
      </c>
      <c r="I6" s="8">
        <v>12</v>
      </c>
      <c r="J6" s="8">
        <v>7</v>
      </c>
      <c r="K6" s="8">
        <v>8</v>
      </c>
      <c r="L6" s="8">
        <v>8</v>
      </c>
      <c r="M6" s="8">
        <v>41</v>
      </c>
      <c r="N6" s="8">
        <v>4</v>
      </c>
      <c r="O6" s="8">
        <v>4</v>
      </c>
      <c r="P6" s="8">
        <v>5</v>
      </c>
      <c r="Q6" s="8">
        <v>12</v>
      </c>
      <c r="R6" s="8">
        <v>15</v>
      </c>
      <c r="S6" s="8">
        <v>3</v>
      </c>
      <c r="T6" s="8">
        <v>17</v>
      </c>
      <c r="U6" s="8">
        <v>8</v>
      </c>
      <c r="V6" s="8">
        <v>8</v>
      </c>
      <c r="W6" s="8">
        <v>3</v>
      </c>
      <c r="X6" s="8"/>
      <c r="Y6" s="8">
        <v>5</v>
      </c>
      <c r="Z6" s="8">
        <v>24</v>
      </c>
      <c r="AA6" s="8"/>
      <c r="AB6" s="8">
        <v>37</v>
      </c>
      <c r="AC6" s="8">
        <v>3</v>
      </c>
      <c r="AD6" s="8"/>
      <c r="AE6" s="17">
        <f t="shared" si="0"/>
        <v>273</v>
      </c>
      <c r="AF6" s="9">
        <f t="shared" si="1"/>
        <v>0.47894736842105262</v>
      </c>
      <c r="AH6" s="29" t="s">
        <v>69</v>
      </c>
      <c r="AI6" s="8">
        <v>2</v>
      </c>
      <c r="AJ6" s="8">
        <v>5</v>
      </c>
      <c r="AK6" s="8">
        <v>11</v>
      </c>
      <c r="AL6" s="8">
        <v>2</v>
      </c>
      <c r="AM6" s="8">
        <v>51</v>
      </c>
      <c r="AN6" s="8">
        <v>12</v>
      </c>
      <c r="AO6" s="8">
        <v>21</v>
      </c>
      <c r="AP6" s="8">
        <v>7</v>
      </c>
      <c r="AQ6" s="8">
        <v>16</v>
      </c>
      <c r="AR6" s="8">
        <v>11</v>
      </c>
      <c r="AS6" s="8">
        <v>80</v>
      </c>
      <c r="AT6" s="8">
        <v>19</v>
      </c>
      <c r="AU6" s="8">
        <v>21</v>
      </c>
      <c r="AV6" s="8">
        <v>26</v>
      </c>
      <c r="AW6" s="8">
        <v>7</v>
      </c>
      <c r="AX6" s="8">
        <v>19</v>
      </c>
      <c r="AY6" s="8">
        <v>16</v>
      </c>
      <c r="AZ6" s="8">
        <v>20</v>
      </c>
      <c r="BA6" s="8">
        <v>37</v>
      </c>
      <c r="BB6" s="8">
        <v>11</v>
      </c>
      <c r="BC6" s="8">
        <v>3</v>
      </c>
      <c r="BD6" s="8"/>
      <c r="BE6" s="8">
        <v>21</v>
      </c>
      <c r="BF6" s="8">
        <v>12</v>
      </c>
      <c r="BG6" s="8">
        <v>3</v>
      </c>
      <c r="BH6" s="8">
        <v>86</v>
      </c>
      <c r="BI6" s="8">
        <v>9</v>
      </c>
      <c r="BJ6" s="8">
        <v>2</v>
      </c>
      <c r="BK6" s="17">
        <f t="shared" si="2"/>
        <v>530</v>
      </c>
      <c r="BL6" s="9">
        <f t="shared" si="3"/>
        <v>0.42197452229299365</v>
      </c>
      <c r="BN6" s="29" t="s">
        <v>69</v>
      </c>
      <c r="BO6" s="8">
        <v>4</v>
      </c>
      <c r="BP6" s="8">
        <v>10</v>
      </c>
      <c r="BQ6" s="8">
        <v>51</v>
      </c>
      <c r="BR6" s="8">
        <v>3</v>
      </c>
      <c r="BS6" s="8">
        <v>70</v>
      </c>
      <c r="BT6" s="8">
        <v>34</v>
      </c>
      <c r="BU6" s="8">
        <v>22</v>
      </c>
      <c r="BV6" s="8">
        <v>15</v>
      </c>
      <c r="BW6" s="8">
        <v>27</v>
      </c>
      <c r="BX6" s="8">
        <v>21</v>
      </c>
      <c r="BY6" s="8">
        <v>101</v>
      </c>
      <c r="BZ6" s="8">
        <v>20</v>
      </c>
      <c r="CA6" s="8">
        <v>50</v>
      </c>
      <c r="CB6" s="8">
        <v>32</v>
      </c>
      <c r="CC6" s="8">
        <v>24</v>
      </c>
      <c r="CD6" s="8">
        <v>17</v>
      </c>
      <c r="CE6" s="8">
        <v>10</v>
      </c>
      <c r="CF6" s="8">
        <v>58</v>
      </c>
      <c r="CG6" s="8">
        <v>42</v>
      </c>
      <c r="CH6" s="8">
        <v>17</v>
      </c>
      <c r="CI6" s="8">
        <v>4</v>
      </c>
      <c r="CJ6" s="8">
        <v>1</v>
      </c>
      <c r="CK6" s="8">
        <v>17</v>
      </c>
      <c r="CL6" s="8">
        <v>21</v>
      </c>
      <c r="CM6" s="8">
        <v>4</v>
      </c>
      <c r="CN6" s="8">
        <v>82</v>
      </c>
      <c r="CO6" s="8">
        <v>11</v>
      </c>
      <c r="CP6" s="8">
        <v>3</v>
      </c>
      <c r="CQ6" s="17">
        <f t="shared" si="4"/>
        <v>771</v>
      </c>
      <c r="CR6" s="9">
        <f t="shared" ref="CR6" si="15">CQ6/$CQ$7</f>
        <v>0.40815246161990471</v>
      </c>
      <c r="CT6" s="29" t="s">
        <v>69</v>
      </c>
      <c r="CU6" s="8">
        <v>7</v>
      </c>
      <c r="CV6" s="8">
        <v>15</v>
      </c>
      <c r="CW6" s="8">
        <v>19</v>
      </c>
      <c r="CX6" s="8">
        <v>3</v>
      </c>
      <c r="CY6" s="8">
        <v>75</v>
      </c>
      <c r="CZ6" s="8">
        <v>37</v>
      </c>
      <c r="DA6" s="8">
        <v>37</v>
      </c>
      <c r="DB6" s="8">
        <v>60</v>
      </c>
      <c r="DC6" s="8">
        <v>57</v>
      </c>
      <c r="DD6" s="8">
        <v>51</v>
      </c>
      <c r="DE6" s="8">
        <v>120</v>
      </c>
      <c r="DF6" s="8">
        <v>23</v>
      </c>
      <c r="DG6" s="8">
        <v>25</v>
      </c>
      <c r="DH6" s="8">
        <v>59</v>
      </c>
      <c r="DI6" s="8">
        <v>18</v>
      </c>
      <c r="DJ6" s="8">
        <v>33</v>
      </c>
      <c r="DK6" s="8">
        <v>18</v>
      </c>
      <c r="DL6" s="8">
        <v>52</v>
      </c>
      <c r="DM6" s="8">
        <v>79</v>
      </c>
      <c r="DN6" s="8">
        <v>23</v>
      </c>
      <c r="DO6" s="8">
        <v>4</v>
      </c>
      <c r="DP6" s="8">
        <v>3</v>
      </c>
      <c r="DQ6" s="8">
        <v>26</v>
      </c>
      <c r="DR6" s="8">
        <v>22</v>
      </c>
      <c r="DS6" s="8">
        <v>14</v>
      </c>
      <c r="DT6" s="8">
        <v>209</v>
      </c>
      <c r="DU6" s="8"/>
      <c r="DV6" s="8">
        <v>14</v>
      </c>
      <c r="DW6" s="17">
        <f t="shared" si="5"/>
        <v>1103</v>
      </c>
      <c r="DX6" s="9">
        <f t="shared" si="6"/>
        <v>0.49617633828160146</v>
      </c>
      <c r="DZ6" s="29" t="s">
        <v>69</v>
      </c>
      <c r="EA6" s="8">
        <v>4</v>
      </c>
      <c r="EB6" s="8">
        <v>11</v>
      </c>
      <c r="EC6" s="8">
        <v>31</v>
      </c>
      <c r="ED6" s="8">
        <v>1</v>
      </c>
      <c r="EE6" s="8">
        <v>38</v>
      </c>
      <c r="EF6" s="8">
        <v>49</v>
      </c>
      <c r="EG6" s="8">
        <v>37</v>
      </c>
      <c r="EH6" s="8">
        <v>21</v>
      </c>
      <c r="EI6" s="8">
        <v>57</v>
      </c>
      <c r="EJ6" s="8">
        <v>20</v>
      </c>
      <c r="EK6" s="8">
        <v>64</v>
      </c>
      <c r="EL6" s="8">
        <v>19</v>
      </c>
      <c r="EM6" s="8">
        <v>10</v>
      </c>
      <c r="EN6" s="8">
        <v>68</v>
      </c>
      <c r="EO6" s="8">
        <v>14</v>
      </c>
      <c r="EP6" s="8">
        <v>20</v>
      </c>
      <c r="EQ6" s="8">
        <v>2</v>
      </c>
      <c r="ER6" s="8">
        <v>66</v>
      </c>
      <c r="ES6" s="8">
        <v>52</v>
      </c>
      <c r="ET6" s="8">
        <v>25</v>
      </c>
      <c r="EU6" s="8">
        <v>7</v>
      </c>
      <c r="EV6" s="8">
        <v>1</v>
      </c>
      <c r="EW6" s="8">
        <v>38</v>
      </c>
      <c r="EX6" s="8">
        <v>16</v>
      </c>
      <c r="EY6" s="8">
        <v>7</v>
      </c>
      <c r="EZ6" s="8">
        <v>97</v>
      </c>
      <c r="FA6" s="8">
        <v>7</v>
      </c>
      <c r="FB6" s="8">
        <v>5</v>
      </c>
      <c r="FC6" s="17">
        <f t="shared" si="7"/>
        <v>787</v>
      </c>
      <c r="FD6" s="9">
        <f t="shared" si="8"/>
        <v>0.52257636122177953</v>
      </c>
      <c r="FF6" s="29" t="s">
        <v>69</v>
      </c>
      <c r="FG6" s="8">
        <v>2</v>
      </c>
      <c r="FH6" s="8">
        <v>7</v>
      </c>
      <c r="FI6" s="8">
        <v>28</v>
      </c>
      <c r="FJ6" s="8"/>
      <c r="FK6" s="8">
        <v>42</v>
      </c>
      <c r="FL6" s="8">
        <v>37</v>
      </c>
      <c r="FM6" s="8">
        <v>27</v>
      </c>
      <c r="FN6" s="8">
        <v>31</v>
      </c>
      <c r="FO6" s="8">
        <v>37</v>
      </c>
      <c r="FP6" s="8">
        <v>18</v>
      </c>
      <c r="FQ6" s="8">
        <v>60</v>
      </c>
      <c r="FR6" s="8">
        <v>11</v>
      </c>
      <c r="FS6" s="8">
        <v>13</v>
      </c>
      <c r="FT6" s="8">
        <v>17</v>
      </c>
      <c r="FU6" s="8">
        <v>10</v>
      </c>
      <c r="FV6" s="8">
        <v>22</v>
      </c>
      <c r="FW6" s="8">
        <v>6</v>
      </c>
      <c r="FX6" s="8">
        <v>21</v>
      </c>
      <c r="FY6" s="8">
        <v>39</v>
      </c>
      <c r="FZ6" s="8">
        <v>16</v>
      </c>
      <c r="GA6" s="8">
        <v>3</v>
      </c>
      <c r="GB6" s="8">
        <v>1</v>
      </c>
      <c r="GC6" s="8">
        <v>11</v>
      </c>
      <c r="GD6" s="8">
        <v>18</v>
      </c>
      <c r="GE6" s="8">
        <v>3</v>
      </c>
      <c r="GF6" s="8">
        <v>118</v>
      </c>
      <c r="GG6" s="8">
        <v>4</v>
      </c>
      <c r="GH6" s="8">
        <v>5</v>
      </c>
      <c r="GI6" s="17">
        <f t="shared" si="9"/>
        <v>607</v>
      </c>
      <c r="GJ6" s="9">
        <f>GI6/$GI$7</f>
        <v>0.48833467417538212</v>
      </c>
      <c r="GL6" s="29" t="s">
        <v>69</v>
      </c>
      <c r="GM6" s="8">
        <v>3</v>
      </c>
      <c r="GN6" s="8">
        <v>14</v>
      </c>
      <c r="GO6" s="8">
        <v>48</v>
      </c>
      <c r="GP6" s="8"/>
      <c r="GQ6" s="8">
        <v>56</v>
      </c>
      <c r="GR6" s="8">
        <v>65</v>
      </c>
      <c r="GS6" s="8">
        <v>23</v>
      </c>
      <c r="GT6" s="8">
        <v>19</v>
      </c>
      <c r="GU6" s="8">
        <v>36</v>
      </c>
      <c r="GV6" s="8">
        <v>21</v>
      </c>
      <c r="GW6" s="8">
        <v>95</v>
      </c>
      <c r="GX6" s="8">
        <v>10</v>
      </c>
      <c r="GY6" s="8">
        <v>15</v>
      </c>
      <c r="GZ6" s="8">
        <v>14</v>
      </c>
      <c r="HA6" s="8">
        <v>50</v>
      </c>
      <c r="HB6" s="8">
        <v>11</v>
      </c>
      <c r="HC6" s="8">
        <v>16</v>
      </c>
      <c r="HD6" s="8">
        <v>40</v>
      </c>
      <c r="HE6" s="8">
        <v>43</v>
      </c>
      <c r="HF6" s="8">
        <v>70</v>
      </c>
      <c r="HG6" s="8">
        <v>35</v>
      </c>
      <c r="HH6" s="8">
        <v>12</v>
      </c>
      <c r="HI6" s="8"/>
      <c r="HJ6" s="8">
        <v>35</v>
      </c>
      <c r="HK6" s="8">
        <v>29</v>
      </c>
      <c r="HL6" s="8">
        <v>4</v>
      </c>
      <c r="HM6" s="8">
        <v>134</v>
      </c>
      <c r="HN6" s="8">
        <v>5</v>
      </c>
      <c r="HO6" s="17">
        <f t="shared" si="10"/>
        <v>903</v>
      </c>
      <c r="HP6" s="9">
        <f>HO6/$HO$7</f>
        <v>0.44134897360703812</v>
      </c>
      <c r="HR6" s="29" t="s">
        <v>69</v>
      </c>
      <c r="HS6" s="8">
        <v>6</v>
      </c>
      <c r="HT6" s="8">
        <v>18</v>
      </c>
      <c r="HU6" s="8">
        <v>33</v>
      </c>
      <c r="HV6" s="8">
        <v>9</v>
      </c>
      <c r="HW6" s="8">
        <v>67</v>
      </c>
      <c r="HX6" s="8">
        <v>95</v>
      </c>
      <c r="HY6" s="8">
        <v>27</v>
      </c>
      <c r="HZ6" s="8">
        <v>89</v>
      </c>
      <c r="IA6" s="8">
        <v>47</v>
      </c>
      <c r="IB6" s="8">
        <v>20</v>
      </c>
      <c r="IC6" s="8">
        <v>158</v>
      </c>
      <c r="ID6" s="8">
        <v>16</v>
      </c>
      <c r="IE6" s="8">
        <v>26</v>
      </c>
      <c r="IF6" s="8">
        <v>21</v>
      </c>
      <c r="IG6" s="8">
        <v>20</v>
      </c>
      <c r="IH6" s="8">
        <v>29</v>
      </c>
      <c r="II6" s="8">
        <v>14</v>
      </c>
      <c r="IJ6" s="8">
        <v>46</v>
      </c>
      <c r="IK6" s="8">
        <v>83</v>
      </c>
      <c r="IL6" s="8">
        <v>34</v>
      </c>
      <c r="IM6" s="8">
        <v>3</v>
      </c>
      <c r="IN6" s="8"/>
      <c r="IO6" s="8">
        <v>38</v>
      </c>
      <c r="IP6" s="8">
        <v>18</v>
      </c>
      <c r="IQ6" s="8">
        <v>13</v>
      </c>
      <c r="IR6" s="8">
        <v>231</v>
      </c>
      <c r="IS6" s="8">
        <v>13</v>
      </c>
      <c r="IT6" s="8">
        <v>26</v>
      </c>
      <c r="IU6" s="17">
        <f t="shared" si="11"/>
        <v>1200</v>
      </c>
      <c r="IV6" s="9">
        <f t="shared" si="12"/>
        <v>0.46638165565487755</v>
      </c>
      <c r="IX6" s="29" t="s">
        <v>69</v>
      </c>
      <c r="IY6" s="8">
        <v>1</v>
      </c>
      <c r="IZ6" s="8">
        <v>14</v>
      </c>
      <c r="JA6" s="8">
        <v>23</v>
      </c>
      <c r="JB6" s="8"/>
      <c r="JC6" s="8">
        <v>58</v>
      </c>
      <c r="JD6" s="8">
        <v>96</v>
      </c>
      <c r="JE6" s="8">
        <v>14</v>
      </c>
      <c r="JF6" s="8">
        <v>36</v>
      </c>
      <c r="JG6" s="8">
        <v>53</v>
      </c>
      <c r="JH6" s="8">
        <v>8</v>
      </c>
      <c r="JI6" s="8">
        <v>159</v>
      </c>
      <c r="JJ6" s="8">
        <v>8</v>
      </c>
      <c r="JK6" s="8">
        <v>25</v>
      </c>
      <c r="JL6" s="8">
        <v>22</v>
      </c>
      <c r="JM6" s="8">
        <v>66</v>
      </c>
      <c r="JN6" s="8">
        <v>14</v>
      </c>
      <c r="JO6" s="8">
        <v>37</v>
      </c>
      <c r="JP6" s="8">
        <v>5</v>
      </c>
      <c r="JQ6" s="8">
        <v>28</v>
      </c>
      <c r="JR6" s="8">
        <v>48</v>
      </c>
      <c r="JS6" s="8">
        <v>20</v>
      </c>
      <c r="JT6" s="8">
        <v>5</v>
      </c>
      <c r="JU6" s="8">
        <v>1</v>
      </c>
      <c r="JV6" s="8">
        <v>32</v>
      </c>
      <c r="JW6" s="8">
        <v>13</v>
      </c>
      <c r="JX6" s="8">
        <v>7</v>
      </c>
      <c r="JY6" s="8">
        <v>215</v>
      </c>
      <c r="JZ6" s="8">
        <v>15</v>
      </c>
      <c r="KA6" s="17">
        <f t="shared" si="13"/>
        <v>1023</v>
      </c>
      <c r="KB6" s="9">
        <f t="shared" si="14"/>
        <v>0.46039603960396042</v>
      </c>
    </row>
    <row r="7" spans="2:288" s="3" customFormat="1" ht="15.75" thickBot="1">
      <c r="B7" s="30" t="s">
        <v>49</v>
      </c>
      <c r="C7" s="18">
        <f>SUM(C4:C6)</f>
        <v>2</v>
      </c>
      <c r="D7" s="18">
        <f t="shared" ref="D7:AE7" si="16">SUM(D4:D6)</f>
        <v>8</v>
      </c>
      <c r="E7" s="18">
        <f t="shared" si="16"/>
        <v>8</v>
      </c>
      <c r="F7" s="18">
        <f t="shared" si="16"/>
        <v>1</v>
      </c>
      <c r="G7" s="18">
        <f t="shared" si="16"/>
        <v>48</v>
      </c>
      <c r="H7" s="18">
        <f t="shared" si="16"/>
        <v>27</v>
      </c>
      <c r="I7" s="18">
        <f t="shared" si="16"/>
        <v>21</v>
      </c>
      <c r="J7" s="18">
        <f t="shared" si="16"/>
        <v>13</v>
      </c>
      <c r="K7" s="18">
        <f t="shared" si="16"/>
        <v>21</v>
      </c>
      <c r="L7" s="18">
        <f t="shared" si="16"/>
        <v>11</v>
      </c>
      <c r="M7" s="18">
        <f t="shared" si="16"/>
        <v>94</v>
      </c>
      <c r="N7" s="18">
        <f t="shared" si="16"/>
        <v>11</v>
      </c>
      <c r="O7" s="18">
        <f t="shared" si="16"/>
        <v>17</v>
      </c>
      <c r="P7" s="18">
        <f t="shared" si="16"/>
        <v>11</v>
      </c>
      <c r="Q7" s="18">
        <f t="shared" si="16"/>
        <v>19</v>
      </c>
      <c r="R7" s="18">
        <f t="shared" si="16"/>
        <v>33</v>
      </c>
      <c r="S7" s="18">
        <f t="shared" si="16"/>
        <v>10</v>
      </c>
      <c r="T7" s="18">
        <f t="shared" si="16"/>
        <v>34</v>
      </c>
      <c r="U7" s="18">
        <f t="shared" si="16"/>
        <v>27</v>
      </c>
      <c r="V7" s="18">
        <f t="shared" si="16"/>
        <v>17</v>
      </c>
      <c r="W7" s="18">
        <f t="shared" si="16"/>
        <v>4</v>
      </c>
      <c r="X7" s="18">
        <f t="shared" si="16"/>
        <v>0</v>
      </c>
      <c r="Y7" s="18">
        <f t="shared" si="16"/>
        <v>14</v>
      </c>
      <c r="Z7" s="18">
        <f t="shared" si="16"/>
        <v>37</v>
      </c>
      <c r="AA7" s="18">
        <f t="shared" si="16"/>
        <v>2</v>
      </c>
      <c r="AB7" s="18">
        <f t="shared" si="16"/>
        <v>73</v>
      </c>
      <c r="AC7" s="18">
        <f t="shared" si="16"/>
        <v>7</v>
      </c>
      <c r="AD7" s="18">
        <f t="shared" si="16"/>
        <v>0</v>
      </c>
      <c r="AE7" s="18">
        <f t="shared" si="16"/>
        <v>570</v>
      </c>
      <c r="AF7" s="34">
        <f>SUM(AF4:AF6)</f>
        <v>1</v>
      </c>
      <c r="AH7" s="30" t="s">
        <v>49</v>
      </c>
      <c r="AI7" s="18">
        <f>SUM(AI4:AI6)</f>
        <v>3</v>
      </c>
      <c r="AJ7" s="18">
        <f t="shared" ref="AJ7:BK7" si="17">SUM(AJ4:AJ6)</f>
        <v>10</v>
      </c>
      <c r="AK7" s="18">
        <f t="shared" si="17"/>
        <v>30</v>
      </c>
      <c r="AL7" s="18">
        <f t="shared" si="17"/>
        <v>3</v>
      </c>
      <c r="AM7" s="18">
        <f t="shared" si="17"/>
        <v>122</v>
      </c>
      <c r="AN7" s="18">
        <f t="shared" si="17"/>
        <v>25</v>
      </c>
      <c r="AO7" s="18">
        <f t="shared" si="17"/>
        <v>58</v>
      </c>
      <c r="AP7" s="18">
        <f t="shared" si="17"/>
        <v>12</v>
      </c>
      <c r="AQ7" s="18">
        <f t="shared" si="17"/>
        <v>51</v>
      </c>
      <c r="AR7" s="18">
        <f t="shared" si="17"/>
        <v>18</v>
      </c>
      <c r="AS7" s="18">
        <f t="shared" si="17"/>
        <v>207</v>
      </c>
      <c r="AT7" s="18">
        <f t="shared" si="17"/>
        <v>36</v>
      </c>
      <c r="AU7" s="18">
        <f t="shared" si="17"/>
        <v>68</v>
      </c>
      <c r="AV7" s="18">
        <f t="shared" si="17"/>
        <v>55</v>
      </c>
      <c r="AW7" s="18">
        <f t="shared" si="17"/>
        <v>22</v>
      </c>
      <c r="AX7" s="18">
        <f t="shared" si="17"/>
        <v>55</v>
      </c>
      <c r="AY7" s="18">
        <f t="shared" si="17"/>
        <v>23</v>
      </c>
      <c r="AZ7" s="18">
        <f t="shared" si="17"/>
        <v>58</v>
      </c>
      <c r="BA7" s="18">
        <f t="shared" si="17"/>
        <v>88</v>
      </c>
      <c r="BB7" s="18">
        <f t="shared" si="17"/>
        <v>32</v>
      </c>
      <c r="BC7" s="18">
        <f t="shared" si="17"/>
        <v>15</v>
      </c>
      <c r="BD7" s="18">
        <f t="shared" si="17"/>
        <v>0</v>
      </c>
      <c r="BE7" s="18">
        <f t="shared" si="17"/>
        <v>52</v>
      </c>
      <c r="BF7" s="18">
        <f t="shared" si="17"/>
        <v>35</v>
      </c>
      <c r="BG7" s="18">
        <f t="shared" si="17"/>
        <v>4</v>
      </c>
      <c r="BH7" s="18">
        <f t="shared" si="17"/>
        <v>157</v>
      </c>
      <c r="BI7" s="18">
        <f t="shared" si="17"/>
        <v>15</v>
      </c>
      <c r="BJ7" s="18">
        <f t="shared" si="17"/>
        <v>2</v>
      </c>
      <c r="BK7" s="18">
        <f t="shared" si="17"/>
        <v>1256</v>
      </c>
      <c r="BL7" s="34">
        <f>SUM(BL4:BL6)</f>
        <v>1</v>
      </c>
      <c r="BN7" s="30" t="s">
        <v>49</v>
      </c>
      <c r="BO7" s="18">
        <f>SUM(BO4:BO6)</f>
        <v>5</v>
      </c>
      <c r="BP7" s="18">
        <f t="shared" ref="BP7:CP7" si="18">SUM(BP4:BP6)</f>
        <v>23</v>
      </c>
      <c r="BQ7" s="18">
        <f t="shared" si="18"/>
        <v>114</v>
      </c>
      <c r="BR7" s="18">
        <f t="shared" si="18"/>
        <v>5</v>
      </c>
      <c r="BS7" s="18">
        <f t="shared" si="18"/>
        <v>175</v>
      </c>
      <c r="BT7" s="18">
        <f t="shared" si="18"/>
        <v>79</v>
      </c>
      <c r="BU7" s="18">
        <f t="shared" si="18"/>
        <v>47</v>
      </c>
      <c r="BV7" s="18">
        <f t="shared" si="18"/>
        <v>43</v>
      </c>
      <c r="BW7" s="18">
        <f t="shared" si="18"/>
        <v>65</v>
      </c>
      <c r="BX7" s="18">
        <f t="shared" si="18"/>
        <v>43</v>
      </c>
      <c r="BY7" s="18">
        <f t="shared" si="18"/>
        <v>288</v>
      </c>
      <c r="BZ7" s="18">
        <f t="shared" si="18"/>
        <v>45</v>
      </c>
      <c r="CA7" s="18">
        <f t="shared" si="18"/>
        <v>83</v>
      </c>
      <c r="CB7" s="18">
        <f t="shared" si="18"/>
        <v>75</v>
      </c>
      <c r="CC7" s="18">
        <f t="shared" si="18"/>
        <v>66</v>
      </c>
      <c r="CD7" s="18">
        <f t="shared" si="18"/>
        <v>61</v>
      </c>
      <c r="CE7" s="18">
        <f t="shared" si="18"/>
        <v>26</v>
      </c>
      <c r="CF7" s="18">
        <f t="shared" si="18"/>
        <v>129</v>
      </c>
      <c r="CG7" s="18">
        <f t="shared" si="18"/>
        <v>118</v>
      </c>
      <c r="CH7" s="18">
        <f t="shared" si="18"/>
        <v>48</v>
      </c>
      <c r="CI7" s="18">
        <f t="shared" si="18"/>
        <v>10</v>
      </c>
      <c r="CJ7" s="18">
        <f t="shared" si="18"/>
        <v>1</v>
      </c>
      <c r="CK7" s="18">
        <f t="shared" si="18"/>
        <v>44</v>
      </c>
      <c r="CL7" s="18">
        <f t="shared" si="18"/>
        <v>47</v>
      </c>
      <c r="CM7" s="18">
        <f t="shared" si="18"/>
        <v>9</v>
      </c>
      <c r="CN7" s="18">
        <f t="shared" si="18"/>
        <v>207</v>
      </c>
      <c r="CO7" s="18">
        <f t="shared" si="18"/>
        <v>30</v>
      </c>
      <c r="CP7" s="18">
        <f t="shared" si="18"/>
        <v>3</v>
      </c>
      <c r="CQ7" s="18">
        <f>SUM(CQ4:CQ6)</f>
        <v>1889</v>
      </c>
      <c r="CR7" s="33">
        <f>SUM(CR4:CR6)</f>
        <v>1</v>
      </c>
      <c r="CT7" s="30" t="s">
        <v>49</v>
      </c>
      <c r="CU7" s="18">
        <f>SUM(CU4:CU6)</f>
        <v>14</v>
      </c>
      <c r="CV7" s="18">
        <f t="shared" ref="CV7:DV7" si="19">SUM(CV4:CV6)</f>
        <v>26</v>
      </c>
      <c r="CW7" s="18">
        <f t="shared" si="19"/>
        <v>59</v>
      </c>
      <c r="CX7" s="18">
        <f t="shared" si="19"/>
        <v>6</v>
      </c>
      <c r="CY7" s="18">
        <f t="shared" si="19"/>
        <v>145</v>
      </c>
      <c r="CZ7" s="18">
        <f t="shared" si="19"/>
        <v>87</v>
      </c>
      <c r="DA7" s="18">
        <f t="shared" si="19"/>
        <v>65</v>
      </c>
      <c r="DB7" s="18">
        <f t="shared" si="19"/>
        <v>94</v>
      </c>
      <c r="DC7" s="18">
        <f t="shared" si="19"/>
        <v>119</v>
      </c>
      <c r="DD7" s="18">
        <f t="shared" si="19"/>
        <v>101</v>
      </c>
      <c r="DE7" s="18">
        <f t="shared" si="19"/>
        <v>268</v>
      </c>
      <c r="DF7" s="18">
        <f t="shared" si="19"/>
        <v>47</v>
      </c>
      <c r="DG7" s="18">
        <f t="shared" si="19"/>
        <v>64</v>
      </c>
      <c r="DH7" s="18">
        <f t="shared" si="19"/>
        <v>141</v>
      </c>
      <c r="DI7" s="18">
        <f t="shared" si="19"/>
        <v>51</v>
      </c>
      <c r="DJ7" s="18">
        <f t="shared" si="19"/>
        <v>84</v>
      </c>
      <c r="DK7" s="18">
        <f t="shared" si="19"/>
        <v>28</v>
      </c>
      <c r="DL7" s="18">
        <f t="shared" si="19"/>
        <v>104</v>
      </c>
      <c r="DM7" s="18">
        <f t="shared" si="19"/>
        <v>141</v>
      </c>
      <c r="DN7" s="18">
        <f t="shared" si="19"/>
        <v>63</v>
      </c>
      <c r="DO7" s="18">
        <f t="shared" si="19"/>
        <v>18</v>
      </c>
      <c r="DP7" s="18">
        <f t="shared" si="19"/>
        <v>4</v>
      </c>
      <c r="DQ7" s="18">
        <f t="shared" si="19"/>
        <v>49</v>
      </c>
      <c r="DR7" s="18">
        <f t="shared" si="19"/>
        <v>49</v>
      </c>
      <c r="DS7" s="18">
        <f t="shared" si="19"/>
        <v>19</v>
      </c>
      <c r="DT7" s="18">
        <f t="shared" si="19"/>
        <v>354</v>
      </c>
      <c r="DU7" s="18">
        <f t="shared" si="19"/>
        <v>8</v>
      </c>
      <c r="DV7" s="18">
        <f t="shared" si="19"/>
        <v>15</v>
      </c>
      <c r="DW7" s="18">
        <f>SUM(DW4:DW6)</f>
        <v>2223</v>
      </c>
      <c r="DX7" s="33">
        <f>SUM(DX4:DX6)</f>
        <v>1</v>
      </c>
      <c r="DZ7" s="30" t="s">
        <v>49</v>
      </c>
      <c r="EA7" s="18">
        <f>SUM(EA4:EA6)</f>
        <v>5</v>
      </c>
      <c r="EB7" s="18">
        <f t="shared" ref="EB7:FB7" si="20">SUM(EB4:EB6)</f>
        <v>16</v>
      </c>
      <c r="EC7" s="18">
        <f t="shared" si="20"/>
        <v>48</v>
      </c>
      <c r="ED7" s="18">
        <f t="shared" si="20"/>
        <v>1</v>
      </c>
      <c r="EE7" s="18">
        <f t="shared" si="20"/>
        <v>106</v>
      </c>
      <c r="EF7" s="18">
        <f t="shared" si="20"/>
        <v>71</v>
      </c>
      <c r="EG7" s="18">
        <f t="shared" si="20"/>
        <v>67</v>
      </c>
      <c r="EH7" s="18">
        <f t="shared" si="20"/>
        <v>42</v>
      </c>
      <c r="EI7" s="18">
        <f t="shared" si="20"/>
        <v>103</v>
      </c>
      <c r="EJ7" s="18">
        <f t="shared" si="20"/>
        <v>42</v>
      </c>
      <c r="EK7" s="18">
        <f t="shared" si="20"/>
        <v>146</v>
      </c>
      <c r="EL7" s="18">
        <f t="shared" si="20"/>
        <v>37</v>
      </c>
      <c r="EM7" s="18">
        <f t="shared" si="20"/>
        <v>27</v>
      </c>
      <c r="EN7" s="18">
        <f t="shared" si="20"/>
        <v>132</v>
      </c>
      <c r="EO7" s="18">
        <f t="shared" si="20"/>
        <v>33</v>
      </c>
      <c r="EP7" s="18">
        <f t="shared" si="20"/>
        <v>38</v>
      </c>
      <c r="EQ7" s="18">
        <f t="shared" si="20"/>
        <v>15</v>
      </c>
      <c r="ER7" s="18">
        <f t="shared" si="20"/>
        <v>108</v>
      </c>
      <c r="ES7" s="18">
        <f t="shared" si="20"/>
        <v>86</v>
      </c>
      <c r="ET7" s="18">
        <f t="shared" si="20"/>
        <v>47</v>
      </c>
      <c r="EU7" s="18">
        <f t="shared" si="20"/>
        <v>8</v>
      </c>
      <c r="EV7" s="18">
        <f t="shared" si="20"/>
        <v>1</v>
      </c>
      <c r="EW7" s="18">
        <f t="shared" si="20"/>
        <v>68</v>
      </c>
      <c r="EX7" s="18">
        <f t="shared" si="20"/>
        <v>32</v>
      </c>
      <c r="EY7" s="18">
        <f t="shared" si="20"/>
        <v>16</v>
      </c>
      <c r="EZ7" s="18">
        <f t="shared" si="20"/>
        <v>193</v>
      </c>
      <c r="FA7" s="18">
        <f t="shared" si="20"/>
        <v>11</v>
      </c>
      <c r="FB7" s="18">
        <f t="shared" si="20"/>
        <v>7</v>
      </c>
      <c r="FC7" s="18">
        <f>SUM(FC4:FC6)</f>
        <v>1506</v>
      </c>
      <c r="FD7" s="33">
        <f>SUM(FD4:FD6)</f>
        <v>1</v>
      </c>
      <c r="FF7" s="30" t="s">
        <v>49</v>
      </c>
      <c r="FG7" s="18">
        <f>SUM(FG4:FG6)</f>
        <v>7</v>
      </c>
      <c r="FH7" s="18">
        <f t="shared" ref="FH7:GH7" si="21">SUM(FH4:FH6)</f>
        <v>14</v>
      </c>
      <c r="FI7" s="18">
        <f t="shared" si="21"/>
        <v>48</v>
      </c>
      <c r="FJ7" s="18">
        <f t="shared" si="21"/>
        <v>0</v>
      </c>
      <c r="FK7" s="18">
        <f t="shared" si="21"/>
        <v>82</v>
      </c>
      <c r="FL7" s="18">
        <f t="shared" si="21"/>
        <v>67</v>
      </c>
      <c r="FM7" s="18">
        <f t="shared" si="21"/>
        <v>50</v>
      </c>
      <c r="FN7" s="18">
        <f t="shared" si="21"/>
        <v>70</v>
      </c>
      <c r="FO7" s="18">
        <f t="shared" si="21"/>
        <v>74</v>
      </c>
      <c r="FP7" s="18">
        <f t="shared" si="21"/>
        <v>42</v>
      </c>
      <c r="FQ7" s="18">
        <f t="shared" si="21"/>
        <v>150</v>
      </c>
      <c r="FR7" s="18">
        <f t="shared" si="21"/>
        <v>31</v>
      </c>
      <c r="FS7" s="18">
        <f t="shared" si="21"/>
        <v>34</v>
      </c>
      <c r="FT7" s="18">
        <f t="shared" si="21"/>
        <v>44</v>
      </c>
      <c r="FU7" s="18">
        <f t="shared" si="21"/>
        <v>25</v>
      </c>
      <c r="FV7" s="18">
        <f t="shared" si="21"/>
        <v>33</v>
      </c>
      <c r="FW7" s="18">
        <f t="shared" si="21"/>
        <v>10</v>
      </c>
      <c r="FX7" s="18">
        <f t="shared" si="21"/>
        <v>47</v>
      </c>
      <c r="FY7" s="18">
        <f t="shared" si="21"/>
        <v>66</v>
      </c>
      <c r="FZ7" s="18">
        <f t="shared" si="21"/>
        <v>32</v>
      </c>
      <c r="GA7" s="18">
        <f t="shared" si="21"/>
        <v>11</v>
      </c>
      <c r="GB7" s="18">
        <f t="shared" si="21"/>
        <v>3</v>
      </c>
      <c r="GC7" s="18">
        <f t="shared" si="21"/>
        <v>23</v>
      </c>
      <c r="GD7" s="18">
        <f t="shared" si="21"/>
        <v>35</v>
      </c>
      <c r="GE7" s="18">
        <f t="shared" si="21"/>
        <v>6</v>
      </c>
      <c r="GF7" s="18">
        <f t="shared" si="21"/>
        <v>229</v>
      </c>
      <c r="GG7" s="18">
        <f t="shared" si="21"/>
        <v>5</v>
      </c>
      <c r="GH7" s="18">
        <f t="shared" si="21"/>
        <v>5</v>
      </c>
      <c r="GI7" s="18">
        <f>SUM(GI4:GI6)</f>
        <v>1243</v>
      </c>
      <c r="GJ7" s="33">
        <f>SUM(GJ4:GJ6)</f>
        <v>1</v>
      </c>
      <c r="GL7" s="30" t="s">
        <v>49</v>
      </c>
      <c r="GM7" s="18">
        <f>SUM(GM4:GM6)</f>
        <v>11</v>
      </c>
      <c r="GN7" s="18">
        <f t="shared" ref="GN7:HN7" si="22">SUM(GN4:GN6)</f>
        <v>23</v>
      </c>
      <c r="GO7" s="18">
        <f t="shared" si="22"/>
        <v>94</v>
      </c>
      <c r="GP7" s="18">
        <f t="shared" si="22"/>
        <v>0</v>
      </c>
      <c r="GQ7" s="18">
        <f t="shared" si="22"/>
        <v>170</v>
      </c>
      <c r="GR7" s="18">
        <f t="shared" si="22"/>
        <v>121</v>
      </c>
      <c r="GS7" s="18">
        <f t="shared" si="22"/>
        <v>45</v>
      </c>
      <c r="GT7" s="18">
        <f t="shared" si="22"/>
        <v>68</v>
      </c>
      <c r="GU7" s="18">
        <f t="shared" si="22"/>
        <v>96</v>
      </c>
      <c r="GV7" s="18">
        <f t="shared" si="22"/>
        <v>51</v>
      </c>
      <c r="GW7" s="18">
        <f t="shared" si="22"/>
        <v>257</v>
      </c>
      <c r="GX7" s="18">
        <f t="shared" si="22"/>
        <v>52</v>
      </c>
      <c r="GY7" s="18">
        <f t="shared" si="22"/>
        <v>56</v>
      </c>
      <c r="GZ7" s="18">
        <f t="shared" si="22"/>
        <v>19</v>
      </c>
      <c r="HA7" s="18">
        <f t="shared" si="22"/>
        <v>88</v>
      </c>
      <c r="HB7" s="18">
        <f t="shared" si="22"/>
        <v>30</v>
      </c>
      <c r="HC7" s="18">
        <f t="shared" si="22"/>
        <v>43</v>
      </c>
      <c r="HD7" s="18">
        <f t="shared" si="22"/>
        <v>56</v>
      </c>
      <c r="HE7" s="18">
        <f t="shared" si="22"/>
        <v>95</v>
      </c>
      <c r="HF7" s="18">
        <f t="shared" si="22"/>
        <v>140</v>
      </c>
      <c r="HG7" s="18">
        <f t="shared" si="22"/>
        <v>85</v>
      </c>
      <c r="HH7" s="18">
        <f t="shared" si="22"/>
        <v>20</v>
      </c>
      <c r="HI7" s="18">
        <f t="shared" si="22"/>
        <v>2</v>
      </c>
      <c r="HJ7" s="18">
        <f t="shared" si="22"/>
        <v>70</v>
      </c>
      <c r="HK7" s="18">
        <f t="shared" si="22"/>
        <v>52</v>
      </c>
      <c r="HL7" s="18">
        <f t="shared" si="22"/>
        <v>13</v>
      </c>
      <c r="HM7" s="18">
        <f t="shared" si="22"/>
        <v>274</v>
      </c>
      <c r="HN7" s="18">
        <f t="shared" si="22"/>
        <v>15</v>
      </c>
      <c r="HO7" s="18">
        <f>SUM(HO4:HO6)</f>
        <v>2046</v>
      </c>
      <c r="HP7" s="33">
        <f>SUM(HP4:HP6)</f>
        <v>1</v>
      </c>
      <c r="HR7" s="30" t="s">
        <v>49</v>
      </c>
      <c r="HS7" s="18">
        <f>SUM(HS4:HS6)</f>
        <v>14</v>
      </c>
      <c r="HT7" s="18">
        <f t="shared" ref="HT7:IT7" si="23">SUM(HT4:HT6)</f>
        <v>33</v>
      </c>
      <c r="HU7" s="18">
        <f t="shared" si="23"/>
        <v>71</v>
      </c>
      <c r="HV7" s="18">
        <f t="shared" si="23"/>
        <v>9</v>
      </c>
      <c r="HW7" s="18">
        <f t="shared" si="23"/>
        <v>157</v>
      </c>
      <c r="HX7" s="18">
        <f t="shared" si="23"/>
        <v>172</v>
      </c>
      <c r="HY7" s="18">
        <f t="shared" si="23"/>
        <v>47</v>
      </c>
      <c r="HZ7" s="18">
        <f t="shared" si="23"/>
        <v>198</v>
      </c>
      <c r="IA7" s="18">
        <f t="shared" si="23"/>
        <v>114</v>
      </c>
      <c r="IB7" s="18">
        <f t="shared" si="23"/>
        <v>55</v>
      </c>
      <c r="IC7" s="18">
        <f t="shared" si="23"/>
        <v>385</v>
      </c>
      <c r="ID7" s="18">
        <f t="shared" si="23"/>
        <v>41</v>
      </c>
      <c r="IE7" s="18">
        <f t="shared" si="23"/>
        <v>77</v>
      </c>
      <c r="IF7" s="18">
        <f t="shared" si="23"/>
        <v>57</v>
      </c>
      <c r="IG7" s="18">
        <f t="shared" si="23"/>
        <v>43</v>
      </c>
      <c r="IH7" s="18">
        <f t="shared" si="23"/>
        <v>71</v>
      </c>
      <c r="II7" s="18">
        <f t="shared" si="23"/>
        <v>39</v>
      </c>
      <c r="IJ7" s="18">
        <f t="shared" si="23"/>
        <v>68</v>
      </c>
      <c r="IK7" s="18">
        <f t="shared" si="23"/>
        <v>171</v>
      </c>
      <c r="IL7" s="18">
        <f t="shared" si="23"/>
        <v>77</v>
      </c>
      <c r="IM7" s="18">
        <f t="shared" si="23"/>
        <v>9</v>
      </c>
      <c r="IN7" s="18">
        <f t="shared" si="23"/>
        <v>3</v>
      </c>
      <c r="IO7" s="18">
        <f t="shared" si="23"/>
        <v>90</v>
      </c>
      <c r="IP7" s="18">
        <f t="shared" si="23"/>
        <v>42</v>
      </c>
      <c r="IQ7" s="18">
        <f t="shared" si="23"/>
        <v>20</v>
      </c>
      <c r="IR7" s="18">
        <f t="shared" si="23"/>
        <v>445</v>
      </c>
      <c r="IS7" s="18">
        <f t="shared" si="23"/>
        <v>25</v>
      </c>
      <c r="IT7" s="18">
        <f t="shared" si="23"/>
        <v>40</v>
      </c>
      <c r="IU7" s="18">
        <f>SUM(IU4:IU6)</f>
        <v>2573</v>
      </c>
      <c r="IV7" s="33">
        <f>SUM(IV4:IV6)</f>
        <v>1</v>
      </c>
      <c r="IX7" s="30" t="s">
        <v>49</v>
      </c>
      <c r="IY7" s="18">
        <f>SUM(IY4:IY6)</f>
        <v>4</v>
      </c>
      <c r="IZ7" s="18">
        <f t="shared" ref="IZ7:JZ7" si="24">SUM(IZ4:IZ6)</f>
        <v>28</v>
      </c>
      <c r="JA7" s="18">
        <f t="shared" si="24"/>
        <v>45</v>
      </c>
      <c r="JB7" s="18">
        <f t="shared" si="24"/>
        <v>3</v>
      </c>
      <c r="JC7" s="18">
        <f t="shared" si="24"/>
        <v>100</v>
      </c>
      <c r="JD7" s="18">
        <f t="shared" si="24"/>
        <v>173</v>
      </c>
      <c r="JE7" s="18">
        <f t="shared" si="24"/>
        <v>46</v>
      </c>
      <c r="JF7" s="18">
        <f t="shared" si="24"/>
        <v>106</v>
      </c>
      <c r="JG7" s="18">
        <f t="shared" si="24"/>
        <v>118</v>
      </c>
      <c r="JH7" s="18">
        <f t="shared" si="24"/>
        <v>21</v>
      </c>
      <c r="JI7" s="18">
        <f t="shared" si="24"/>
        <v>360</v>
      </c>
      <c r="JJ7" s="18">
        <f t="shared" si="24"/>
        <v>22</v>
      </c>
      <c r="JK7" s="18">
        <f t="shared" si="24"/>
        <v>51</v>
      </c>
      <c r="JL7" s="18">
        <f t="shared" si="24"/>
        <v>37</v>
      </c>
      <c r="JM7" s="18">
        <f t="shared" si="24"/>
        <v>112</v>
      </c>
      <c r="JN7" s="18">
        <f t="shared" si="24"/>
        <v>56</v>
      </c>
      <c r="JO7" s="18">
        <f t="shared" si="24"/>
        <v>72</v>
      </c>
      <c r="JP7" s="18">
        <f t="shared" si="24"/>
        <v>33</v>
      </c>
      <c r="JQ7" s="18">
        <f t="shared" si="24"/>
        <v>62</v>
      </c>
      <c r="JR7" s="18">
        <f t="shared" si="24"/>
        <v>139</v>
      </c>
      <c r="JS7" s="18">
        <f t="shared" si="24"/>
        <v>51</v>
      </c>
      <c r="JT7" s="18">
        <f t="shared" si="24"/>
        <v>10</v>
      </c>
      <c r="JU7" s="18">
        <f t="shared" si="24"/>
        <v>1</v>
      </c>
      <c r="JV7" s="18">
        <f t="shared" si="24"/>
        <v>62</v>
      </c>
      <c r="JW7" s="18">
        <f t="shared" si="24"/>
        <v>19</v>
      </c>
      <c r="JX7" s="18">
        <f t="shared" si="24"/>
        <v>12</v>
      </c>
      <c r="JY7" s="18">
        <f t="shared" si="24"/>
        <v>440</v>
      </c>
      <c r="JZ7" s="18">
        <f t="shared" si="24"/>
        <v>39</v>
      </c>
      <c r="KA7" s="18">
        <f>SUM(KA4:KA6)</f>
        <v>2222</v>
      </c>
      <c r="KB7" s="34">
        <f>SUM(KB4:KB6)</f>
        <v>1</v>
      </c>
    </row>
    <row r="8" spans="2:288" ht="16.5" thickTop="1" thickBot="1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AH8" s="6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BN8" s="6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T8" s="6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Z8" s="6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FF8" s="6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GL8" s="6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R8" s="6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3"/>
      <c r="IV8" s="15"/>
      <c r="IX8" s="6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98"/>
      <c r="JN8" s="98"/>
      <c r="JO8" s="98"/>
      <c r="JP8" s="98"/>
      <c r="JQ8" s="98"/>
      <c r="JR8" s="98"/>
      <c r="JS8" s="98"/>
      <c r="JT8" s="98"/>
      <c r="JU8" s="98"/>
      <c r="JV8" s="98"/>
      <c r="JW8" s="98"/>
      <c r="JX8" s="98"/>
      <c r="JY8" s="98"/>
      <c r="JZ8" s="98"/>
      <c r="KA8" s="3"/>
      <c r="KB8" s="15"/>
    </row>
    <row r="9" spans="2:288" ht="15.75" thickTop="1">
      <c r="B9" s="146" t="s">
        <v>213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8"/>
      <c r="AH9" s="146" t="s">
        <v>214</v>
      </c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8"/>
      <c r="BN9" s="146" t="s">
        <v>199</v>
      </c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8"/>
      <c r="CT9" s="146" t="s">
        <v>256</v>
      </c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8"/>
      <c r="DZ9" s="146" t="s">
        <v>294</v>
      </c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8"/>
      <c r="FF9" s="146" t="s">
        <v>321</v>
      </c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8"/>
      <c r="GL9" s="146" t="s">
        <v>343</v>
      </c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8"/>
      <c r="HR9" s="146" t="s">
        <v>371</v>
      </c>
      <c r="HS9" s="147"/>
      <c r="HT9" s="147"/>
      <c r="HU9" s="147"/>
      <c r="HV9" s="147"/>
      <c r="HW9" s="147"/>
      <c r="HX9" s="147"/>
      <c r="HY9" s="147"/>
      <c r="HZ9" s="147"/>
      <c r="IA9" s="147"/>
      <c r="IB9" s="147"/>
      <c r="IC9" s="147"/>
      <c r="ID9" s="147"/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8"/>
      <c r="IX9" s="146" t="s">
        <v>419</v>
      </c>
      <c r="IY9" s="147"/>
      <c r="IZ9" s="147"/>
      <c r="JA9" s="147"/>
      <c r="JB9" s="147"/>
      <c r="JC9" s="147"/>
      <c r="JD9" s="147"/>
      <c r="JE9" s="147"/>
      <c r="JF9" s="147"/>
      <c r="JG9" s="147"/>
      <c r="JH9" s="147"/>
      <c r="JI9" s="147"/>
      <c r="JJ9" s="147"/>
      <c r="JK9" s="147"/>
      <c r="JL9" s="147"/>
      <c r="JM9" s="147"/>
      <c r="JN9" s="147"/>
      <c r="JO9" s="147"/>
      <c r="JP9" s="147"/>
      <c r="JQ9" s="147"/>
      <c r="JR9" s="147"/>
      <c r="JS9" s="147"/>
      <c r="JT9" s="147"/>
      <c r="JU9" s="147"/>
      <c r="JV9" s="147"/>
      <c r="JW9" s="147"/>
      <c r="JX9" s="147"/>
      <c r="JY9" s="147"/>
      <c r="JZ9" s="147"/>
      <c r="KA9" s="147"/>
      <c r="KB9" s="148"/>
    </row>
    <row r="10" spans="2:288">
      <c r="B10" s="20" t="s">
        <v>50</v>
      </c>
      <c r="C10" s="21" t="s">
        <v>15</v>
      </c>
      <c r="D10" s="21" t="s">
        <v>16</v>
      </c>
      <c r="E10" s="21" t="s">
        <v>17</v>
      </c>
      <c r="F10" s="21" t="s">
        <v>18</v>
      </c>
      <c r="G10" s="21" t="s">
        <v>19</v>
      </c>
      <c r="H10" s="21" t="s">
        <v>20</v>
      </c>
      <c r="I10" s="21" t="s">
        <v>21</v>
      </c>
      <c r="J10" s="21" t="s">
        <v>22</v>
      </c>
      <c r="K10" s="21" t="s">
        <v>23</v>
      </c>
      <c r="L10" s="21" t="s">
        <v>24</v>
      </c>
      <c r="M10" s="21" t="s">
        <v>25</v>
      </c>
      <c r="N10" s="21" t="s">
        <v>26</v>
      </c>
      <c r="O10" s="21" t="s">
        <v>27</v>
      </c>
      <c r="P10" s="21" t="s">
        <v>28</v>
      </c>
      <c r="Q10" s="21" t="s">
        <v>29</v>
      </c>
      <c r="R10" s="21" t="s">
        <v>30</v>
      </c>
      <c r="S10" s="21" t="s">
        <v>31</v>
      </c>
      <c r="T10" s="21" t="s">
        <v>32</v>
      </c>
      <c r="U10" s="21" t="s">
        <v>33</v>
      </c>
      <c r="V10" s="21" t="s">
        <v>34</v>
      </c>
      <c r="W10" s="21" t="s">
        <v>35</v>
      </c>
      <c r="X10" s="21" t="s">
        <v>36</v>
      </c>
      <c r="Y10" s="21" t="s">
        <v>37</v>
      </c>
      <c r="Z10" s="21" t="s">
        <v>38</v>
      </c>
      <c r="AA10" s="21" t="s">
        <v>39</v>
      </c>
      <c r="AB10" s="21" t="s">
        <v>40</v>
      </c>
      <c r="AC10" s="21" t="s">
        <v>41</v>
      </c>
      <c r="AD10" s="21" t="s">
        <v>131</v>
      </c>
      <c r="AE10" s="21" t="s">
        <v>13</v>
      </c>
      <c r="AF10" s="7" t="s">
        <v>14</v>
      </c>
      <c r="AH10" s="20" t="s">
        <v>50</v>
      </c>
      <c r="AI10" s="21" t="s">
        <v>15</v>
      </c>
      <c r="AJ10" s="21" t="s">
        <v>16</v>
      </c>
      <c r="AK10" s="21" t="s">
        <v>17</v>
      </c>
      <c r="AL10" s="21" t="s">
        <v>18</v>
      </c>
      <c r="AM10" s="21" t="s">
        <v>19</v>
      </c>
      <c r="AN10" s="21" t="s">
        <v>20</v>
      </c>
      <c r="AO10" s="21" t="s">
        <v>21</v>
      </c>
      <c r="AP10" s="21" t="s">
        <v>22</v>
      </c>
      <c r="AQ10" s="21" t="s">
        <v>23</v>
      </c>
      <c r="AR10" s="21" t="s">
        <v>24</v>
      </c>
      <c r="AS10" s="21" t="s">
        <v>25</v>
      </c>
      <c r="AT10" s="21" t="s">
        <v>26</v>
      </c>
      <c r="AU10" s="21" t="s">
        <v>27</v>
      </c>
      <c r="AV10" s="21" t="s">
        <v>28</v>
      </c>
      <c r="AW10" s="21" t="s">
        <v>29</v>
      </c>
      <c r="AX10" s="21" t="s">
        <v>30</v>
      </c>
      <c r="AY10" s="21" t="s">
        <v>31</v>
      </c>
      <c r="AZ10" s="21" t="s">
        <v>32</v>
      </c>
      <c r="BA10" s="21" t="s">
        <v>33</v>
      </c>
      <c r="BB10" s="21" t="s">
        <v>34</v>
      </c>
      <c r="BC10" s="21" t="s">
        <v>35</v>
      </c>
      <c r="BD10" s="21" t="s">
        <v>36</v>
      </c>
      <c r="BE10" s="21" t="s">
        <v>37</v>
      </c>
      <c r="BF10" s="21" t="s">
        <v>38</v>
      </c>
      <c r="BG10" s="21" t="s">
        <v>39</v>
      </c>
      <c r="BH10" s="21" t="s">
        <v>40</v>
      </c>
      <c r="BI10" s="21" t="s">
        <v>41</v>
      </c>
      <c r="BJ10" s="21" t="s">
        <v>131</v>
      </c>
      <c r="BK10" s="21" t="s">
        <v>13</v>
      </c>
      <c r="BL10" s="7" t="s">
        <v>14</v>
      </c>
      <c r="BN10" s="20" t="s">
        <v>50</v>
      </c>
      <c r="BO10" s="21" t="s">
        <v>15</v>
      </c>
      <c r="BP10" s="21" t="s">
        <v>16</v>
      </c>
      <c r="BQ10" s="21" t="s">
        <v>17</v>
      </c>
      <c r="BR10" s="21" t="s">
        <v>18</v>
      </c>
      <c r="BS10" s="21" t="s">
        <v>19</v>
      </c>
      <c r="BT10" s="21" t="s">
        <v>20</v>
      </c>
      <c r="BU10" s="21" t="s">
        <v>21</v>
      </c>
      <c r="BV10" s="21" t="s">
        <v>22</v>
      </c>
      <c r="BW10" s="21" t="s">
        <v>23</v>
      </c>
      <c r="BX10" s="21" t="s">
        <v>24</v>
      </c>
      <c r="BY10" s="21" t="s">
        <v>25</v>
      </c>
      <c r="BZ10" s="21" t="s">
        <v>26</v>
      </c>
      <c r="CA10" s="21" t="s">
        <v>27</v>
      </c>
      <c r="CB10" s="21" t="s">
        <v>28</v>
      </c>
      <c r="CC10" s="21" t="s">
        <v>29</v>
      </c>
      <c r="CD10" s="21" t="s">
        <v>30</v>
      </c>
      <c r="CE10" s="21" t="s">
        <v>31</v>
      </c>
      <c r="CF10" s="21" t="s">
        <v>32</v>
      </c>
      <c r="CG10" s="21" t="s">
        <v>33</v>
      </c>
      <c r="CH10" s="21" t="s">
        <v>34</v>
      </c>
      <c r="CI10" s="21" t="s">
        <v>35</v>
      </c>
      <c r="CJ10" s="21" t="s">
        <v>36</v>
      </c>
      <c r="CK10" s="21" t="s">
        <v>37</v>
      </c>
      <c r="CL10" s="21" t="s">
        <v>38</v>
      </c>
      <c r="CM10" s="21" t="s">
        <v>39</v>
      </c>
      <c r="CN10" s="21" t="s">
        <v>40</v>
      </c>
      <c r="CO10" s="21" t="s">
        <v>41</v>
      </c>
      <c r="CP10" s="21" t="s">
        <v>131</v>
      </c>
      <c r="CQ10" s="21" t="s">
        <v>13</v>
      </c>
      <c r="CR10" s="7" t="s">
        <v>14</v>
      </c>
      <c r="CT10" s="20" t="s">
        <v>50</v>
      </c>
      <c r="CU10" s="21" t="s">
        <v>15</v>
      </c>
      <c r="CV10" s="21" t="s">
        <v>16</v>
      </c>
      <c r="CW10" s="21" t="s">
        <v>17</v>
      </c>
      <c r="CX10" s="21" t="s">
        <v>18</v>
      </c>
      <c r="CY10" s="21" t="s">
        <v>19</v>
      </c>
      <c r="CZ10" s="21" t="s">
        <v>20</v>
      </c>
      <c r="DA10" s="21" t="s">
        <v>21</v>
      </c>
      <c r="DB10" s="21" t="s">
        <v>22</v>
      </c>
      <c r="DC10" s="21" t="s">
        <v>23</v>
      </c>
      <c r="DD10" s="21" t="s">
        <v>24</v>
      </c>
      <c r="DE10" s="21" t="s">
        <v>25</v>
      </c>
      <c r="DF10" s="21" t="s">
        <v>26</v>
      </c>
      <c r="DG10" s="21" t="s">
        <v>27</v>
      </c>
      <c r="DH10" s="21" t="s">
        <v>28</v>
      </c>
      <c r="DI10" s="21" t="s">
        <v>29</v>
      </c>
      <c r="DJ10" s="21" t="s">
        <v>30</v>
      </c>
      <c r="DK10" s="21" t="s">
        <v>31</v>
      </c>
      <c r="DL10" s="21" t="s">
        <v>32</v>
      </c>
      <c r="DM10" s="21" t="s">
        <v>33</v>
      </c>
      <c r="DN10" s="21" t="s">
        <v>34</v>
      </c>
      <c r="DO10" s="21" t="s">
        <v>35</v>
      </c>
      <c r="DP10" s="21" t="s">
        <v>36</v>
      </c>
      <c r="DQ10" s="21" t="s">
        <v>37</v>
      </c>
      <c r="DR10" s="21" t="s">
        <v>38</v>
      </c>
      <c r="DS10" s="21" t="s">
        <v>39</v>
      </c>
      <c r="DT10" s="21" t="s">
        <v>40</v>
      </c>
      <c r="DU10" s="21" t="s">
        <v>41</v>
      </c>
      <c r="DV10" s="21" t="s">
        <v>131</v>
      </c>
      <c r="DW10" s="21" t="s">
        <v>13</v>
      </c>
      <c r="DX10" s="7" t="s">
        <v>14</v>
      </c>
      <c r="DZ10" s="20" t="s">
        <v>50</v>
      </c>
      <c r="EA10" s="21" t="s">
        <v>15</v>
      </c>
      <c r="EB10" s="21" t="s">
        <v>16</v>
      </c>
      <c r="EC10" s="21" t="s">
        <v>17</v>
      </c>
      <c r="ED10" s="21" t="s">
        <v>18</v>
      </c>
      <c r="EE10" s="21" t="s">
        <v>19</v>
      </c>
      <c r="EF10" s="21" t="s">
        <v>20</v>
      </c>
      <c r="EG10" s="21" t="s">
        <v>21</v>
      </c>
      <c r="EH10" s="21" t="s">
        <v>22</v>
      </c>
      <c r="EI10" s="21" t="s">
        <v>23</v>
      </c>
      <c r="EJ10" s="21" t="s">
        <v>24</v>
      </c>
      <c r="EK10" s="21" t="s">
        <v>25</v>
      </c>
      <c r="EL10" s="21" t="s">
        <v>26</v>
      </c>
      <c r="EM10" s="21" t="s">
        <v>27</v>
      </c>
      <c r="EN10" s="21" t="s">
        <v>28</v>
      </c>
      <c r="EO10" s="21" t="s">
        <v>29</v>
      </c>
      <c r="EP10" s="21" t="s">
        <v>30</v>
      </c>
      <c r="EQ10" s="21" t="s">
        <v>31</v>
      </c>
      <c r="ER10" s="21" t="s">
        <v>32</v>
      </c>
      <c r="ES10" s="21" t="s">
        <v>33</v>
      </c>
      <c r="ET10" s="21" t="s">
        <v>34</v>
      </c>
      <c r="EU10" s="21" t="s">
        <v>35</v>
      </c>
      <c r="EV10" s="21" t="s">
        <v>36</v>
      </c>
      <c r="EW10" s="21" t="s">
        <v>37</v>
      </c>
      <c r="EX10" s="21" t="s">
        <v>38</v>
      </c>
      <c r="EY10" s="21" t="s">
        <v>39</v>
      </c>
      <c r="EZ10" s="21" t="s">
        <v>40</v>
      </c>
      <c r="FA10" s="21" t="s">
        <v>41</v>
      </c>
      <c r="FB10" s="21" t="s">
        <v>131</v>
      </c>
      <c r="FC10" s="21" t="s">
        <v>13</v>
      </c>
      <c r="FD10" s="7" t="s">
        <v>14</v>
      </c>
      <c r="FF10" s="20" t="s">
        <v>50</v>
      </c>
      <c r="FG10" s="21" t="s">
        <v>15</v>
      </c>
      <c r="FH10" s="21" t="s">
        <v>16</v>
      </c>
      <c r="FI10" s="21" t="s">
        <v>17</v>
      </c>
      <c r="FJ10" s="21" t="s">
        <v>18</v>
      </c>
      <c r="FK10" s="21" t="s">
        <v>19</v>
      </c>
      <c r="FL10" s="21" t="s">
        <v>20</v>
      </c>
      <c r="FM10" s="21" t="s">
        <v>21</v>
      </c>
      <c r="FN10" s="21" t="s">
        <v>22</v>
      </c>
      <c r="FO10" s="21" t="s">
        <v>23</v>
      </c>
      <c r="FP10" s="21" t="s">
        <v>24</v>
      </c>
      <c r="FQ10" s="21" t="s">
        <v>25</v>
      </c>
      <c r="FR10" s="21" t="s">
        <v>26</v>
      </c>
      <c r="FS10" s="21" t="s">
        <v>27</v>
      </c>
      <c r="FT10" s="21" t="s">
        <v>28</v>
      </c>
      <c r="FU10" s="21" t="s">
        <v>29</v>
      </c>
      <c r="FV10" s="21" t="s">
        <v>30</v>
      </c>
      <c r="FW10" s="21" t="s">
        <v>31</v>
      </c>
      <c r="FX10" s="21" t="s">
        <v>32</v>
      </c>
      <c r="FY10" s="21" t="s">
        <v>33</v>
      </c>
      <c r="FZ10" s="21" t="s">
        <v>34</v>
      </c>
      <c r="GA10" s="21" t="s">
        <v>35</v>
      </c>
      <c r="GB10" s="21" t="s">
        <v>36</v>
      </c>
      <c r="GC10" s="21" t="s">
        <v>37</v>
      </c>
      <c r="GD10" s="21" t="s">
        <v>38</v>
      </c>
      <c r="GE10" s="21" t="s">
        <v>39</v>
      </c>
      <c r="GF10" s="21" t="s">
        <v>40</v>
      </c>
      <c r="GG10" s="21" t="s">
        <v>41</v>
      </c>
      <c r="GH10" s="21" t="s">
        <v>131</v>
      </c>
      <c r="GI10" s="21" t="s">
        <v>13</v>
      </c>
      <c r="GJ10" s="7" t="s">
        <v>14</v>
      </c>
      <c r="GL10" s="20" t="s">
        <v>50</v>
      </c>
      <c r="GM10" s="21" t="s">
        <v>15</v>
      </c>
      <c r="GN10" s="21" t="s">
        <v>16</v>
      </c>
      <c r="GO10" s="21" t="s">
        <v>17</v>
      </c>
      <c r="GP10" s="21" t="s">
        <v>18</v>
      </c>
      <c r="GQ10" s="21" t="s">
        <v>19</v>
      </c>
      <c r="GR10" s="21" t="s">
        <v>20</v>
      </c>
      <c r="GS10" s="21" t="s">
        <v>21</v>
      </c>
      <c r="GT10" s="21" t="s">
        <v>22</v>
      </c>
      <c r="GU10" s="21" t="s">
        <v>23</v>
      </c>
      <c r="GV10" s="21" t="s">
        <v>24</v>
      </c>
      <c r="GW10" s="21" t="s">
        <v>25</v>
      </c>
      <c r="GX10" s="21" t="s">
        <v>26</v>
      </c>
      <c r="GY10" s="21" t="s">
        <v>27</v>
      </c>
      <c r="GZ10" s="21" t="s">
        <v>28</v>
      </c>
      <c r="HA10" s="21" t="s">
        <v>29</v>
      </c>
      <c r="HB10" s="21" t="s">
        <v>30</v>
      </c>
      <c r="HC10" s="21" t="s">
        <v>31</v>
      </c>
      <c r="HD10" s="21" t="s">
        <v>32</v>
      </c>
      <c r="HE10" s="21" t="s">
        <v>33</v>
      </c>
      <c r="HF10" s="21" t="s">
        <v>34</v>
      </c>
      <c r="HG10" s="21" t="s">
        <v>35</v>
      </c>
      <c r="HH10" s="21" t="s">
        <v>36</v>
      </c>
      <c r="HI10" s="21" t="s">
        <v>37</v>
      </c>
      <c r="HJ10" s="21" t="s">
        <v>38</v>
      </c>
      <c r="HK10" s="21" t="s">
        <v>39</v>
      </c>
      <c r="HL10" s="21" t="s">
        <v>40</v>
      </c>
      <c r="HM10" s="21" t="s">
        <v>41</v>
      </c>
      <c r="HN10" s="21" t="s">
        <v>131</v>
      </c>
      <c r="HO10" s="21" t="s">
        <v>13</v>
      </c>
      <c r="HP10" s="7" t="s">
        <v>14</v>
      </c>
      <c r="HR10" s="20" t="s">
        <v>50</v>
      </c>
      <c r="HS10" s="21" t="s">
        <v>15</v>
      </c>
      <c r="HT10" s="21" t="s">
        <v>16</v>
      </c>
      <c r="HU10" s="21" t="s">
        <v>17</v>
      </c>
      <c r="HV10" s="21" t="s">
        <v>18</v>
      </c>
      <c r="HW10" s="21" t="s">
        <v>19</v>
      </c>
      <c r="HX10" s="21" t="s">
        <v>20</v>
      </c>
      <c r="HY10" s="21" t="s">
        <v>21</v>
      </c>
      <c r="HZ10" s="21" t="s">
        <v>22</v>
      </c>
      <c r="IA10" s="21" t="s">
        <v>23</v>
      </c>
      <c r="IB10" s="21" t="s">
        <v>24</v>
      </c>
      <c r="IC10" s="21" t="s">
        <v>25</v>
      </c>
      <c r="ID10" s="21" t="s">
        <v>26</v>
      </c>
      <c r="IE10" s="21" t="s">
        <v>27</v>
      </c>
      <c r="IF10" s="21" t="s">
        <v>28</v>
      </c>
      <c r="IG10" s="21" t="s">
        <v>29</v>
      </c>
      <c r="IH10" s="21" t="s">
        <v>30</v>
      </c>
      <c r="II10" s="21" t="s">
        <v>31</v>
      </c>
      <c r="IJ10" s="21" t="s">
        <v>32</v>
      </c>
      <c r="IK10" s="21" t="s">
        <v>33</v>
      </c>
      <c r="IL10" s="21" t="s">
        <v>34</v>
      </c>
      <c r="IM10" s="21" t="s">
        <v>35</v>
      </c>
      <c r="IN10" s="21" t="s">
        <v>36</v>
      </c>
      <c r="IO10" s="21" t="s">
        <v>37</v>
      </c>
      <c r="IP10" s="21" t="s">
        <v>38</v>
      </c>
      <c r="IQ10" s="21" t="s">
        <v>39</v>
      </c>
      <c r="IR10" s="21" t="s">
        <v>40</v>
      </c>
      <c r="IS10" s="21" t="s">
        <v>41</v>
      </c>
      <c r="IT10" s="21" t="s">
        <v>131</v>
      </c>
      <c r="IU10" s="21" t="s">
        <v>13</v>
      </c>
      <c r="IV10" s="7" t="s">
        <v>14</v>
      </c>
      <c r="IX10" s="20" t="s">
        <v>50</v>
      </c>
      <c r="IY10" s="21" t="s">
        <v>15</v>
      </c>
      <c r="IZ10" s="21" t="s">
        <v>16</v>
      </c>
      <c r="JA10" s="21" t="s">
        <v>17</v>
      </c>
      <c r="JB10" s="21" t="s">
        <v>18</v>
      </c>
      <c r="JC10" s="21" t="s">
        <v>19</v>
      </c>
      <c r="JD10" s="21" t="s">
        <v>20</v>
      </c>
      <c r="JE10" s="21" t="s">
        <v>21</v>
      </c>
      <c r="JF10" s="21" t="s">
        <v>22</v>
      </c>
      <c r="JG10" s="21" t="s">
        <v>23</v>
      </c>
      <c r="JH10" s="21" t="s">
        <v>24</v>
      </c>
      <c r="JI10" s="21" t="s">
        <v>25</v>
      </c>
      <c r="JJ10" s="21" t="s">
        <v>26</v>
      </c>
      <c r="JK10" s="21" t="s">
        <v>27</v>
      </c>
      <c r="JL10" s="21" t="s">
        <v>28</v>
      </c>
      <c r="JM10" s="21" t="s">
        <v>29</v>
      </c>
      <c r="JN10" s="21" t="s">
        <v>30</v>
      </c>
      <c r="JO10" s="21" t="s">
        <v>31</v>
      </c>
      <c r="JP10" s="21" t="s">
        <v>32</v>
      </c>
      <c r="JQ10" s="21" t="s">
        <v>33</v>
      </c>
      <c r="JR10" s="21" t="s">
        <v>34</v>
      </c>
      <c r="JS10" s="21" t="s">
        <v>35</v>
      </c>
      <c r="JT10" s="21" t="s">
        <v>36</v>
      </c>
      <c r="JU10" s="21" t="s">
        <v>37</v>
      </c>
      <c r="JV10" s="21" t="s">
        <v>38</v>
      </c>
      <c r="JW10" s="21" t="s">
        <v>39</v>
      </c>
      <c r="JX10" s="21" t="s">
        <v>40</v>
      </c>
      <c r="JY10" s="21" t="s">
        <v>41</v>
      </c>
      <c r="JZ10" s="21" t="s">
        <v>131</v>
      </c>
      <c r="KA10" s="21" t="s">
        <v>13</v>
      </c>
      <c r="KB10" s="7" t="s">
        <v>14</v>
      </c>
    </row>
    <row r="11" spans="2:288">
      <c r="B11" s="29" t="s">
        <v>48</v>
      </c>
      <c r="C11" s="8">
        <v>2</v>
      </c>
      <c r="D11" s="8">
        <v>7</v>
      </c>
      <c r="E11" s="8">
        <v>8</v>
      </c>
      <c r="F11" s="8">
        <v>1</v>
      </c>
      <c r="G11" s="8">
        <v>43</v>
      </c>
      <c r="H11" s="8">
        <v>23</v>
      </c>
      <c r="I11" s="8">
        <v>15</v>
      </c>
      <c r="J11" s="8">
        <v>11</v>
      </c>
      <c r="K11" s="8">
        <v>16</v>
      </c>
      <c r="L11" s="8">
        <v>10</v>
      </c>
      <c r="M11" s="8">
        <v>81</v>
      </c>
      <c r="N11" s="8">
        <v>10</v>
      </c>
      <c r="O11" s="8">
        <v>12</v>
      </c>
      <c r="P11" s="8">
        <v>9</v>
      </c>
      <c r="Q11" s="8">
        <v>15</v>
      </c>
      <c r="R11" s="8">
        <v>25</v>
      </c>
      <c r="S11" s="8">
        <v>6</v>
      </c>
      <c r="T11" s="8">
        <v>30</v>
      </c>
      <c r="U11" s="8">
        <v>21</v>
      </c>
      <c r="V11" s="8">
        <v>11</v>
      </c>
      <c r="W11" s="8">
        <v>4</v>
      </c>
      <c r="X11" s="8"/>
      <c r="Y11" s="8">
        <v>8</v>
      </c>
      <c r="Z11" s="8">
        <v>31</v>
      </c>
      <c r="AA11" s="8"/>
      <c r="AB11" s="8">
        <v>67</v>
      </c>
      <c r="AC11" s="8">
        <v>5</v>
      </c>
      <c r="AD11" s="8"/>
      <c r="AE11" s="17">
        <f>SUM(C11:AD11)</f>
        <v>471</v>
      </c>
      <c r="AF11" s="9">
        <f>AE11/$AE$29</f>
        <v>0.82631578947368423</v>
      </c>
      <c r="AH11" s="29" t="s">
        <v>48</v>
      </c>
      <c r="AI11" s="8">
        <v>3</v>
      </c>
      <c r="AJ11" s="8">
        <v>10</v>
      </c>
      <c r="AK11" s="8">
        <v>22</v>
      </c>
      <c r="AL11" s="8">
        <v>3</v>
      </c>
      <c r="AM11" s="8">
        <v>90</v>
      </c>
      <c r="AN11" s="8">
        <v>24</v>
      </c>
      <c r="AO11" s="8">
        <v>54</v>
      </c>
      <c r="AP11" s="8">
        <v>12</v>
      </c>
      <c r="AQ11" s="8">
        <v>45</v>
      </c>
      <c r="AR11" s="8">
        <v>14</v>
      </c>
      <c r="AS11" s="8">
        <v>163</v>
      </c>
      <c r="AT11" s="8">
        <v>30</v>
      </c>
      <c r="AU11" s="8">
        <v>61</v>
      </c>
      <c r="AV11" s="8">
        <v>44</v>
      </c>
      <c r="AW11" s="8">
        <v>20</v>
      </c>
      <c r="AX11" s="8">
        <v>42</v>
      </c>
      <c r="AY11" s="8">
        <v>19</v>
      </c>
      <c r="AZ11" s="8">
        <v>45</v>
      </c>
      <c r="BA11" s="8">
        <v>83</v>
      </c>
      <c r="BB11" s="8">
        <v>21</v>
      </c>
      <c r="BC11" s="8">
        <v>9</v>
      </c>
      <c r="BD11" s="8"/>
      <c r="BE11" s="8">
        <v>37</v>
      </c>
      <c r="BF11" s="8">
        <v>27</v>
      </c>
      <c r="BG11" s="8">
        <v>4</v>
      </c>
      <c r="BH11" s="8">
        <v>140</v>
      </c>
      <c r="BI11" s="8">
        <v>13</v>
      </c>
      <c r="BJ11" s="8">
        <v>2</v>
      </c>
      <c r="BK11" s="17">
        <f>SUM(AI11:BJ11)</f>
        <v>1037</v>
      </c>
      <c r="BL11" s="9">
        <f>BK11/$BK$29</f>
        <v>0.82563694267515919</v>
      </c>
      <c r="BN11" s="29" t="s">
        <v>69</v>
      </c>
      <c r="BO11" s="8">
        <v>5</v>
      </c>
      <c r="BP11" s="8">
        <v>21</v>
      </c>
      <c r="BQ11" s="8">
        <v>103</v>
      </c>
      <c r="BR11" s="8">
        <v>5</v>
      </c>
      <c r="BS11" s="8">
        <v>135</v>
      </c>
      <c r="BT11" s="8">
        <v>60</v>
      </c>
      <c r="BU11" s="8">
        <v>42</v>
      </c>
      <c r="BV11" s="8">
        <v>41</v>
      </c>
      <c r="BW11" s="8">
        <v>55</v>
      </c>
      <c r="BX11" s="8">
        <v>35</v>
      </c>
      <c r="BY11" s="8">
        <v>232</v>
      </c>
      <c r="BZ11" s="8">
        <v>40</v>
      </c>
      <c r="CA11" s="8">
        <v>67</v>
      </c>
      <c r="CB11" s="8">
        <v>61</v>
      </c>
      <c r="CC11" s="8">
        <v>53</v>
      </c>
      <c r="CD11" s="8">
        <v>51</v>
      </c>
      <c r="CE11" s="8">
        <v>20</v>
      </c>
      <c r="CF11" s="8">
        <v>107</v>
      </c>
      <c r="CG11" s="8">
        <v>91</v>
      </c>
      <c r="CH11" s="8">
        <v>40</v>
      </c>
      <c r="CI11" s="8">
        <v>7</v>
      </c>
      <c r="CJ11" s="8">
        <v>1</v>
      </c>
      <c r="CK11" s="8">
        <v>31</v>
      </c>
      <c r="CL11" s="8">
        <v>30</v>
      </c>
      <c r="CM11" s="8">
        <v>7</v>
      </c>
      <c r="CN11" s="8">
        <v>148</v>
      </c>
      <c r="CO11" s="8">
        <v>25</v>
      </c>
      <c r="CP11" s="8">
        <v>3</v>
      </c>
      <c r="CQ11" s="17">
        <f>SUM(BO11:CP11)</f>
        <v>1516</v>
      </c>
      <c r="CR11" s="9">
        <f>CQ11/$CQ$29</f>
        <v>0.8025410269984119</v>
      </c>
      <c r="CT11" s="29" t="s">
        <v>69</v>
      </c>
      <c r="CU11" s="8">
        <v>14</v>
      </c>
      <c r="CV11" s="8">
        <v>20</v>
      </c>
      <c r="CW11" s="8">
        <v>49</v>
      </c>
      <c r="CX11" s="8">
        <v>6</v>
      </c>
      <c r="CY11" s="8">
        <v>132</v>
      </c>
      <c r="CZ11" s="8">
        <v>77</v>
      </c>
      <c r="DA11" s="8">
        <v>63</v>
      </c>
      <c r="DB11" s="8">
        <v>91</v>
      </c>
      <c r="DC11" s="8">
        <v>92</v>
      </c>
      <c r="DD11" s="8">
        <v>80</v>
      </c>
      <c r="DE11" s="8">
        <v>214</v>
      </c>
      <c r="DF11" s="8">
        <v>38</v>
      </c>
      <c r="DG11" s="8">
        <v>54</v>
      </c>
      <c r="DH11" s="8">
        <v>114</v>
      </c>
      <c r="DI11" s="8">
        <v>44</v>
      </c>
      <c r="DJ11" s="8">
        <v>73</v>
      </c>
      <c r="DK11" s="8">
        <v>25</v>
      </c>
      <c r="DL11" s="8">
        <v>88</v>
      </c>
      <c r="DM11" s="8">
        <v>125</v>
      </c>
      <c r="DN11" s="8">
        <v>58</v>
      </c>
      <c r="DO11" s="8">
        <v>17</v>
      </c>
      <c r="DP11" s="8">
        <v>3</v>
      </c>
      <c r="DQ11" s="8">
        <v>44</v>
      </c>
      <c r="DR11" s="8">
        <v>36</v>
      </c>
      <c r="DS11" s="8">
        <v>17</v>
      </c>
      <c r="DT11" s="8">
        <v>320</v>
      </c>
      <c r="DU11" s="8">
        <v>3</v>
      </c>
      <c r="DV11" s="8">
        <v>15</v>
      </c>
      <c r="DW11" s="17">
        <f>SUM(CU11:DV11)</f>
        <v>1912</v>
      </c>
      <c r="DX11" s="9">
        <f>DW11/$DW$29</f>
        <v>0.86009896536212327</v>
      </c>
      <c r="DZ11" s="29" t="s">
        <v>69</v>
      </c>
      <c r="EA11" s="8">
        <v>4</v>
      </c>
      <c r="EB11" s="8">
        <v>16</v>
      </c>
      <c r="EC11" s="8">
        <v>42</v>
      </c>
      <c r="ED11" s="8">
        <v>1</v>
      </c>
      <c r="EE11" s="8">
        <v>91</v>
      </c>
      <c r="EF11" s="8">
        <v>61</v>
      </c>
      <c r="EG11" s="8">
        <v>64</v>
      </c>
      <c r="EH11" s="8">
        <v>39</v>
      </c>
      <c r="EI11" s="8">
        <v>90</v>
      </c>
      <c r="EJ11" s="8">
        <v>38</v>
      </c>
      <c r="EK11" s="8">
        <v>118</v>
      </c>
      <c r="EL11" s="8">
        <v>29</v>
      </c>
      <c r="EM11" s="8">
        <v>27</v>
      </c>
      <c r="EN11" s="8">
        <v>120</v>
      </c>
      <c r="EO11" s="8">
        <v>31</v>
      </c>
      <c r="EP11" s="8">
        <v>35</v>
      </c>
      <c r="EQ11" s="8">
        <v>9</v>
      </c>
      <c r="ER11" s="8">
        <v>105</v>
      </c>
      <c r="ES11" s="8">
        <v>80</v>
      </c>
      <c r="ET11" s="8">
        <v>42</v>
      </c>
      <c r="EU11" s="8">
        <v>8</v>
      </c>
      <c r="EV11" s="8">
        <v>1</v>
      </c>
      <c r="EW11" s="8">
        <v>63</v>
      </c>
      <c r="EX11" s="8">
        <v>26</v>
      </c>
      <c r="EY11" s="8">
        <v>14</v>
      </c>
      <c r="EZ11" s="8">
        <v>180</v>
      </c>
      <c r="FA11" s="8">
        <v>10</v>
      </c>
      <c r="FB11" s="8">
        <v>6</v>
      </c>
      <c r="FC11" s="17">
        <f>SUM(EA11:FB11)</f>
        <v>1350</v>
      </c>
      <c r="FD11" s="9">
        <f>FC11/$FC$29</f>
        <v>0.89641434262948205</v>
      </c>
      <c r="FF11" s="29" t="s">
        <v>69</v>
      </c>
      <c r="FG11" s="8">
        <v>5</v>
      </c>
      <c r="FH11" s="8">
        <v>14</v>
      </c>
      <c r="FI11" s="8">
        <v>42</v>
      </c>
      <c r="FJ11" s="8"/>
      <c r="FK11" s="8">
        <v>58</v>
      </c>
      <c r="FL11" s="8">
        <v>58</v>
      </c>
      <c r="FM11" s="8">
        <v>46</v>
      </c>
      <c r="FN11" s="8">
        <v>59</v>
      </c>
      <c r="FO11" s="8">
        <v>62</v>
      </c>
      <c r="FP11" s="8">
        <v>33</v>
      </c>
      <c r="FQ11" s="8">
        <v>104</v>
      </c>
      <c r="FR11" s="8">
        <v>21</v>
      </c>
      <c r="FS11" s="8">
        <v>30</v>
      </c>
      <c r="FT11" s="8">
        <v>35</v>
      </c>
      <c r="FU11" s="8">
        <v>19</v>
      </c>
      <c r="FV11" s="8">
        <v>31</v>
      </c>
      <c r="FW11" s="8">
        <v>10</v>
      </c>
      <c r="FX11" s="8">
        <v>41</v>
      </c>
      <c r="FY11" s="8">
        <v>59</v>
      </c>
      <c r="FZ11" s="8">
        <v>22</v>
      </c>
      <c r="GA11" s="8">
        <v>9</v>
      </c>
      <c r="GB11" s="8">
        <v>3</v>
      </c>
      <c r="GC11" s="8">
        <v>20</v>
      </c>
      <c r="GD11" s="8">
        <v>25</v>
      </c>
      <c r="GE11" s="8">
        <v>4</v>
      </c>
      <c r="GF11" s="8">
        <v>200</v>
      </c>
      <c r="GG11" s="8">
        <v>5</v>
      </c>
      <c r="GH11" s="8">
        <v>5</v>
      </c>
      <c r="GI11" s="17">
        <f>SUM(FG11:GH11)</f>
        <v>1020</v>
      </c>
      <c r="GJ11" s="9">
        <f t="shared" ref="GJ11:GJ28" si="25">GI11/$GI$29</f>
        <v>0.82059533386967021</v>
      </c>
      <c r="GL11" s="29" t="s">
        <v>69</v>
      </c>
      <c r="GM11" s="8">
        <v>11</v>
      </c>
      <c r="GN11" s="8">
        <v>17</v>
      </c>
      <c r="GO11" s="8">
        <v>69</v>
      </c>
      <c r="GP11" s="8"/>
      <c r="GQ11" s="8">
        <v>122</v>
      </c>
      <c r="GR11" s="8">
        <v>100</v>
      </c>
      <c r="GS11" s="8">
        <v>38</v>
      </c>
      <c r="GT11" s="8">
        <v>59</v>
      </c>
      <c r="GU11" s="8">
        <v>62</v>
      </c>
      <c r="GV11" s="8">
        <v>43</v>
      </c>
      <c r="GW11" s="8">
        <v>179</v>
      </c>
      <c r="GX11" s="8">
        <v>37</v>
      </c>
      <c r="GY11" s="8">
        <v>52</v>
      </c>
      <c r="GZ11" s="8">
        <v>78</v>
      </c>
      <c r="HA11" s="8">
        <v>23</v>
      </c>
      <c r="HB11" s="8">
        <v>36</v>
      </c>
      <c r="HC11" s="8">
        <v>49</v>
      </c>
      <c r="HD11" s="8">
        <v>69</v>
      </c>
      <c r="HE11" s="8">
        <v>105</v>
      </c>
      <c r="HF11" s="8">
        <v>72</v>
      </c>
      <c r="HG11" s="8">
        <v>19</v>
      </c>
      <c r="HH11" s="8">
        <v>2</v>
      </c>
      <c r="HI11" s="8">
        <v>68</v>
      </c>
      <c r="HJ11" s="8">
        <v>44</v>
      </c>
      <c r="HK11" s="8">
        <v>10</v>
      </c>
      <c r="HL11" s="8">
        <v>227</v>
      </c>
      <c r="HM11" s="8">
        <v>14</v>
      </c>
      <c r="HN11" s="8">
        <v>16</v>
      </c>
      <c r="HO11" s="17">
        <f>SUM(GM11:HN11)</f>
        <v>1621</v>
      </c>
      <c r="HP11" s="9">
        <f t="shared" ref="HP11:HP28" si="26">HO11/$HO$29</f>
        <v>0.79227761485825998</v>
      </c>
      <c r="HR11" s="29" t="s">
        <v>69</v>
      </c>
      <c r="HS11" s="8">
        <v>13</v>
      </c>
      <c r="HT11" s="8">
        <v>31</v>
      </c>
      <c r="HU11" s="8">
        <v>62</v>
      </c>
      <c r="HV11" s="8">
        <v>9</v>
      </c>
      <c r="HW11" s="8">
        <v>130</v>
      </c>
      <c r="HX11" s="8">
        <v>152</v>
      </c>
      <c r="HY11" s="8">
        <v>45</v>
      </c>
      <c r="HZ11" s="8">
        <v>189</v>
      </c>
      <c r="IA11" s="8">
        <v>101</v>
      </c>
      <c r="IB11" s="8">
        <v>36</v>
      </c>
      <c r="IC11" s="8">
        <v>282</v>
      </c>
      <c r="ID11" s="8">
        <v>31</v>
      </c>
      <c r="IE11" s="8">
        <v>49</v>
      </c>
      <c r="IF11" s="8">
        <v>40</v>
      </c>
      <c r="IG11" s="8">
        <v>39</v>
      </c>
      <c r="IH11" s="8">
        <v>57</v>
      </c>
      <c r="II11" s="8">
        <v>23</v>
      </c>
      <c r="IJ11" s="8">
        <v>54</v>
      </c>
      <c r="IK11" s="8">
        <v>135</v>
      </c>
      <c r="IL11" s="8">
        <v>66</v>
      </c>
      <c r="IM11" s="8">
        <v>7</v>
      </c>
      <c r="IN11" s="8">
        <v>2</v>
      </c>
      <c r="IO11" s="8">
        <v>77</v>
      </c>
      <c r="IP11" s="8">
        <v>29</v>
      </c>
      <c r="IQ11" s="8">
        <v>15</v>
      </c>
      <c r="IR11" s="8">
        <v>364</v>
      </c>
      <c r="IS11" s="8">
        <v>24</v>
      </c>
      <c r="IT11" s="8">
        <v>36</v>
      </c>
      <c r="IU11" s="17">
        <f>SUM(HS11:IT11)</f>
        <v>2098</v>
      </c>
      <c r="IV11" s="9">
        <f>IU11/$IU$29</f>
        <v>0.81539059463661101</v>
      </c>
      <c r="IX11" s="29" t="s">
        <v>69</v>
      </c>
      <c r="IY11" s="8">
        <v>2</v>
      </c>
      <c r="IZ11" s="8">
        <v>25</v>
      </c>
      <c r="JA11" s="8">
        <v>37</v>
      </c>
      <c r="JB11" s="8">
        <v>3</v>
      </c>
      <c r="JC11" s="8">
        <v>78</v>
      </c>
      <c r="JD11" s="8">
        <v>155</v>
      </c>
      <c r="JE11" s="8">
        <v>40</v>
      </c>
      <c r="JF11" s="8">
        <v>93</v>
      </c>
      <c r="JG11" s="8">
        <v>103</v>
      </c>
      <c r="JH11" s="8">
        <v>18</v>
      </c>
      <c r="JI11" s="8">
        <v>293</v>
      </c>
      <c r="JJ11" s="8">
        <v>15</v>
      </c>
      <c r="JK11" s="8">
        <v>37</v>
      </c>
      <c r="JL11" s="8">
        <v>31</v>
      </c>
      <c r="JM11" s="8">
        <v>104</v>
      </c>
      <c r="JN11" s="8">
        <v>39</v>
      </c>
      <c r="JO11" s="8">
        <v>66</v>
      </c>
      <c r="JP11" s="8">
        <v>29</v>
      </c>
      <c r="JQ11" s="8">
        <v>51</v>
      </c>
      <c r="JR11" s="8">
        <v>101</v>
      </c>
      <c r="JS11" s="8">
        <v>46</v>
      </c>
      <c r="JT11" s="8">
        <v>8</v>
      </c>
      <c r="JU11" s="8">
        <v>1</v>
      </c>
      <c r="JV11" s="8">
        <v>49</v>
      </c>
      <c r="JW11" s="8">
        <v>16</v>
      </c>
      <c r="JX11" s="8">
        <v>10</v>
      </c>
      <c r="JY11" s="8">
        <v>372</v>
      </c>
      <c r="JZ11" s="8">
        <v>33</v>
      </c>
      <c r="KA11" s="17">
        <f>SUM(IY11:JZ11)</f>
        <v>1855</v>
      </c>
      <c r="KB11" s="9">
        <f>KA11/$KA$29</f>
        <v>0.83483348334833485</v>
      </c>
    </row>
    <row r="12" spans="2:288">
      <c r="B12" s="29" t="s">
        <v>51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 t="shared" ref="AE12:AE28" si="27">SUM(C12:AD12)</f>
        <v>0</v>
      </c>
      <c r="AF12" s="9">
        <f t="shared" ref="AF12:AF29" si="28">AE12/$AE$29</f>
        <v>0</v>
      </c>
      <c r="AH12" s="29" t="s">
        <v>51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7">
        <f t="shared" ref="BK12:BK28" si="29">SUM(AI12:BJ12)</f>
        <v>0</v>
      </c>
      <c r="BL12" s="9">
        <f t="shared" ref="BL12:BL29" si="30">BK12/$BK$29</f>
        <v>0</v>
      </c>
      <c r="BN12" s="29" t="s">
        <v>51</v>
      </c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17">
        <f t="shared" ref="CQ12:CQ28" si="31">SUM(BO12:CP12)</f>
        <v>0</v>
      </c>
      <c r="CR12" s="9">
        <f t="shared" ref="CR12:CR28" si="32">CQ12/$CQ$29</f>
        <v>0</v>
      </c>
      <c r="CT12" s="29" t="s">
        <v>51</v>
      </c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17">
        <f t="shared" ref="DW12:DW28" si="33">SUM(CU12:DV12)</f>
        <v>0</v>
      </c>
      <c r="DX12" s="9">
        <f t="shared" ref="DX12:DX29" si="34">DW12/$DW$29</f>
        <v>0</v>
      </c>
      <c r="DZ12" s="29" t="s">
        <v>51</v>
      </c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17">
        <f t="shared" ref="FC12:FC28" si="35">SUM(EA12:FB12)</f>
        <v>0</v>
      </c>
      <c r="FD12" s="9">
        <f t="shared" ref="FD12:FD28" si="36">FC12/$FC$29</f>
        <v>0</v>
      </c>
      <c r="FF12" s="29" t="s">
        <v>51</v>
      </c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17">
        <f t="shared" ref="GI12:GI28" si="37">SUM(FG12:GH12)</f>
        <v>0</v>
      </c>
      <c r="GJ12" s="9">
        <f t="shared" si="25"/>
        <v>0</v>
      </c>
      <c r="GL12" s="29" t="s">
        <v>51</v>
      </c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17">
        <f t="shared" ref="HO12:HO28" si="38">SUM(GM12:HN12)</f>
        <v>0</v>
      </c>
      <c r="HP12" s="9">
        <f t="shared" si="26"/>
        <v>0</v>
      </c>
      <c r="HR12" s="29" t="s">
        <v>51</v>
      </c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17">
        <f t="shared" ref="IU12:IU28" si="39">SUM(HS12:IT12)</f>
        <v>0</v>
      </c>
      <c r="IV12" s="9">
        <f t="shared" ref="IV12:IV28" si="40">IU12/$IU$29</f>
        <v>0</v>
      </c>
      <c r="IX12" s="29" t="s">
        <v>51</v>
      </c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17">
        <f t="shared" ref="KA12:KA28" si="41">SUM(IY12:JZ12)</f>
        <v>0</v>
      </c>
      <c r="KB12" s="9">
        <f t="shared" ref="KB12:KB28" si="42">KA12/$KA$29</f>
        <v>0</v>
      </c>
    </row>
    <row r="13" spans="2:288">
      <c r="B13" s="29" t="s">
        <v>53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 t="shared" si="27"/>
        <v>0</v>
      </c>
      <c r="AF13" s="9">
        <f t="shared" si="28"/>
        <v>0</v>
      </c>
      <c r="AH13" s="29" t="s">
        <v>53</v>
      </c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>
        <v>1</v>
      </c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>
        <v>1</v>
      </c>
      <c r="BJ13" s="8"/>
      <c r="BK13" s="17">
        <f t="shared" si="29"/>
        <v>2</v>
      </c>
      <c r="BL13" s="9">
        <f t="shared" si="30"/>
        <v>1.5923566878980893E-3</v>
      </c>
      <c r="BN13" s="29" t="s">
        <v>53</v>
      </c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17">
        <f t="shared" si="31"/>
        <v>0</v>
      </c>
      <c r="CR13" s="9">
        <f t="shared" si="32"/>
        <v>0</v>
      </c>
      <c r="CT13" s="29" t="s">
        <v>53</v>
      </c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17">
        <f t="shared" si="33"/>
        <v>0</v>
      </c>
      <c r="DX13" s="9">
        <f t="shared" si="34"/>
        <v>0</v>
      </c>
      <c r="DZ13" s="29" t="s">
        <v>53</v>
      </c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17">
        <f t="shared" si="35"/>
        <v>0</v>
      </c>
      <c r="FD13" s="9">
        <f t="shared" si="36"/>
        <v>0</v>
      </c>
      <c r="FF13" s="29" t="s">
        <v>53</v>
      </c>
      <c r="FG13" s="8">
        <v>1</v>
      </c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17">
        <f t="shared" si="37"/>
        <v>1</v>
      </c>
      <c r="GJ13" s="9">
        <f t="shared" si="25"/>
        <v>8.045052292839903E-4</v>
      </c>
      <c r="GL13" s="29" t="s">
        <v>53</v>
      </c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17">
        <f t="shared" si="38"/>
        <v>0</v>
      </c>
      <c r="HP13" s="9">
        <f t="shared" si="26"/>
        <v>0</v>
      </c>
      <c r="HR13" s="29" t="s">
        <v>53</v>
      </c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17">
        <f t="shared" si="39"/>
        <v>0</v>
      </c>
      <c r="IV13" s="9">
        <f t="shared" si="40"/>
        <v>0</v>
      </c>
      <c r="IX13" s="29" t="s">
        <v>53</v>
      </c>
      <c r="IY13" s="8"/>
      <c r="IZ13" s="8"/>
      <c r="JA13" s="8"/>
      <c r="JB13" s="8"/>
      <c r="JC13" s="8"/>
      <c r="JD13" s="8"/>
      <c r="JE13" s="8">
        <v>1</v>
      </c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>
        <v>1</v>
      </c>
      <c r="JZ13" s="8"/>
      <c r="KA13" s="17">
        <f t="shared" si="41"/>
        <v>2</v>
      </c>
      <c r="KB13" s="9">
        <f t="shared" si="42"/>
        <v>9.0009000900090005E-4</v>
      </c>
    </row>
    <row r="14" spans="2:288">
      <c r="B14" s="29" t="s">
        <v>59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>
        <v>1</v>
      </c>
      <c r="N14" s="8"/>
      <c r="O14" s="8">
        <v>2</v>
      </c>
      <c r="P14" s="8"/>
      <c r="Q14" s="8"/>
      <c r="R14" s="8">
        <v>1</v>
      </c>
      <c r="S14" s="8"/>
      <c r="T14" s="8">
        <v>1</v>
      </c>
      <c r="U14" s="8"/>
      <c r="V14" s="8"/>
      <c r="W14" s="8"/>
      <c r="X14" s="8"/>
      <c r="Y14" s="8">
        <v>2</v>
      </c>
      <c r="Z14" s="8"/>
      <c r="AA14" s="8"/>
      <c r="AB14" s="8"/>
      <c r="AC14" s="8"/>
      <c r="AD14" s="8"/>
      <c r="AE14" s="17">
        <f t="shared" si="27"/>
        <v>7</v>
      </c>
      <c r="AF14" s="9">
        <f t="shared" si="28"/>
        <v>1.2280701754385965E-2</v>
      </c>
      <c r="AH14" s="29" t="s">
        <v>59</v>
      </c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/>
      <c r="AZ14" s="8"/>
      <c r="BA14" s="8"/>
      <c r="BB14" s="8"/>
      <c r="BC14" s="8">
        <v>3</v>
      </c>
      <c r="BD14" s="8"/>
      <c r="BE14" s="8">
        <v>1</v>
      </c>
      <c r="BF14" s="8"/>
      <c r="BG14" s="8"/>
      <c r="BH14" s="8"/>
      <c r="BI14" s="8"/>
      <c r="BJ14" s="8"/>
      <c r="BK14" s="17">
        <f t="shared" si="29"/>
        <v>6</v>
      </c>
      <c r="BL14" s="9">
        <f t="shared" si="30"/>
        <v>4.7770700636942673E-3</v>
      </c>
      <c r="BN14" s="29" t="s">
        <v>59</v>
      </c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>
        <v>1</v>
      </c>
      <c r="CA14" s="8">
        <v>2</v>
      </c>
      <c r="CB14" s="8"/>
      <c r="CC14" s="8"/>
      <c r="CD14" s="8"/>
      <c r="CE14" s="8"/>
      <c r="CF14" s="8">
        <v>1</v>
      </c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17">
        <f t="shared" si="31"/>
        <v>4</v>
      </c>
      <c r="CR14" s="9">
        <f t="shared" si="32"/>
        <v>2.1175224986765486E-3</v>
      </c>
      <c r="CT14" s="29" t="s">
        <v>59</v>
      </c>
      <c r="CU14" s="8"/>
      <c r="CV14" s="8"/>
      <c r="CW14" s="8"/>
      <c r="CX14" s="8"/>
      <c r="CY14" s="8"/>
      <c r="CZ14" s="8"/>
      <c r="DA14" s="8"/>
      <c r="DB14" s="8"/>
      <c r="DC14" s="8">
        <v>1</v>
      </c>
      <c r="DD14" s="8"/>
      <c r="DE14" s="8">
        <v>2</v>
      </c>
      <c r="DF14" s="8"/>
      <c r="DG14" s="8"/>
      <c r="DH14" s="8"/>
      <c r="DI14" s="8"/>
      <c r="DJ14" s="8"/>
      <c r="DK14" s="8"/>
      <c r="DL14" s="8"/>
      <c r="DM14" s="8">
        <v>5</v>
      </c>
      <c r="DN14" s="8"/>
      <c r="DO14" s="8"/>
      <c r="DP14" s="8"/>
      <c r="DQ14" s="8"/>
      <c r="DR14" s="8"/>
      <c r="DS14" s="8"/>
      <c r="DT14" s="8"/>
      <c r="DU14" s="8"/>
      <c r="DV14" s="8"/>
      <c r="DW14" s="17">
        <f t="shared" si="33"/>
        <v>8</v>
      </c>
      <c r="DX14" s="9">
        <f t="shared" si="34"/>
        <v>3.5987404408457041E-3</v>
      </c>
      <c r="DZ14" s="29" t="s">
        <v>59</v>
      </c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>
        <v>1</v>
      </c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17">
        <f t="shared" si="35"/>
        <v>1</v>
      </c>
      <c r="FD14" s="9">
        <f t="shared" si="36"/>
        <v>6.6401062416998667E-4</v>
      </c>
      <c r="FF14" s="29" t="s">
        <v>59</v>
      </c>
      <c r="FG14" s="8"/>
      <c r="FH14" s="8"/>
      <c r="FI14" s="8">
        <v>1</v>
      </c>
      <c r="FJ14" s="8"/>
      <c r="FK14" s="8"/>
      <c r="FL14" s="8"/>
      <c r="FM14" s="8"/>
      <c r="FN14" s="8"/>
      <c r="FO14" s="8"/>
      <c r="FP14" s="8"/>
      <c r="FQ14" s="8"/>
      <c r="FR14" s="8">
        <v>1</v>
      </c>
      <c r="FS14" s="8">
        <v>1</v>
      </c>
      <c r="FT14" s="8"/>
      <c r="FU14" s="8"/>
      <c r="FV14" s="8"/>
      <c r="FW14" s="8"/>
      <c r="FX14" s="8"/>
      <c r="FY14" s="8"/>
      <c r="FZ14" s="8">
        <v>1</v>
      </c>
      <c r="GA14" s="8"/>
      <c r="GB14" s="8"/>
      <c r="GC14" s="8"/>
      <c r="GD14" s="8"/>
      <c r="GE14" s="8"/>
      <c r="GF14" s="8"/>
      <c r="GG14" s="8"/>
      <c r="GH14" s="8"/>
      <c r="GI14" s="17">
        <f t="shared" si="37"/>
        <v>4</v>
      </c>
      <c r="GJ14" s="9">
        <f t="shared" si="25"/>
        <v>3.2180209171359612E-3</v>
      </c>
      <c r="GL14" s="29" t="s">
        <v>59</v>
      </c>
      <c r="GM14" s="8"/>
      <c r="GN14" s="8"/>
      <c r="GO14" s="8"/>
      <c r="GP14" s="8"/>
      <c r="GQ14" s="8">
        <v>1</v>
      </c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>
        <v>1</v>
      </c>
      <c r="HM14" s="8"/>
      <c r="HN14" s="8"/>
      <c r="HO14" s="17">
        <f t="shared" si="38"/>
        <v>2</v>
      </c>
      <c r="HP14" s="9">
        <f t="shared" si="26"/>
        <v>9.7751710654936461E-4</v>
      </c>
      <c r="HR14" s="29" t="s">
        <v>59</v>
      </c>
      <c r="HS14" s="8"/>
      <c r="HT14" s="8"/>
      <c r="HU14" s="8"/>
      <c r="HV14" s="8"/>
      <c r="HW14" s="8"/>
      <c r="HX14" s="8"/>
      <c r="HY14" s="8">
        <v>1</v>
      </c>
      <c r="HZ14" s="8"/>
      <c r="IA14" s="8"/>
      <c r="IB14" s="8"/>
      <c r="IC14" s="8">
        <v>3</v>
      </c>
      <c r="ID14" s="8"/>
      <c r="IE14" s="8"/>
      <c r="IF14" s="8"/>
      <c r="IG14" s="8"/>
      <c r="IH14" s="8"/>
      <c r="II14" s="8">
        <v>1</v>
      </c>
      <c r="IJ14" s="8">
        <v>1</v>
      </c>
      <c r="IK14" s="8"/>
      <c r="IL14" s="8"/>
      <c r="IM14" s="8"/>
      <c r="IN14" s="8"/>
      <c r="IO14" s="8"/>
      <c r="IP14" s="8"/>
      <c r="IQ14" s="8"/>
      <c r="IR14" s="8">
        <v>1</v>
      </c>
      <c r="IS14" s="8"/>
      <c r="IT14" s="8">
        <v>1</v>
      </c>
      <c r="IU14" s="17">
        <f t="shared" si="39"/>
        <v>8</v>
      </c>
      <c r="IV14" s="9">
        <f t="shared" si="40"/>
        <v>3.1092110376991838E-3</v>
      </c>
      <c r="IX14" s="29" t="s">
        <v>59</v>
      </c>
      <c r="IY14" s="8"/>
      <c r="IZ14" s="8"/>
      <c r="JA14" s="8"/>
      <c r="JB14" s="8"/>
      <c r="JC14" s="8"/>
      <c r="JD14" s="8">
        <v>2</v>
      </c>
      <c r="JE14" s="8"/>
      <c r="JF14" s="8"/>
      <c r="JG14" s="8"/>
      <c r="JH14" s="8"/>
      <c r="JI14" s="8"/>
      <c r="JJ14" s="8"/>
      <c r="JK14" s="8"/>
      <c r="JL14" s="8"/>
      <c r="JM14" s="8"/>
      <c r="JN14" s="8">
        <v>1</v>
      </c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17">
        <f t="shared" si="41"/>
        <v>3</v>
      </c>
      <c r="KB14" s="9">
        <f t="shared" si="42"/>
        <v>1.3501350135013501E-3</v>
      </c>
    </row>
    <row r="15" spans="2:288">
      <c r="B15" s="29" t="s">
        <v>57</v>
      </c>
      <c r="C15" s="8"/>
      <c r="D15" s="8"/>
      <c r="E15" s="8"/>
      <c r="F15" s="8"/>
      <c r="G15" s="8">
        <v>1</v>
      </c>
      <c r="H15" s="8">
        <v>2</v>
      </c>
      <c r="I15" s="8">
        <v>1</v>
      </c>
      <c r="J15" s="8"/>
      <c r="K15" s="8"/>
      <c r="L15" s="8"/>
      <c r="M15" s="8">
        <v>1</v>
      </c>
      <c r="N15" s="8"/>
      <c r="O15" s="8">
        <v>3</v>
      </c>
      <c r="P15" s="8"/>
      <c r="Q15" s="8"/>
      <c r="R15" s="8"/>
      <c r="S15" s="8">
        <v>1</v>
      </c>
      <c r="T15" s="8"/>
      <c r="U15" s="8"/>
      <c r="V15" s="8">
        <v>1</v>
      </c>
      <c r="W15" s="8"/>
      <c r="X15" s="8"/>
      <c r="Y15" s="8">
        <v>1</v>
      </c>
      <c r="Z15" s="8">
        <v>1</v>
      </c>
      <c r="AA15" s="8"/>
      <c r="AB15" s="8">
        <v>2</v>
      </c>
      <c r="AC15" s="8"/>
      <c r="AD15" s="8"/>
      <c r="AE15" s="17">
        <f t="shared" si="27"/>
        <v>14</v>
      </c>
      <c r="AF15" s="9">
        <f t="shared" si="28"/>
        <v>2.456140350877193E-2</v>
      </c>
      <c r="AH15" s="29" t="s">
        <v>57</v>
      </c>
      <c r="AI15" s="8"/>
      <c r="AJ15" s="8"/>
      <c r="AK15" s="8">
        <v>2</v>
      </c>
      <c r="AL15" s="8"/>
      <c r="AM15" s="8">
        <v>4</v>
      </c>
      <c r="AN15" s="8"/>
      <c r="AO15" s="8">
        <v>2</v>
      </c>
      <c r="AP15" s="8"/>
      <c r="AQ15" s="8"/>
      <c r="AR15" s="8"/>
      <c r="AS15" s="8">
        <v>13</v>
      </c>
      <c r="AT15" s="8">
        <v>1</v>
      </c>
      <c r="AU15" s="8">
        <v>3</v>
      </c>
      <c r="AV15" s="8">
        <v>2</v>
      </c>
      <c r="AW15" s="8"/>
      <c r="AX15" s="8">
        <v>3</v>
      </c>
      <c r="AY15" s="8"/>
      <c r="AZ15" s="8">
        <v>2</v>
      </c>
      <c r="BA15" s="8">
        <v>3</v>
      </c>
      <c r="BB15" s="8">
        <v>3</v>
      </c>
      <c r="BC15" s="8">
        <v>2</v>
      </c>
      <c r="BD15" s="8"/>
      <c r="BE15" s="8">
        <v>1</v>
      </c>
      <c r="BF15" s="8">
        <v>2</v>
      </c>
      <c r="BG15" s="8"/>
      <c r="BH15" s="8">
        <v>3</v>
      </c>
      <c r="BI15" s="8"/>
      <c r="BJ15" s="8"/>
      <c r="BK15" s="17">
        <f t="shared" si="29"/>
        <v>46</v>
      </c>
      <c r="BL15" s="9">
        <f t="shared" si="30"/>
        <v>3.662420382165605E-2</v>
      </c>
      <c r="BN15" s="29" t="s">
        <v>57</v>
      </c>
      <c r="BO15" s="8"/>
      <c r="BP15" s="8"/>
      <c r="BQ15" s="8">
        <v>3</v>
      </c>
      <c r="BR15" s="8"/>
      <c r="BS15" s="8">
        <v>4</v>
      </c>
      <c r="BT15" s="8">
        <v>5</v>
      </c>
      <c r="BU15" s="8"/>
      <c r="BV15" s="8">
        <v>1</v>
      </c>
      <c r="BW15" s="8"/>
      <c r="BX15" s="8">
        <v>3</v>
      </c>
      <c r="BY15" s="8">
        <v>13</v>
      </c>
      <c r="BZ15" s="8">
        <v>2</v>
      </c>
      <c r="CA15" s="8">
        <v>3</v>
      </c>
      <c r="CB15" s="8">
        <v>2</v>
      </c>
      <c r="CC15" s="8">
        <v>4</v>
      </c>
      <c r="CD15" s="8">
        <v>2</v>
      </c>
      <c r="CE15" s="8">
        <v>1</v>
      </c>
      <c r="CF15" s="8">
        <v>6</v>
      </c>
      <c r="CG15" s="8">
        <v>2</v>
      </c>
      <c r="CH15" s="8">
        <v>2</v>
      </c>
      <c r="CI15" s="8"/>
      <c r="CJ15" s="8"/>
      <c r="CK15" s="8">
        <v>6</v>
      </c>
      <c r="CL15" s="8"/>
      <c r="CM15" s="8">
        <v>1</v>
      </c>
      <c r="CN15" s="8">
        <v>7</v>
      </c>
      <c r="CO15" s="8">
        <v>1</v>
      </c>
      <c r="CP15" s="8"/>
      <c r="CQ15" s="17">
        <f t="shared" si="31"/>
        <v>68</v>
      </c>
      <c r="CR15" s="9">
        <f t="shared" si="32"/>
        <v>3.5997882477501325E-2</v>
      </c>
      <c r="CT15" s="29" t="s">
        <v>57</v>
      </c>
      <c r="CU15" s="8"/>
      <c r="CV15" s="8">
        <v>2</v>
      </c>
      <c r="CW15" s="8">
        <v>3</v>
      </c>
      <c r="CX15" s="8"/>
      <c r="CY15" s="8">
        <v>3</v>
      </c>
      <c r="CZ15" s="8">
        <v>2</v>
      </c>
      <c r="DA15" s="8"/>
      <c r="DB15" s="8"/>
      <c r="DC15" s="8">
        <v>5</v>
      </c>
      <c r="DD15" s="8">
        <v>6</v>
      </c>
      <c r="DE15" s="8">
        <v>15</v>
      </c>
      <c r="DF15" s="8">
        <v>3</v>
      </c>
      <c r="DG15" s="8">
        <v>4</v>
      </c>
      <c r="DH15" s="8">
        <v>7</v>
      </c>
      <c r="DI15" s="8"/>
      <c r="DJ15" s="8">
        <v>4</v>
      </c>
      <c r="DK15" s="8"/>
      <c r="DL15" s="8">
        <v>6</v>
      </c>
      <c r="DM15" s="8">
        <v>1</v>
      </c>
      <c r="DN15" s="8">
        <v>1</v>
      </c>
      <c r="DO15" s="8">
        <v>1</v>
      </c>
      <c r="DP15" s="8"/>
      <c r="DQ15" s="8"/>
      <c r="DR15" s="8">
        <v>2</v>
      </c>
      <c r="DS15" s="8"/>
      <c r="DT15" s="8">
        <v>6</v>
      </c>
      <c r="DU15" s="8"/>
      <c r="DV15" s="8"/>
      <c r="DW15" s="17">
        <f t="shared" si="33"/>
        <v>71</v>
      </c>
      <c r="DX15" s="9">
        <f t="shared" si="34"/>
        <v>3.1938821412505626E-2</v>
      </c>
      <c r="DZ15" s="29" t="s">
        <v>57</v>
      </c>
      <c r="EA15" s="8"/>
      <c r="EB15" s="8"/>
      <c r="EC15" s="8">
        <v>2</v>
      </c>
      <c r="ED15" s="8"/>
      <c r="EE15" s="8">
        <v>2</v>
      </c>
      <c r="EF15" s="8">
        <v>2</v>
      </c>
      <c r="EG15" s="8">
        <v>1</v>
      </c>
      <c r="EH15" s="8"/>
      <c r="EI15" s="8">
        <v>3</v>
      </c>
      <c r="EJ15" s="8"/>
      <c r="EK15" s="8">
        <v>9</v>
      </c>
      <c r="EL15" s="8">
        <v>2</v>
      </c>
      <c r="EM15" s="8"/>
      <c r="EN15" s="8">
        <v>2</v>
      </c>
      <c r="EO15" s="8"/>
      <c r="EP15" s="8"/>
      <c r="EQ15" s="8">
        <v>2</v>
      </c>
      <c r="ER15" s="8">
        <v>2</v>
      </c>
      <c r="ES15" s="8">
        <v>2</v>
      </c>
      <c r="ET15" s="8"/>
      <c r="EU15" s="8"/>
      <c r="EV15" s="8"/>
      <c r="EW15" s="8"/>
      <c r="EX15" s="8">
        <v>2</v>
      </c>
      <c r="EY15" s="8"/>
      <c r="EZ15" s="8">
        <v>3</v>
      </c>
      <c r="FA15" s="8"/>
      <c r="FB15" s="8"/>
      <c r="FC15" s="17">
        <f t="shared" si="35"/>
        <v>34</v>
      </c>
      <c r="FD15" s="9">
        <f t="shared" si="36"/>
        <v>2.2576361221779549E-2</v>
      </c>
      <c r="FF15" s="29" t="s">
        <v>57</v>
      </c>
      <c r="FG15" s="8"/>
      <c r="FH15" s="8"/>
      <c r="FI15" s="8">
        <v>1</v>
      </c>
      <c r="FJ15" s="8"/>
      <c r="FK15" s="8">
        <v>4</v>
      </c>
      <c r="FL15" s="8">
        <v>3</v>
      </c>
      <c r="FM15" s="8">
        <v>1</v>
      </c>
      <c r="FN15" s="8">
        <v>2</v>
      </c>
      <c r="FO15" s="8">
        <v>2</v>
      </c>
      <c r="FP15" s="8">
        <v>2</v>
      </c>
      <c r="FQ15" s="8">
        <v>8</v>
      </c>
      <c r="FR15" s="8">
        <v>3</v>
      </c>
      <c r="FS15" s="8">
        <v>2</v>
      </c>
      <c r="FT15" s="8"/>
      <c r="FU15" s="8">
        <v>2</v>
      </c>
      <c r="FV15" s="8"/>
      <c r="FW15" s="8"/>
      <c r="FX15" s="8"/>
      <c r="FY15" s="8">
        <v>1</v>
      </c>
      <c r="FZ15" s="8">
        <v>1</v>
      </c>
      <c r="GA15" s="8"/>
      <c r="GB15" s="8"/>
      <c r="GC15" s="8">
        <v>1</v>
      </c>
      <c r="GD15" s="8">
        <v>1</v>
      </c>
      <c r="GE15" s="8"/>
      <c r="GF15" s="8"/>
      <c r="GG15" s="8"/>
      <c r="GH15" s="8"/>
      <c r="GI15" s="17">
        <f t="shared" si="37"/>
        <v>34</v>
      </c>
      <c r="GJ15" s="9">
        <f t="shared" si="25"/>
        <v>2.7353177795655673E-2</v>
      </c>
      <c r="GL15" s="29" t="s">
        <v>57</v>
      </c>
      <c r="GM15" s="8"/>
      <c r="GN15" s="8">
        <v>1</v>
      </c>
      <c r="GO15" s="8">
        <v>6</v>
      </c>
      <c r="GP15" s="8"/>
      <c r="GQ15" s="8">
        <v>7</v>
      </c>
      <c r="GR15" s="8">
        <v>3</v>
      </c>
      <c r="GS15" s="8">
        <v>1</v>
      </c>
      <c r="GT15" s="8">
        <v>2</v>
      </c>
      <c r="GU15" s="8">
        <v>3</v>
      </c>
      <c r="GV15" s="8"/>
      <c r="GW15" s="8">
        <v>26</v>
      </c>
      <c r="GX15" s="8">
        <v>3</v>
      </c>
      <c r="GY15" s="8">
        <v>2</v>
      </c>
      <c r="GZ15" s="8"/>
      <c r="HA15" s="8">
        <v>1</v>
      </c>
      <c r="HB15" s="8">
        <v>3</v>
      </c>
      <c r="HC15" s="8">
        <v>2</v>
      </c>
      <c r="HD15" s="8">
        <v>8</v>
      </c>
      <c r="HE15" s="8">
        <v>4</v>
      </c>
      <c r="HF15" s="8">
        <v>2</v>
      </c>
      <c r="HG15" s="8"/>
      <c r="HH15" s="8"/>
      <c r="HI15" s="8"/>
      <c r="HJ15" s="8"/>
      <c r="HK15" s="8"/>
      <c r="HL15" s="8">
        <v>5</v>
      </c>
      <c r="HM15" s="8"/>
      <c r="HN15" s="8"/>
      <c r="HO15" s="17">
        <f t="shared" si="38"/>
        <v>79</v>
      </c>
      <c r="HP15" s="9">
        <f t="shared" si="26"/>
        <v>3.8611925708699903E-2</v>
      </c>
      <c r="HR15" s="29" t="s">
        <v>57</v>
      </c>
      <c r="HS15" s="8">
        <v>1</v>
      </c>
      <c r="HT15" s="8"/>
      <c r="HU15" s="8">
        <v>2</v>
      </c>
      <c r="HV15" s="8"/>
      <c r="HW15" s="8">
        <v>5</v>
      </c>
      <c r="HX15" s="8">
        <v>8</v>
      </c>
      <c r="HY15" s="8">
        <v>1</v>
      </c>
      <c r="HZ15" s="8">
        <v>6</v>
      </c>
      <c r="IA15" s="8"/>
      <c r="IB15" s="8">
        <v>3</v>
      </c>
      <c r="IC15" s="8">
        <v>18</v>
      </c>
      <c r="ID15" s="8">
        <v>2</v>
      </c>
      <c r="IE15" s="8">
        <v>6</v>
      </c>
      <c r="IF15" s="8">
        <v>3</v>
      </c>
      <c r="IG15" s="8"/>
      <c r="IH15" s="8">
        <v>3</v>
      </c>
      <c r="II15" s="8">
        <v>4</v>
      </c>
      <c r="IJ15" s="8">
        <v>6</v>
      </c>
      <c r="IK15" s="8">
        <v>5</v>
      </c>
      <c r="IL15" s="8">
        <v>1</v>
      </c>
      <c r="IM15" s="8"/>
      <c r="IN15" s="8"/>
      <c r="IO15" s="8">
        <v>5</v>
      </c>
      <c r="IP15" s="8">
        <v>4</v>
      </c>
      <c r="IQ15" s="8">
        <v>1</v>
      </c>
      <c r="IR15" s="8">
        <v>11</v>
      </c>
      <c r="IS15" s="8"/>
      <c r="IT15" s="8">
        <v>2</v>
      </c>
      <c r="IU15" s="17">
        <f t="shared" si="39"/>
        <v>97</v>
      </c>
      <c r="IV15" s="9">
        <f t="shared" si="40"/>
        <v>3.7699183832102606E-2</v>
      </c>
      <c r="IX15" s="29" t="s">
        <v>57</v>
      </c>
      <c r="IY15" s="8"/>
      <c r="IZ15" s="8"/>
      <c r="JA15" s="8">
        <v>1</v>
      </c>
      <c r="JB15" s="8"/>
      <c r="JC15" s="8">
        <v>4</v>
      </c>
      <c r="JD15" s="8">
        <v>4</v>
      </c>
      <c r="JE15" s="8">
        <v>1</v>
      </c>
      <c r="JF15" s="8">
        <v>3</v>
      </c>
      <c r="JG15" s="8">
        <v>4</v>
      </c>
      <c r="JH15" s="8">
        <v>1</v>
      </c>
      <c r="JI15" s="8">
        <v>22</v>
      </c>
      <c r="JJ15" s="8">
        <v>1</v>
      </c>
      <c r="JK15" s="8">
        <v>1</v>
      </c>
      <c r="JL15" s="8">
        <v>1</v>
      </c>
      <c r="JM15" s="8">
        <v>4</v>
      </c>
      <c r="JN15" s="8">
        <v>1</v>
      </c>
      <c r="JO15" s="8">
        <v>1</v>
      </c>
      <c r="JP15" s="8"/>
      <c r="JQ15" s="8">
        <v>2</v>
      </c>
      <c r="JR15" s="8">
        <v>6</v>
      </c>
      <c r="JS15" s="8"/>
      <c r="JT15" s="8">
        <v>1</v>
      </c>
      <c r="JU15" s="8"/>
      <c r="JV15" s="8">
        <v>7</v>
      </c>
      <c r="JW15" s="8">
        <v>1</v>
      </c>
      <c r="JX15" s="8"/>
      <c r="JY15" s="8">
        <v>7</v>
      </c>
      <c r="JZ15" s="8"/>
      <c r="KA15" s="17">
        <f t="shared" si="41"/>
        <v>73</v>
      </c>
      <c r="KB15" s="9">
        <f t="shared" si="42"/>
        <v>3.2853285328532857E-2</v>
      </c>
    </row>
    <row r="16" spans="2:288">
      <c r="B16" s="29" t="s">
        <v>64</v>
      </c>
      <c r="C16" s="8"/>
      <c r="D16" s="8"/>
      <c r="E16" s="8"/>
      <c r="F16" s="8"/>
      <c r="G16" s="8">
        <v>2</v>
      </c>
      <c r="H16" s="8"/>
      <c r="I16" s="8"/>
      <c r="J16" s="8">
        <v>1</v>
      </c>
      <c r="K16" s="8">
        <v>2</v>
      </c>
      <c r="L16" s="8"/>
      <c r="M16" s="8">
        <v>2</v>
      </c>
      <c r="N16" s="8"/>
      <c r="O16" s="8"/>
      <c r="P16" s="8"/>
      <c r="Q16" s="8"/>
      <c r="R16" s="8">
        <v>1</v>
      </c>
      <c r="S16" s="8"/>
      <c r="T16" s="8"/>
      <c r="U16" s="8">
        <v>3</v>
      </c>
      <c r="V16" s="8"/>
      <c r="W16" s="8"/>
      <c r="X16" s="8"/>
      <c r="Y16" s="8"/>
      <c r="Z16" s="8">
        <v>2</v>
      </c>
      <c r="AA16" s="8"/>
      <c r="AB16" s="8"/>
      <c r="AC16" s="8">
        <v>1</v>
      </c>
      <c r="AD16" s="8"/>
      <c r="AE16" s="17">
        <f t="shared" si="27"/>
        <v>14</v>
      </c>
      <c r="AF16" s="9">
        <f t="shared" si="28"/>
        <v>2.456140350877193E-2</v>
      </c>
      <c r="AH16" s="29" t="s">
        <v>64</v>
      </c>
      <c r="AI16" s="8"/>
      <c r="AJ16" s="8"/>
      <c r="AK16" s="8">
        <v>3</v>
      </c>
      <c r="AL16" s="8"/>
      <c r="AM16" s="8">
        <v>5</v>
      </c>
      <c r="AN16" s="8"/>
      <c r="AO16" s="8"/>
      <c r="AP16" s="8"/>
      <c r="AQ16" s="8"/>
      <c r="AR16" s="8">
        <v>1</v>
      </c>
      <c r="AS16" s="8">
        <v>15</v>
      </c>
      <c r="AT16" s="8">
        <v>3</v>
      </c>
      <c r="AU16" s="8">
        <v>2</v>
      </c>
      <c r="AV16" s="8">
        <v>2</v>
      </c>
      <c r="AW16" s="8">
        <v>1</v>
      </c>
      <c r="AX16" s="8">
        <v>2</v>
      </c>
      <c r="AY16" s="8">
        <v>2</v>
      </c>
      <c r="AZ16" s="8">
        <v>6</v>
      </c>
      <c r="BA16" s="8">
        <v>1</v>
      </c>
      <c r="BB16" s="8"/>
      <c r="BC16" s="8"/>
      <c r="BD16" s="8"/>
      <c r="BE16" s="8"/>
      <c r="BF16" s="8">
        <v>1</v>
      </c>
      <c r="BG16" s="8"/>
      <c r="BH16" s="8">
        <v>4</v>
      </c>
      <c r="BI16" s="8"/>
      <c r="BJ16" s="8"/>
      <c r="BK16" s="17">
        <f t="shared" si="29"/>
        <v>48</v>
      </c>
      <c r="BL16" s="9">
        <f t="shared" si="30"/>
        <v>3.8216560509554139E-2</v>
      </c>
      <c r="BN16" s="29" t="s">
        <v>64</v>
      </c>
      <c r="BO16" s="8"/>
      <c r="BP16" s="8">
        <v>1</v>
      </c>
      <c r="BQ16" s="8">
        <v>2</v>
      </c>
      <c r="BR16" s="8"/>
      <c r="BS16" s="8">
        <v>12</v>
      </c>
      <c r="BT16" s="8">
        <v>2</v>
      </c>
      <c r="BU16" s="8">
        <v>1</v>
      </c>
      <c r="BV16" s="8"/>
      <c r="BW16" s="8">
        <v>3</v>
      </c>
      <c r="BX16" s="8">
        <v>2</v>
      </c>
      <c r="BY16" s="8">
        <v>11</v>
      </c>
      <c r="BZ16" s="8"/>
      <c r="CA16" s="8">
        <v>7</v>
      </c>
      <c r="CB16" s="8">
        <v>3</v>
      </c>
      <c r="CC16" s="8">
        <v>1</v>
      </c>
      <c r="CD16" s="8">
        <v>1</v>
      </c>
      <c r="CE16" s="8"/>
      <c r="CF16" s="8">
        <v>3</v>
      </c>
      <c r="CG16" s="8">
        <v>6</v>
      </c>
      <c r="CH16" s="8">
        <v>2</v>
      </c>
      <c r="CI16" s="8">
        <v>1</v>
      </c>
      <c r="CJ16" s="8"/>
      <c r="CK16" s="8">
        <v>3</v>
      </c>
      <c r="CL16" s="8">
        <v>7</v>
      </c>
      <c r="CM16" s="8"/>
      <c r="CN16" s="8">
        <v>16</v>
      </c>
      <c r="CO16" s="8">
        <v>1</v>
      </c>
      <c r="CP16" s="8"/>
      <c r="CQ16" s="17">
        <f t="shared" si="31"/>
        <v>85</v>
      </c>
      <c r="CR16" s="9">
        <f t="shared" si="32"/>
        <v>4.4997353096876656E-2</v>
      </c>
      <c r="CT16" s="29" t="s">
        <v>64</v>
      </c>
      <c r="CU16" s="8"/>
      <c r="CV16" s="8"/>
      <c r="CW16" s="8">
        <v>1</v>
      </c>
      <c r="CX16" s="8"/>
      <c r="CY16" s="8">
        <v>1</v>
      </c>
      <c r="CZ16" s="8">
        <v>3</v>
      </c>
      <c r="DA16" s="8">
        <v>1</v>
      </c>
      <c r="DB16" s="8">
        <v>1</v>
      </c>
      <c r="DC16" s="8">
        <v>5</v>
      </c>
      <c r="DD16" s="8">
        <v>6</v>
      </c>
      <c r="DE16" s="8">
        <v>10</v>
      </c>
      <c r="DF16" s="8">
        <v>2</v>
      </c>
      <c r="DG16" s="8">
        <v>2</v>
      </c>
      <c r="DH16" s="8">
        <v>6</v>
      </c>
      <c r="DI16" s="8">
        <v>2</v>
      </c>
      <c r="DJ16" s="8"/>
      <c r="DK16" s="8">
        <v>1</v>
      </c>
      <c r="DL16" s="8">
        <v>3</v>
      </c>
      <c r="DM16" s="8">
        <v>5</v>
      </c>
      <c r="DN16" s="8"/>
      <c r="DO16" s="8"/>
      <c r="DP16" s="8"/>
      <c r="DQ16" s="8">
        <v>2</v>
      </c>
      <c r="DR16" s="8">
        <v>5</v>
      </c>
      <c r="DS16" s="8"/>
      <c r="DT16" s="8">
        <v>10</v>
      </c>
      <c r="DU16" s="8">
        <v>3</v>
      </c>
      <c r="DV16" s="8"/>
      <c r="DW16" s="17">
        <f t="shared" si="33"/>
        <v>69</v>
      </c>
      <c r="DX16" s="9">
        <f t="shared" si="34"/>
        <v>3.1039136302294199E-2</v>
      </c>
      <c r="DZ16" s="29" t="s">
        <v>64</v>
      </c>
      <c r="EA16" s="8"/>
      <c r="EB16" s="8"/>
      <c r="EC16" s="8">
        <v>2</v>
      </c>
      <c r="ED16" s="8"/>
      <c r="EE16" s="8">
        <v>2</v>
      </c>
      <c r="EF16" s="8">
        <v>1</v>
      </c>
      <c r="EG16" s="8">
        <v>1</v>
      </c>
      <c r="EH16" s="8">
        <v>1</v>
      </c>
      <c r="EI16" s="8">
        <v>2</v>
      </c>
      <c r="EJ16" s="8"/>
      <c r="EK16" s="8">
        <v>2</v>
      </c>
      <c r="EL16" s="8">
        <v>2</v>
      </c>
      <c r="EM16" s="8"/>
      <c r="EN16" s="8">
        <v>6</v>
      </c>
      <c r="EO16" s="8"/>
      <c r="EP16" s="8"/>
      <c r="EQ16" s="8"/>
      <c r="ER16" s="8">
        <v>1</v>
      </c>
      <c r="ES16" s="8">
        <v>1</v>
      </c>
      <c r="ET16" s="8"/>
      <c r="EU16" s="8"/>
      <c r="EV16" s="8"/>
      <c r="EW16" s="8"/>
      <c r="EX16" s="8">
        <v>4</v>
      </c>
      <c r="EY16" s="8"/>
      <c r="EZ16" s="8">
        <v>2</v>
      </c>
      <c r="FA16" s="8"/>
      <c r="FB16" s="8">
        <v>1</v>
      </c>
      <c r="FC16" s="17">
        <f t="shared" si="35"/>
        <v>28</v>
      </c>
      <c r="FD16" s="9">
        <f t="shared" si="36"/>
        <v>1.8592297476759629E-2</v>
      </c>
      <c r="FF16" s="29" t="s">
        <v>64</v>
      </c>
      <c r="FG16" s="8"/>
      <c r="FH16" s="8"/>
      <c r="FI16" s="8">
        <v>1</v>
      </c>
      <c r="FJ16" s="8"/>
      <c r="FK16" s="8">
        <v>2</v>
      </c>
      <c r="FL16" s="8">
        <v>1</v>
      </c>
      <c r="FM16" s="8">
        <v>1</v>
      </c>
      <c r="FN16" s="8"/>
      <c r="FO16" s="8">
        <v>1</v>
      </c>
      <c r="FP16" s="8">
        <v>3</v>
      </c>
      <c r="FQ16" s="8">
        <v>16</v>
      </c>
      <c r="FR16" s="8">
        <v>1</v>
      </c>
      <c r="FS16" s="8">
        <v>1</v>
      </c>
      <c r="FT16" s="8">
        <v>2</v>
      </c>
      <c r="FU16" s="8"/>
      <c r="FV16" s="8"/>
      <c r="FW16" s="8"/>
      <c r="FX16" s="8">
        <v>3</v>
      </c>
      <c r="FY16" s="8">
        <v>1</v>
      </c>
      <c r="FZ16" s="8">
        <v>1</v>
      </c>
      <c r="GA16" s="8">
        <v>1</v>
      </c>
      <c r="GB16" s="8"/>
      <c r="GC16" s="8"/>
      <c r="GD16" s="8">
        <v>2</v>
      </c>
      <c r="GE16" s="8"/>
      <c r="GF16" s="8">
        <v>6</v>
      </c>
      <c r="GG16" s="8"/>
      <c r="GH16" s="8"/>
      <c r="GI16" s="17">
        <f t="shared" si="37"/>
        <v>43</v>
      </c>
      <c r="GJ16" s="9">
        <f t="shared" si="25"/>
        <v>3.4593724859211583E-2</v>
      </c>
      <c r="GL16" s="29" t="s">
        <v>64</v>
      </c>
      <c r="GM16" s="8"/>
      <c r="GN16" s="8">
        <v>1</v>
      </c>
      <c r="GO16" s="8">
        <v>6</v>
      </c>
      <c r="GP16" s="8"/>
      <c r="GQ16" s="8">
        <v>9</v>
      </c>
      <c r="GR16" s="8">
        <v>8</v>
      </c>
      <c r="GS16" s="8">
        <v>3</v>
      </c>
      <c r="GT16" s="8">
        <v>4</v>
      </c>
      <c r="GU16" s="8">
        <v>9</v>
      </c>
      <c r="GV16" s="8">
        <v>5</v>
      </c>
      <c r="GW16" s="8">
        <v>13</v>
      </c>
      <c r="GX16" s="8">
        <v>5</v>
      </c>
      <c r="GY16" s="8"/>
      <c r="GZ16" s="8"/>
      <c r="HA16" s="8">
        <v>1</v>
      </c>
      <c r="HB16" s="8"/>
      <c r="HC16" s="8"/>
      <c r="HD16" s="8">
        <v>8</v>
      </c>
      <c r="HE16" s="8">
        <v>5</v>
      </c>
      <c r="HF16" s="8">
        <v>5</v>
      </c>
      <c r="HG16" s="8"/>
      <c r="HH16" s="8"/>
      <c r="HI16" s="8">
        <v>1</v>
      </c>
      <c r="HJ16" s="8">
        <v>1</v>
      </c>
      <c r="HK16" s="8"/>
      <c r="HL16" s="8">
        <v>13</v>
      </c>
      <c r="HM16" s="8"/>
      <c r="HN16" s="8"/>
      <c r="HO16" s="17">
        <f t="shared" si="38"/>
        <v>97</v>
      </c>
      <c r="HP16" s="9">
        <f t="shared" si="26"/>
        <v>4.7409579667644183E-2</v>
      </c>
      <c r="HR16" s="29" t="s">
        <v>64</v>
      </c>
      <c r="HS16" s="8"/>
      <c r="HT16" s="8"/>
      <c r="HU16" s="8">
        <v>3</v>
      </c>
      <c r="HV16" s="8"/>
      <c r="HW16" s="8">
        <v>5</v>
      </c>
      <c r="HX16" s="8">
        <v>3</v>
      </c>
      <c r="HY16" s="8"/>
      <c r="HZ16" s="8">
        <v>1</v>
      </c>
      <c r="IA16" s="8">
        <v>2</v>
      </c>
      <c r="IB16" s="8">
        <v>1</v>
      </c>
      <c r="IC16" s="8">
        <v>20</v>
      </c>
      <c r="ID16" s="8"/>
      <c r="IE16" s="8">
        <v>10</v>
      </c>
      <c r="IF16" s="8">
        <v>3</v>
      </c>
      <c r="IG16" s="8"/>
      <c r="IH16" s="8">
        <v>4</v>
      </c>
      <c r="II16" s="8">
        <v>2</v>
      </c>
      <c r="IJ16" s="8">
        <v>4</v>
      </c>
      <c r="IK16" s="8">
        <v>7</v>
      </c>
      <c r="IL16" s="8"/>
      <c r="IM16" s="8">
        <v>1</v>
      </c>
      <c r="IN16" s="8"/>
      <c r="IO16" s="8">
        <v>3</v>
      </c>
      <c r="IP16" s="8">
        <v>2</v>
      </c>
      <c r="IQ16" s="8"/>
      <c r="IR16" s="8">
        <v>12</v>
      </c>
      <c r="IS16" s="8"/>
      <c r="IT16" s="8"/>
      <c r="IU16" s="17">
        <f t="shared" si="39"/>
        <v>83</v>
      </c>
      <c r="IV16" s="9">
        <f t="shared" si="40"/>
        <v>3.2258064516129031E-2</v>
      </c>
      <c r="IX16" s="29" t="s">
        <v>64</v>
      </c>
      <c r="IY16" s="8"/>
      <c r="IZ16" s="8"/>
      <c r="JA16" s="8">
        <v>2</v>
      </c>
      <c r="JB16" s="8"/>
      <c r="JC16" s="8">
        <v>1</v>
      </c>
      <c r="JD16" s="8">
        <v>5</v>
      </c>
      <c r="JE16" s="8"/>
      <c r="JF16" s="8">
        <v>5</v>
      </c>
      <c r="JG16" s="8">
        <v>3</v>
      </c>
      <c r="JH16" s="8"/>
      <c r="JI16" s="8">
        <v>9</v>
      </c>
      <c r="JJ16" s="8">
        <v>1</v>
      </c>
      <c r="JK16" s="8">
        <v>4</v>
      </c>
      <c r="JL16" s="8">
        <v>4</v>
      </c>
      <c r="JM16" s="8">
        <v>2</v>
      </c>
      <c r="JN16" s="8">
        <v>3</v>
      </c>
      <c r="JO16" s="8">
        <v>1</v>
      </c>
      <c r="JP16" s="8"/>
      <c r="JQ16" s="8"/>
      <c r="JR16" s="8">
        <v>12</v>
      </c>
      <c r="JS16" s="8"/>
      <c r="JT16" s="8"/>
      <c r="JU16" s="8"/>
      <c r="JV16" s="8">
        <v>1</v>
      </c>
      <c r="JW16" s="8"/>
      <c r="JX16" s="8"/>
      <c r="JY16" s="8">
        <v>13</v>
      </c>
      <c r="JZ16" s="8">
        <v>1</v>
      </c>
      <c r="KA16" s="17">
        <f t="shared" si="41"/>
        <v>67</v>
      </c>
      <c r="KB16" s="9">
        <f t="shared" si="42"/>
        <v>3.0153015301530153E-2</v>
      </c>
    </row>
    <row r="17" spans="1:288">
      <c r="B17" s="29" t="s">
        <v>63</v>
      </c>
      <c r="C17" s="8"/>
      <c r="D17" s="8"/>
      <c r="E17" s="8"/>
      <c r="F17" s="8"/>
      <c r="G17" s="8">
        <v>1</v>
      </c>
      <c r="H17" s="8">
        <v>2</v>
      </c>
      <c r="I17" s="8">
        <v>2</v>
      </c>
      <c r="J17" s="8">
        <v>1</v>
      </c>
      <c r="K17" s="8">
        <v>3</v>
      </c>
      <c r="L17" s="8"/>
      <c r="M17" s="8">
        <v>5</v>
      </c>
      <c r="N17" s="8"/>
      <c r="O17" s="8"/>
      <c r="P17" s="8">
        <v>1</v>
      </c>
      <c r="Q17" s="8">
        <v>1</v>
      </c>
      <c r="R17" s="8">
        <v>2</v>
      </c>
      <c r="S17" s="8">
        <v>1</v>
      </c>
      <c r="T17" s="8">
        <v>2</v>
      </c>
      <c r="U17" s="8">
        <v>1</v>
      </c>
      <c r="V17" s="8"/>
      <c r="W17" s="8"/>
      <c r="X17" s="8"/>
      <c r="Y17" s="8"/>
      <c r="Z17" s="8">
        <v>1</v>
      </c>
      <c r="AA17" s="8">
        <v>2</v>
      </c>
      <c r="AB17" s="8"/>
      <c r="AC17" s="8"/>
      <c r="AD17" s="8"/>
      <c r="AE17" s="17">
        <f t="shared" si="27"/>
        <v>25</v>
      </c>
      <c r="AF17" s="9">
        <f t="shared" si="28"/>
        <v>4.3859649122807015E-2</v>
      </c>
      <c r="AH17" s="29" t="s">
        <v>63</v>
      </c>
      <c r="AI17" s="8"/>
      <c r="AJ17" s="8"/>
      <c r="AK17" s="8"/>
      <c r="AL17" s="8"/>
      <c r="AM17" s="8">
        <v>12</v>
      </c>
      <c r="AN17" s="8"/>
      <c r="AO17" s="8">
        <v>2</v>
      </c>
      <c r="AP17" s="8"/>
      <c r="AQ17" s="8">
        <v>1</v>
      </c>
      <c r="AR17" s="8">
        <v>1</v>
      </c>
      <c r="AS17" s="8">
        <v>7</v>
      </c>
      <c r="AT17" s="8">
        <v>1</v>
      </c>
      <c r="AU17" s="8">
        <v>2</v>
      </c>
      <c r="AV17" s="8">
        <v>3</v>
      </c>
      <c r="AW17" s="8"/>
      <c r="AX17" s="8">
        <v>2</v>
      </c>
      <c r="AY17" s="8">
        <v>1</v>
      </c>
      <c r="AZ17" s="8"/>
      <c r="BA17" s="8"/>
      <c r="BB17" s="8">
        <v>3</v>
      </c>
      <c r="BC17" s="8">
        <v>1</v>
      </c>
      <c r="BD17" s="8"/>
      <c r="BE17" s="8">
        <v>6</v>
      </c>
      <c r="BF17" s="8">
        <v>2</v>
      </c>
      <c r="BG17" s="8"/>
      <c r="BH17" s="8">
        <v>4</v>
      </c>
      <c r="BI17" s="8"/>
      <c r="BJ17" s="8"/>
      <c r="BK17" s="17">
        <f t="shared" si="29"/>
        <v>48</v>
      </c>
      <c r="BL17" s="9">
        <f t="shared" si="30"/>
        <v>3.8216560509554139E-2</v>
      </c>
      <c r="BN17" s="29" t="s">
        <v>63</v>
      </c>
      <c r="BO17" s="8"/>
      <c r="BP17" s="8"/>
      <c r="BQ17" s="8">
        <v>4</v>
      </c>
      <c r="BR17" s="8"/>
      <c r="BS17" s="8">
        <v>12</v>
      </c>
      <c r="BT17" s="8">
        <v>7</v>
      </c>
      <c r="BU17" s="8">
        <v>1</v>
      </c>
      <c r="BV17" s="8">
        <v>1</v>
      </c>
      <c r="BW17" s="8">
        <v>2</v>
      </c>
      <c r="BX17" s="8">
        <v>1</v>
      </c>
      <c r="BY17" s="8">
        <v>23</v>
      </c>
      <c r="BZ17" s="8"/>
      <c r="CA17" s="8">
        <v>1</v>
      </c>
      <c r="CB17" s="8">
        <v>4</v>
      </c>
      <c r="CC17" s="8">
        <v>4</v>
      </c>
      <c r="CD17" s="8">
        <v>4</v>
      </c>
      <c r="CE17" s="8">
        <v>2</v>
      </c>
      <c r="CF17" s="8">
        <v>3</v>
      </c>
      <c r="CG17" s="8">
        <v>8</v>
      </c>
      <c r="CH17" s="8">
        <v>2</v>
      </c>
      <c r="CI17" s="8">
        <v>1</v>
      </c>
      <c r="CJ17" s="8"/>
      <c r="CK17" s="8">
        <v>3</v>
      </c>
      <c r="CL17" s="8">
        <v>2</v>
      </c>
      <c r="CM17" s="8"/>
      <c r="CN17" s="8">
        <v>20</v>
      </c>
      <c r="CO17" s="8">
        <v>1</v>
      </c>
      <c r="CP17" s="8"/>
      <c r="CQ17" s="17">
        <f t="shared" si="31"/>
        <v>106</v>
      </c>
      <c r="CR17" s="9">
        <f t="shared" si="32"/>
        <v>5.6114346214928536E-2</v>
      </c>
      <c r="CT17" s="29" t="s">
        <v>63</v>
      </c>
      <c r="CU17" s="8"/>
      <c r="CV17" s="8">
        <v>2</v>
      </c>
      <c r="CW17" s="8">
        <v>5</v>
      </c>
      <c r="CX17" s="8"/>
      <c r="CY17" s="8">
        <v>4</v>
      </c>
      <c r="CZ17" s="8">
        <v>2</v>
      </c>
      <c r="DA17" s="8"/>
      <c r="DB17" s="8">
        <v>1</v>
      </c>
      <c r="DC17" s="8">
        <v>10</v>
      </c>
      <c r="DD17" s="8">
        <v>5</v>
      </c>
      <c r="DE17" s="8">
        <v>13</v>
      </c>
      <c r="DF17" s="8">
        <v>2</v>
      </c>
      <c r="DG17" s="8">
        <v>2</v>
      </c>
      <c r="DH17" s="8">
        <v>7</v>
      </c>
      <c r="DI17" s="8">
        <v>1</v>
      </c>
      <c r="DJ17" s="8">
        <v>4</v>
      </c>
      <c r="DK17" s="8"/>
      <c r="DL17" s="8">
        <v>2</v>
      </c>
      <c r="DM17" s="8">
        <v>2</v>
      </c>
      <c r="DN17" s="8">
        <v>1</v>
      </c>
      <c r="DO17" s="8"/>
      <c r="DP17" s="8"/>
      <c r="DQ17" s="8">
        <v>3</v>
      </c>
      <c r="DR17" s="8">
        <v>4</v>
      </c>
      <c r="DS17" s="8">
        <v>1</v>
      </c>
      <c r="DT17" s="8">
        <v>12</v>
      </c>
      <c r="DU17" s="8">
        <v>1</v>
      </c>
      <c r="DV17" s="8"/>
      <c r="DW17" s="17">
        <f t="shared" si="33"/>
        <v>84</v>
      </c>
      <c r="DX17" s="9">
        <f t="shared" si="34"/>
        <v>3.7786774628879895E-2</v>
      </c>
      <c r="DZ17" s="29" t="s">
        <v>63</v>
      </c>
      <c r="EA17" s="8"/>
      <c r="EB17" s="8"/>
      <c r="EC17" s="8">
        <v>1</v>
      </c>
      <c r="ED17" s="8"/>
      <c r="EE17" s="8">
        <v>8</v>
      </c>
      <c r="EF17" s="8">
        <v>1</v>
      </c>
      <c r="EG17" s="8"/>
      <c r="EH17" s="8">
        <v>1</v>
      </c>
      <c r="EI17" s="8">
        <v>4</v>
      </c>
      <c r="EJ17" s="8"/>
      <c r="EK17" s="8">
        <v>6</v>
      </c>
      <c r="EL17" s="8">
        <v>4</v>
      </c>
      <c r="EM17" s="8"/>
      <c r="EN17" s="8">
        <v>3</v>
      </c>
      <c r="EO17" s="8">
        <v>1</v>
      </c>
      <c r="EP17" s="8">
        <v>1</v>
      </c>
      <c r="EQ17" s="8">
        <v>2</v>
      </c>
      <c r="ER17" s="8"/>
      <c r="ES17" s="8">
        <v>1</v>
      </c>
      <c r="ET17" s="8">
        <v>3</v>
      </c>
      <c r="EU17" s="8"/>
      <c r="EV17" s="8"/>
      <c r="EW17" s="8">
        <v>1</v>
      </c>
      <c r="EX17" s="8"/>
      <c r="EY17" s="8"/>
      <c r="EZ17" s="8">
        <v>3</v>
      </c>
      <c r="FA17" s="8">
        <v>1</v>
      </c>
      <c r="FB17" s="8"/>
      <c r="FC17" s="17">
        <f t="shared" si="35"/>
        <v>41</v>
      </c>
      <c r="FD17" s="9">
        <f t="shared" si="36"/>
        <v>2.7224435590969456E-2</v>
      </c>
      <c r="FF17" s="29" t="s">
        <v>63</v>
      </c>
      <c r="FG17" s="8">
        <v>1</v>
      </c>
      <c r="FH17" s="8"/>
      <c r="FI17" s="8">
        <v>2</v>
      </c>
      <c r="FJ17" s="8"/>
      <c r="FK17" s="8">
        <v>11</v>
      </c>
      <c r="FL17" s="8">
        <v>1</v>
      </c>
      <c r="FM17" s="8">
        <v>1</v>
      </c>
      <c r="FN17" s="8">
        <v>6</v>
      </c>
      <c r="FO17" s="8">
        <v>5</v>
      </c>
      <c r="FP17" s="8">
        <v>2</v>
      </c>
      <c r="FQ17" s="8">
        <v>11</v>
      </c>
      <c r="FR17" s="8">
        <v>2</v>
      </c>
      <c r="FS17" s="8"/>
      <c r="FT17" s="8">
        <v>4</v>
      </c>
      <c r="FU17" s="8"/>
      <c r="FV17" s="8">
        <v>1</v>
      </c>
      <c r="FW17" s="8"/>
      <c r="FX17" s="8">
        <v>1</v>
      </c>
      <c r="FY17" s="8">
        <v>2</v>
      </c>
      <c r="FZ17" s="8">
        <v>5</v>
      </c>
      <c r="GA17" s="8"/>
      <c r="GB17" s="8"/>
      <c r="GC17" s="8">
        <v>2</v>
      </c>
      <c r="GD17" s="8">
        <v>3</v>
      </c>
      <c r="GE17" s="8">
        <v>2</v>
      </c>
      <c r="GF17" s="8">
        <v>16</v>
      </c>
      <c r="GG17" s="8"/>
      <c r="GH17" s="8"/>
      <c r="GI17" s="17">
        <f t="shared" si="37"/>
        <v>78</v>
      </c>
      <c r="GJ17" s="9">
        <f t="shared" si="25"/>
        <v>6.2751407884151247E-2</v>
      </c>
      <c r="GL17" s="29" t="s">
        <v>63</v>
      </c>
      <c r="GM17" s="8"/>
      <c r="GN17" s="8">
        <v>1</v>
      </c>
      <c r="GO17" s="8">
        <v>5</v>
      </c>
      <c r="GP17" s="8"/>
      <c r="GQ17" s="8">
        <v>14</v>
      </c>
      <c r="GR17" s="8">
        <v>3</v>
      </c>
      <c r="GS17" s="8">
        <v>2</v>
      </c>
      <c r="GT17" s="8">
        <v>1</v>
      </c>
      <c r="GU17" s="8">
        <v>8</v>
      </c>
      <c r="GV17" s="8">
        <v>2</v>
      </c>
      <c r="GW17" s="8">
        <v>10</v>
      </c>
      <c r="GX17" s="8">
        <v>4</v>
      </c>
      <c r="GY17" s="8">
        <v>1</v>
      </c>
      <c r="GZ17" s="8">
        <v>6</v>
      </c>
      <c r="HA17" s="8"/>
      <c r="HB17" s="8">
        <v>3</v>
      </c>
      <c r="HC17" s="8">
        <v>2</v>
      </c>
      <c r="HD17" s="8">
        <v>2</v>
      </c>
      <c r="HE17" s="8">
        <v>14</v>
      </c>
      <c r="HF17" s="8">
        <v>4</v>
      </c>
      <c r="HG17" s="8"/>
      <c r="HH17" s="8"/>
      <c r="HI17" s="8">
        <v>1</v>
      </c>
      <c r="HJ17" s="8">
        <v>3</v>
      </c>
      <c r="HK17" s="8"/>
      <c r="HL17" s="8">
        <v>14</v>
      </c>
      <c r="HM17" s="8"/>
      <c r="HN17" s="8">
        <v>1</v>
      </c>
      <c r="HO17" s="17">
        <f t="shared" si="38"/>
        <v>101</v>
      </c>
      <c r="HP17" s="9">
        <f t="shared" si="26"/>
        <v>4.9364613880742911E-2</v>
      </c>
      <c r="HR17" s="29" t="s">
        <v>63</v>
      </c>
      <c r="HS17" s="8"/>
      <c r="HT17" s="8"/>
      <c r="HU17" s="8">
        <v>2</v>
      </c>
      <c r="HV17" s="8"/>
      <c r="HW17" s="8">
        <v>8</v>
      </c>
      <c r="HX17" s="8">
        <v>5</v>
      </c>
      <c r="HY17" s="8"/>
      <c r="HZ17" s="8"/>
      <c r="IA17" s="8">
        <v>6</v>
      </c>
      <c r="IB17" s="8">
        <v>7</v>
      </c>
      <c r="IC17" s="8">
        <v>25</v>
      </c>
      <c r="ID17" s="8">
        <v>4</v>
      </c>
      <c r="IE17" s="8">
        <v>9</v>
      </c>
      <c r="IF17" s="8">
        <v>4</v>
      </c>
      <c r="IG17" s="8">
        <v>3</v>
      </c>
      <c r="IH17" s="8">
        <v>4</v>
      </c>
      <c r="II17" s="8">
        <v>4</v>
      </c>
      <c r="IJ17" s="8">
        <v>2</v>
      </c>
      <c r="IK17" s="8">
        <v>6</v>
      </c>
      <c r="IL17" s="8">
        <v>1</v>
      </c>
      <c r="IM17" s="8"/>
      <c r="IN17" s="8"/>
      <c r="IO17" s="8">
        <v>2</v>
      </c>
      <c r="IP17" s="8">
        <v>6</v>
      </c>
      <c r="IQ17" s="8">
        <v>3</v>
      </c>
      <c r="IR17" s="8">
        <v>27</v>
      </c>
      <c r="IS17" s="8"/>
      <c r="IT17" s="8">
        <v>1</v>
      </c>
      <c r="IU17" s="17">
        <f t="shared" si="39"/>
        <v>129</v>
      </c>
      <c r="IV17" s="9">
        <f t="shared" si="40"/>
        <v>5.0136027982899338E-2</v>
      </c>
      <c r="IX17" s="29" t="s">
        <v>63</v>
      </c>
      <c r="IY17" s="8"/>
      <c r="IZ17" s="8"/>
      <c r="JA17" s="8">
        <v>5</v>
      </c>
      <c r="JB17" s="8"/>
      <c r="JC17" s="8">
        <v>5</v>
      </c>
      <c r="JD17" s="8">
        <v>5</v>
      </c>
      <c r="JE17" s="8">
        <v>2</v>
      </c>
      <c r="JF17" s="8">
        <v>2</v>
      </c>
      <c r="JG17" s="8">
        <v>5</v>
      </c>
      <c r="JH17" s="8">
        <v>1</v>
      </c>
      <c r="JI17" s="8">
        <v>13</v>
      </c>
      <c r="JJ17" s="8">
        <v>1</v>
      </c>
      <c r="JK17" s="8">
        <v>5</v>
      </c>
      <c r="JL17" s="8"/>
      <c r="JM17" s="8"/>
      <c r="JN17" s="8">
        <v>5</v>
      </c>
      <c r="JO17" s="8">
        <v>2</v>
      </c>
      <c r="JP17" s="8"/>
      <c r="JQ17" s="8">
        <v>2</v>
      </c>
      <c r="JR17" s="8">
        <v>7</v>
      </c>
      <c r="JS17" s="8">
        <v>4</v>
      </c>
      <c r="JT17" s="8"/>
      <c r="JU17" s="8"/>
      <c r="JV17" s="8">
        <v>2</v>
      </c>
      <c r="JW17" s="8">
        <v>1</v>
      </c>
      <c r="JX17" s="8"/>
      <c r="JY17" s="8">
        <v>14</v>
      </c>
      <c r="JZ17" s="8">
        <v>2</v>
      </c>
      <c r="KA17" s="17">
        <f t="shared" si="41"/>
        <v>83</v>
      </c>
      <c r="KB17" s="9">
        <f t="shared" si="42"/>
        <v>3.7353735373537353E-2</v>
      </c>
    </row>
    <row r="18" spans="1:288">
      <c r="B18" s="29" t="s">
        <v>67</v>
      </c>
      <c r="C18" s="8"/>
      <c r="D18" s="8">
        <v>1</v>
      </c>
      <c r="E18" s="8"/>
      <c r="F18" s="8"/>
      <c r="G18" s="8"/>
      <c r="H18" s="8"/>
      <c r="I18" s="8">
        <v>1</v>
      </c>
      <c r="J18" s="8"/>
      <c r="K18" s="8"/>
      <c r="L18" s="8"/>
      <c r="M18" s="8">
        <v>1</v>
      </c>
      <c r="N18" s="8">
        <v>1</v>
      </c>
      <c r="O18" s="8"/>
      <c r="P18" s="8"/>
      <c r="Q18" s="8">
        <v>2</v>
      </c>
      <c r="R18" s="8">
        <v>4</v>
      </c>
      <c r="S18" s="8"/>
      <c r="T18" s="8">
        <v>1</v>
      </c>
      <c r="U18" s="8">
        <v>1</v>
      </c>
      <c r="V18" s="8">
        <v>1</v>
      </c>
      <c r="W18" s="8"/>
      <c r="X18" s="8"/>
      <c r="Y18" s="8">
        <v>2</v>
      </c>
      <c r="Z18" s="8">
        <v>1</v>
      </c>
      <c r="AA18" s="8"/>
      <c r="AB18" s="8">
        <v>2</v>
      </c>
      <c r="AC18" s="8">
        <v>1</v>
      </c>
      <c r="AD18" s="8"/>
      <c r="AE18" s="17">
        <f t="shared" si="27"/>
        <v>19</v>
      </c>
      <c r="AF18" s="9">
        <f t="shared" si="28"/>
        <v>3.3333333333333333E-2</v>
      </c>
      <c r="AH18" s="29" t="s">
        <v>67</v>
      </c>
      <c r="AI18" s="8"/>
      <c r="AJ18" s="8"/>
      <c r="AK18" s="8"/>
      <c r="AL18" s="8"/>
      <c r="AM18" s="8">
        <v>4</v>
      </c>
      <c r="AN18" s="8"/>
      <c r="AO18" s="8"/>
      <c r="AP18" s="8"/>
      <c r="AQ18" s="8"/>
      <c r="AR18" s="8"/>
      <c r="AS18" s="8">
        <v>4</v>
      </c>
      <c r="AT18" s="8"/>
      <c r="AU18" s="8"/>
      <c r="AV18" s="8">
        <v>2</v>
      </c>
      <c r="AW18" s="8"/>
      <c r="AX18" s="8">
        <v>2</v>
      </c>
      <c r="AY18" s="8">
        <v>1</v>
      </c>
      <c r="AZ18" s="8">
        <v>4</v>
      </c>
      <c r="BA18" s="8"/>
      <c r="BB18" s="8">
        <v>2</v>
      </c>
      <c r="BC18" s="8"/>
      <c r="BD18" s="8"/>
      <c r="BE18" s="8"/>
      <c r="BF18" s="8">
        <v>1</v>
      </c>
      <c r="BG18" s="8"/>
      <c r="BH18" s="8">
        <v>5</v>
      </c>
      <c r="BI18" s="8">
        <v>1</v>
      </c>
      <c r="BJ18" s="8"/>
      <c r="BK18" s="17">
        <f t="shared" si="29"/>
        <v>26</v>
      </c>
      <c r="BL18" s="9">
        <f t="shared" si="30"/>
        <v>2.0700636942675158E-2</v>
      </c>
      <c r="BN18" s="29" t="s">
        <v>67</v>
      </c>
      <c r="BO18" s="8"/>
      <c r="BP18" s="8"/>
      <c r="BQ18" s="8">
        <v>1</v>
      </c>
      <c r="BR18" s="8"/>
      <c r="BS18" s="8">
        <v>4</v>
      </c>
      <c r="BT18" s="8">
        <v>5</v>
      </c>
      <c r="BU18" s="8">
        <v>3</v>
      </c>
      <c r="BV18" s="8"/>
      <c r="BW18" s="8">
        <v>2</v>
      </c>
      <c r="BX18" s="8">
        <v>2</v>
      </c>
      <c r="BY18" s="8">
        <v>4</v>
      </c>
      <c r="BZ18" s="8">
        <v>1</v>
      </c>
      <c r="CA18" s="8">
        <v>2</v>
      </c>
      <c r="CB18" s="8">
        <v>3</v>
      </c>
      <c r="CC18" s="8">
        <v>1</v>
      </c>
      <c r="CD18" s="8">
        <v>3</v>
      </c>
      <c r="CE18" s="8">
        <v>2</v>
      </c>
      <c r="CF18" s="8">
        <v>5</v>
      </c>
      <c r="CG18" s="8">
        <v>5</v>
      </c>
      <c r="CH18" s="8">
        <v>1</v>
      </c>
      <c r="CI18" s="8"/>
      <c r="CJ18" s="8"/>
      <c r="CK18" s="8"/>
      <c r="CL18" s="8">
        <v>4</v>
      </c>
      <c r="CM18" s="8">
        <v>1</v>
      </c>
      <c r="CN18" s="8">
        <v>10</v>
      </c>
      <c r="CO18" s="8"/>
      <c r="CP18" s="8"/>
      <c r="CQ18" s="17">
        <f t="shared" si="31"/>
        <v>59</v>
      </c>
      <c r="CR18" s="9">
        <f t="shared" si="32"/>
        <v>3.123345685547909E-2</v>
      </c>
      <c r="CT18" s="29" t="s">
        <v>67</v>
      </c>
      <c r="CU18" s="8"/>
      <c r="CV18" s="8">
        <v>1</v>
      </c>
      <c r="CW18" s="8"/>
      <c r="CX18" s="8"/>
      <c r="CY18" s="8">
        <v>2</v>
      </c>
      <c r="CZ18" s="8">
        <v>1</v>
      </c>
      <c r="DA18" s="8">
        <v>1</v>
      </c>
      <c r="DB18" s="8"/>
      <c r="DC18" s="8">
        <v>4</v>
      </c>
      <c r="DD18" s="8">
        <v>2</v>
      </c>
      <c r="DE18" s="8">
        <v>7</v>
      </c>
      <c r="DF18" s="8">
        <v>1</v>
      </c>
      <c r="DG18" s="8">
        <v>2</v>
      </c>
      <c r="DH18" s="8">
        <v>3</v>
      </c>
      <c r="DI18" s="8"/>
      <c r="DJ18" s="8">
        <v>1</v>
      </c>
      <c r="DK18" s="8"/>
      <c r="DL18" s="8">
        <v>2</v>
      </c>
      <c r="DM18" s="8">
        <v>2</v>
      </c>
      <c r="DN18" s="8">
        <v>2</v>
      </c>
      <c r="DO18" s="8"/>
      <c r="DP18" s="8">
        <v>1</v>
      </c>
      <c r="DQ18" s="8"/>
      <c r="DR18" s="8">
        <v>1</v>
      </c>
      <c r="DS18" s="8">
        <v>1</v>
      </c>
      <c r="DT18" s="8">
        <v>5</v>
      </c>
      <c r="DU18" s="8">
        <v>1</v>
      </c>
      <c r="DV18" s="8"/>
      <c r="DW18" s="17">
        <f t="shared" si="33"/>
        <v>40</v>
      </c>
      <c r="DX18" s="9">
        <f t="shared" si="34"/>
        <v>1.799370220422852E-2</v>
      </c>
      <c r="DZ18" s="29" t="s">
        <v>67</v>
      </c>
      <c r="EA18" s="8">
        <v>1</v>
      </c>
      <c r="EB18" s="8"/>
      <c r="EC18" s="8"/>
      <c r="ED18" s="8"/>
      <c r="EE18" s="8">
        <v>1</v>
      </c>
      <c r="EF18" s="8">
        <v>1</v>
      </c>
      <c r="EG18" s="8"/>
      <c r="EH18" s="8"/>
      <c r="EI18" s="8">
        <v>2</v>
      </c>
      <c r="EJ18" s="8">
        <v>1</v>
      </c>
      <c r="EK18" s="8">
        <v>9</v>
      </c>
      <c r="EL18" s="8"/>
      <c r="EM18" s="8"/>
      <c r="EN18" s="8">
        <v>1</v>
      </c>
      <c r="EO18" s="8">
        <v>1</v>
      </c>
      <c r="EP18" s="8">
        <v>2</v>
      </c>
      <c r="EQ18" s="8">
        <v>2</v>
      </c>
      <c r="ER18" s="8"/>
      <c r="ES18" s="8">
        <v>2</v>
      </c>
      <c r="ET18" s="8">
        <v>1</v>
      </c>
      <c r="EU18" s="8"/>
      <c r="EV18" s="8"/>
      <c r="EW18" s="8">
        <v>1</v>
      </c>
      <c r="EX18" s="8"/>
      <c r="EY18" s="8"/>
      <c r="EZ18" s="8">
        <v>1</v>
      </c>
      <c r="FA18" s="8"/>
      <c r="FB18" s="8"/>
      <c r="FC18" s="17">
        <f t="shared" si="35"/>
        <v>26</v>
      </c>
      <c r="FD18" s="9">
        <f t="shared" si="36"/>
        <v>1.7264276228419653E-2</v>
      </c>
      <c r="FF18" s="29" t="s">
        <v>67</v>
      </c>
      <c r="FG18" s="8"/>
      <c r="FH18" s="8"/>
      <c r="FI18" s="8"/>
      <c r="FJ18" s="8"/>
      <c r="FK18" s="8">
        <v>4</v>
      </c>
      <c r="FL18" s="8">
        <v>3</v>
      </c>
      <c r="FM18" s="8"/>
      <c r="FN18" s="8">
        <v>2</v>
      </c>
      <c r="FO18" s="8">
        <v>2</v>
      </c>
      <c r="FP18" s="8">
        <v>2</v>
      </c>
      <c r="FQ18" s="8">
        <v>9</v>
      </c>
      <c r="FR18" s="8">
        <v>1</v>
      </c>
      <c r="FS18" s="8"/>
      <c r="FT18" s="8">
        <v>3</v>
      </c>
      <c r="FU18" s="8">
        <v>3</v>
      </c>
      <c r="FV18" s="8"/>
      <c r="FW18" s="8"/>
      <c r="FX18" s="8"/>
      <c r="FY18" s="8">
        <v>2</v>
      </c>
      <c r="FZ18" s="8">
        <v>1</v>
      </c>
      <c r="GA18" s="8">
        <v>1</v>
      </c>
      <c r="GB18" s="8"/>
      <c r="GC18" s="8"/>
      <c r="GD18" s="8">
        <v>2</v>
      </c>
      <c r="GE18" s="8"/>
      <c r="GF18" s="8">
        <v>1</v>
      </c>
      <c r="GG18" s="8"/>
      <c r="GH18" s="8"/>
      <c r="GI18" s="17">
        <f t="shared" si="37"/>
        <v>36</v>
      </c>
      <c r="GJ18" s="9">
        <f t="shared" si="25"/>
        <v>2.8962188254223652E-2</v>
      </c>
      <c r="GL18" s="29" t="s">
        <v>67</v>
      </c>
      <c r="GM18" s="8"/>
      <c r="GN18" s="8">
        <v>2</v>
      </c>
      <c r="GO18" s="8">
        <v>3</v>
      </c>
      <c r="GP18" s="8"/>
      <c r="GQ18" s="8">
        <v>7</v>
      </c>
      <c r="GR18" s="8">
        <v>3</v>
      </c>
      <c r="GS18" s="8"/>
      <c r="GT18" s="8">
        <v>1</v>
      </c>
      <c r="GU18" s="8">
        <v>5</v>
      </c>
      <c r="GV18" s="8">
        <v>1</v>
      </c>
      <c r="GW18" s="8">
        <v>14</v>
      </c>
      <c r="GX18" s="8">
        <v>2</v>
      </c>
      <c r="GY18" s="8">
        <v>1</v>
      </c>
      <c r="GZ18" s="8">
        <v>1</v>
      </c>
      <c r="HA18" s="8">
        <v>3</v>
      </c>
      <c r="HB18" s="8"/>
      <c r="HC18" s="8">
        <v>2</v>
      </c>
      <c r="HD18" s="8">
        <v>4</v>
      </c>
      <c r="HE18" s="8">
        <v>5</v>
      </c>
      <c r="HF18" s="8"/>
      <c r="HG18" s="8">
        <v>1</v>
      </c>
      <c r="HH18" s="8"/>
      <c r="HI18" s="8"/>
      <c r="HJ18" s="8">
        <v>2</v>
      </c>
      <c r="HK18" s="8">
        <v>1</v>
      </c>
      <c r="HL18" s="8">
        <v>7</v>
      </c>
      <c r="HM18" s="8">
        <v>1</v>
      </c>
      <c r="HN18" s="8"/>
      <c r="HO18" s="17">
        <f t="shared" si="38"/>
        <v>66</v>
      </c>
      <c r="HP18" s="9">
        <f t="shared" si="26"/>
        <v>3.2258064516129031E-2</v>
      </c>
      <c r="HR18" s="29" t="s">
        <v>67</v>
      </c>
      <c r="HS18" s="8"/>
      <c r="HT18" s="8">
        <v>1</v>
      </c>
      <c r="HU18" s="8">
        <v>1</v>
      </c>
      <c r="HV18" s="8"/>
      <c r="HW18" s="8">
        <v>6</v>
      </c>
      <c r="HX18" s="8">
        <v>3</v>
      </c>
      <c r="HY18" s="8"/>
      <c r="HZ18" s="8"/>
      <c r="IA18" s="8">
        <v>1</v>
      </c>
      <c r="IB18" s="8">
        <v>1</v>
      </c>
      <c r="IC18" s="8">
        <v>15</v>
      </c>
      <c r="ID18" s="8">
        <v>3</v>
      </c>
      <c r="IE18" s="8">
        <v>3</v>
      </c>
      <c r="IF18" s="8">
        <v>2</v>
      </c>
      <c r="IG18" s="8"/>
      <c r="IH18" s="8">
        <v>2</v>
      </c>
      <c r="II18" s="8">
        <v>1</v>
      </c>
      <c r="IJ18" s="8">
        <v>1</v>
      </c>
      <c r="IK18" s="8">
        <v>9</v>
      </c>
      <c r="IL18" s="8">
        <v>2</v>
      </c>
      <c r="IM18" s="8">
        <v>1</v>
      </c>
      <c r="IN18" s="8">
        <v>1</v>
      </c>
      <c r="IO18" s="8">
        <v>1</v>
      </c>
      <c r="IP18" s="8">
        <v>1</v>
      </c>
      <c r="IQ18" s="8"/>
      <c r="IR18" s="8">
        <v>12</v>
      </c>
      <c r="IS18" s="8">
        <v>1</v>
      </c>
      <c r="IT18" s="8"/>
      <c r="IU18" s="17">
        <f t="shared" si="39"/>
        <v>68</v>
      </c>
      <c r="IV18" s="9">
        <f t="shared" si="40"/>
        <v>2.6428293820443063E-2</v>
      </c>
      <c r="IX18" s="29" t="s">
        <v>67</v>
      </c>
      <c r="IY18" s="8">
        <v>2</v>
      </c>
      <c r="IZ18" s="8">
        <v>1</v>
      </c>
      <c r="JA18" s="8"/>
      <c r="JB18" s="8"/>
      <c r="JC18" s="8">
        <v>3</v>
      </c>
      <c r="JD18" s="8"/>
      <c r="JE18" s="8">
        <v>2</v>
      </c>
      <c r="JF18" s="8">
        <v>1</v>
      </c>
      <c r="JG18" s="8">
        <v>1</v>
      </c>
      <c r="JH18" s="8">
        <v>1</v>
      </c>
      <c r="JI18" s="8">
        <v>14</v>
      </c>
      <c r="JJ18" s="8">
        <v>1</v>
      </c>
      <c r="JK18" s="8">
        <v>4</v>
      </c>
      <c r="JL18" s="8">
        <v>1</v>
      </c>
      <c r="JM18" s="8">
        <v>1</v>
      </c>
      <c r="JN18" s="8">
        <v>4</v>
      </c>
      <c r="JO18" s="8">
        <v>1</v>
      </c>
      <c r="JP18" s="8">
        <v>1</v>
      </c>
      <c r="JQ18" s="8">
        <v>3</v>
      </c>
      <c r="JR18" s="8">
        <v>7</v>
      </c>
      <c r="JS18" s="8"/>
      <c r="JT18" s="8"/>
      <c r="JU18" s="8"/>
      <c r="JV18" s="8">
        <v>3</v>
      </c>
      <c r="JW18" s="8"/>
      <c r="JX18" s="8">
        <v>1</v>
      </c>
      <c r="JY18" s="8">
        <v>24</v>
      </c>
      <c r="JZ18" s="8"/>
      <c r="KA18" s="17">
        <f t="shared" si="41"/>
        <v>76</v>
      </c>
      <c r="KB18" s="9">
        <f t="shared" si="42"/>
        <v>3.4203420342034205E-2</v>
      </c>
    </row>
    <row r="19" spans="1:288">
      <c r="B19" s="29" t="s">
        <v>66</v>
      </c>
      <c r="C19" s="8"/>
      <c r="D19" s="8"/>
      <c r="E19" s="8"/>
      <c r="F19" s="8"/>
      <c r="G19" s="8">
        <v>1</v>
      </c>
      <c r="H19" s="8"/>
      <c r="I19" s="8">
        <v>2</v>
      </c>
      <c r="J19" s="8"/>
      <c r="K19" s="8"/>
      <c r="L19" s="8">
        <v>1</v>
      </c>
      <c r="M19" s="8"/>
      <c r="N19" s="8"/>
      <c r="O19" s="8"/>
      <c r="P19" s="8">
        <v>1</v>
      </c>
      <c r="Q19" s="8">
        <v>1</v>
      </c>
      <c r="R19" s="8"/>
      <c r="S19" s="8"/>
      <c r="T19" s="8"/>
      <c r="U19" s="8">
        <v>1</v>
      </c>
      <c r="V19" s="8">
        <v>1</v>
      </c>
      <c r="W19" s="8"/>
      <c r="X19" s="8"/>
      <c r="Y19" s="8">
        <v>1</v>
      </c>
      <c r="Z19" s="8">
        <v>1</v>
      </c>
      <c r="AA19" s="8"/>
      <c r="AB19" s="8"/>
      <c r="AC19" s="8"/>
      <c r="AD19" s="8"/>
      <c r="AE19" s="17">
        <f t="shared" si="27"/>
        <v>10</v>
      </c>
      <c r="AF19" s="9">
        <f t="shared" si="28"/>
        <v>1.7543859649122806E-2</v>
      </c>
      <c r="AH19" s="29" t="s">
        <v>66</v>
      </c>
      <c r="AI19" s="8"/>
      <c r="AJ19" s="8"/>
      <c r="AK19" s="8">
        <v>3</v>
      </c>
      <c r="AL19" s="8"/>
      <c r="AM19" s="8">
        <v>4</v>
      </c>
      <c r="AN19" s="8"/>
      <c r="AO19" s="8"/>
      <c r="AP19" s="8"/>
      <c r="AQ19" s="8">
        <v>5</v>
      </c>
      <c r="AR19" s="8">
        <v>2</v>
      </c>
      <c r="AS19" s="8">
        <v>1</v>
      </c>
      <c r="AT19" s="8"/>
      <c r="AU19" s="8"/>
      <c r="AV19" s="8">
        <v>1</v>
      </c>
      <c r="AW19" s="8"/>
      <c r="AX19" s="8">
        <v>2</v>
      </c>
      <c r="AY19" s="8"/>
      <c r="AZ19" s="8">
        <v>1</v>
      </c>
      <c r="BA19" s="8">
        <v>1</v>
      </c>
      <c r="BB19" s="8">
        <v>3</v>
      </c>
      <c r="BC19" s="8"/>
      <c r="BD19" s="8"/>
      <c r="BE19" s="8">
        <v>7</v>
      </c>
      <c r="BF19" s="8"/>
      <c r="BG19" s="8"/>
      <c r="BH19" s="8">
        <v>1</v>
      </c>
      <c r="BI19" s="8"/>
      <c r="BJ19" s="8"/>
      <c r="BK19" s="17">
        <f t="shared" si="29"/>
        <v>31</v>
      </c>
      <c r="BL19" s="9">
        <f t="shared" si="30"/>
        <v>2.4681528662420384E-2</v>
      </c>
      <c r="BN19" s="29" t="s">
        <v>66</v>
      </c>
      <c r="BO19" s="8"/>
      <c r="BP19" s="8"/>
      <c r="BQ19" s="8">
        <v>1</v>
      </c>
      <c r="BR19" s="8"/>
      <c r="BS19" s="8">
        <v>5</v>
      </c>
      <c r="BT19" s="8"/>
      <c r="BU19" s="8"/>
      <c r="BV19" s="8"/>
      <c r="BW19" s="8">
        <v>3</v>
      </c>
      <c r="BX19" s="8"/>
      <c r="BY19" s="8">
        <v>4</v>
      </c>
      <c r="BZ19" s="8"/>
      <c r="CA19" s="8"/>
      <c r="CB19" s="8">
        <v>2</v>
      </c>
      <c r="CC19" s="8">
        <v>3</v>
      </c>
      <c r="CD19" s="8"/>
      <c r="CE19" s="8"/>
      <c r="CF19" s="8">
        <v>2</v>
      </c>
      <c r="CG19" s="8">
        <v>3</v>
      </c>
      <c r="CH19" s="8"/>
      <c r="CI19" s="8">
        <v>1</v>
      </c>
      <c r="CJ19" s="8"/>
      <c r="CK19" s="8">
        <v>1</v>
      </c>
      <c r="CL19" s="8">
        <v>4</v>
      </c>
      <c r="CM19" s="8"/>
      <c r="CN19" s="8">
        <v>5</v>
      </c>
      <c r="CO19" s="8">
        <v>2</v>
      </c>
      <c r="CP19" s="8"/>
      <c r="CQ19" s="17">
        <f t="shared" si="31"/>
        <v>36</v>
      </c>
      <c r="CR19" s="9">
        <f t="shared" si="32"/>
        <v>1.9057702488088937E-2</v>
      </c>
      <c r="CT19" s="29" t="s">
        <v>66</v>
      </c>
      <c r="CU19" s="8"/>
      <c r="CV19" s="8">
        <v>1</v>
      </c>
      <c r="CW19" s="8">
        <v>1</v>
      </c>
      <c r="CX19" s="8"/>
      <c r="CY19" s="8">
        <v>3</v>
      </c>
      <c r="CZ19" s="8">
        <v>2</v>
      </c>
      <c r="DA19" s="8"/>
      <c r="DB19" s="8">
        <v>1</v>
      </c>
      <c r="DC19" s="8">
        <v>2</v>
      </c>
      <c r="DD19" s="8">
        <v>2</v>
      </c>
      <c r="DE19" s="8">
        <v>4</v>
      </c>
      <c r="DF19" s="8">
        <v>1</v>
      </c>
      <c r="DG19" s="8"/>
      <c r="DH19" s="8">
        <v>1</v>
      </c>
      <c r="DI19" s="8">
        <v>3</v>
      </c>
      <c r="DJ19" s="8">
        <v>2</v>
      </c>
      <c r="DK19" s="8">
        <v>2</v>
      </c>
      <c r="DL19" s="8">
        <v>2</v>
      </c>
      <c r="DM19" s="8">
        <v>1</v>
      </c>
      <c r="DN19" s="8">
        <v>1</v>
      </c>
      <c r="DO19" s="8"/>
      <c r="DP19" s="8"/>
      <c r="DQ19" s="8"/>
      <c r="DR19" s="8">
        <v>1</v>
      </c>
      <c r="DS19" s="8"/>
      <c r="DT19" s="8">
        <v>1</v>
      </c>
      <c r="DU19" s="8"/>
      <c r="DV19" s="8"/>
      <c r="DW19" s="17">
        <f t="shared" si="33"/>
        <v>31</v>
      </c>
      <c r="DX19" s="9">
        <f t="shared" si="34"/>
        <v>1.3945119208277103E-2</v>
      </c>
      <c r="DZ19" s="29" t="s">
        <v>66</v>
      </c>
      <c r="EA19" s="8"/>
      <c r="EB19" s="8"/>
      <c r="EC19" s="8">
        <v>1</v>
      </c>
      <c r="ED19" s="8"/>
      <c r="EE19" s="8"/>
      <c r="EF19" s="8">
        <v>2</v>
      </c>
      <c r="EG19" s="8">
        <v>1</v>
      </c>
      <c r="EH19" s="8">
        <v>1</v>
      </c>
      <c r="EI19" s="8">
        <v>1</v>
      </c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>
        <v>1</v>
      </c>
      <c r="EU19" s="8"/>
      <c r="EV19" s="8"/>
      <c r="EW19" s="8">
        <v>3</v>
      </c>
      <c r="EX19" s="8"/>
      <c r="EY19" s="8">
        <v>1</v>
      </c>
      <c r="EZ19" s="8">
        <v>2</v>
      </c>
      <c r="FA19" s="8"/>
      <c r="FB19" s="8"/>
      <c r="FC19" s="17">
        <f t="shared" si="35"/>
        <v>13</v>
      </c>
      <c r="FD19" s="9">
        <f t="shared" si="36"/>
        <v>8.6321381142098266E-3</v>
      </c>
      <c r="FF19" s="29" t="s">
        <v>66</v>
      </c>
      <c r="FG19" s="8"/>
      <c r="FH19" s="8"/>
      <c r="FI19" s="8">
        <v>1</v>
      </c>
      <c r="FJ19" s="8"/>
      <c r="FK19" s="8">
        <v>3</v>
      </c>
      <c r="FL19" s="8">
        <v>1</v>
      </c>
      <c r="FM19" s="8"/>
      <c r="FN19" s="8">
        <v>1</v>
      </c>
      <c r="FO19" s="8">
        <v>2</v>
      </c>
      <c r="FP19" s="8"/>
      <c r="FQ19" s="8">
        <v>1</v>
      </c>
      <c r="FR19" s="8">
        <v>1</v>
      </c>
      <c r="FS19" s="8"/>
      <c r="FT19" s="8"/>
      <c r="FU19" s="8">
        <v>1</v>
      </c>
      <c r="FV19" s="8"/>
      <c r="FW19" s="8"/>
      <c r="FX19" s="8">
        <v>2</v>
      </c>
      <c r="FY19" s="8"/>
      <c r="FZ19" s="8">
        <v>1</v>
      </c>
      <c r="GA19" s="8"/>
      <c r="GB19" s="8"/>
      <c r="GC19" s="8"/>
      <c r="GD19" s="8">
        <v>2</v>
      </c>
      <c r="GE19" s="8"/>
      <c r="GF19" s="8">
        <v>4</v>
      </c>
      <c r="GG19" s="8"/>
      <c r="GH19" s="8"/>
      <c r="GI19" s="17">
        <f t="shared" si="37"/>
        <v>20</v>
      </c>
      <c r="GJ19" s="9">
        <f t="shared" si="25"/>
        <v>1.6090104585679808E-2</v>
      </c>
      <c r="GL19" s="29" t="s">
        <v>66</v>
      </c>
      <c r="GM19" s="8"/>
      <c r="GN19" s="8">
        <v>1</v>
      </c>
      <c r="GO19" s="8">
        <v>3</v>
      </c>
      <c r="GP19" s="8"/>
      <c r="GQ19" s="8">
        <v>7</v>
      </c>
      <c r="GR19" s="8">
        <v>2</v>
      </c>
      <c r="GS19" s="8">
        <v>1</v>
      </c>
      <c r="GT19" s="8">
        <v>1</v>
      </c>
      <c r="GU19" s="8">
        <v>9</v>
      </c>
      <c r="GV19" s="8"/>
      <c r="GW19" s="8">
        <v>11</v>
      </c>
      <c r="GX19" s="8">
        <v>1</v>
      </c>
      <c r="GY19" s="8"/>
      <c r="GZ19" s="8">
        <v>3</v>
      </c>
      <c r="HA19" s="8"/>
      <c r="HB19" s="8"/>
      <c r="HC19" s="8">
        <v>1</v>
      </c>
      <c r="HD19" s="8">
        <v>2</v>
      </c>
      <c r="HE19" s="8">
        <v>1</v>
      </c>
      <c r="HF19" s="8">
        <v>1</v>
      </c>
      <c r="HG19" s="8"/>
      <c r="HH19" s="8"/>
      <c r="HI19" s="8"/>
      <c r="HJ19" s="8">
        <v>2</v>
      </c>
      <c r="HK19" s="8">
        <v>2</v>
      </c>
      <c r="HL19" s="8">
        <v>6</v>
      </c>
      <c r="HM19" s="8"/>
      <c r="HN19" s="8">
        <v>1</v>
      </c>
      <c r="HO19" s="17">
        <f t="shared" si="38"/>
        <v>55</v>
      </c>
      <c r="HP19" s="9">
        <f t="shared" si="26"/>
        <v>2.6881720430107527E-2</v>
      </c>
      <c r="HR19" s="29" t="s">
        <v>66</v>
      </c>
      <c r="HS19" s="8"/>
      <c r="HT19" s="8"/>
      <c r="HU19" s="8">
        <v>1</v>
      </c>
      <c r="HV19" s="8"/>
      <c r="HW19" s="8">
        <v>2</v>
      </c>
      <c r="HX19" s="8">
        <v>1</v>
      </c>
      <c r="HY19" s="8"/>
      <c r="HZ19" s="8">
        <v>1</v>
      </c>
      <c r="IA19" s="8">
        <v>4</v>
      </c>
      <c r="IB19" s="8">
        <v>5</v>
      </c>
      <c r="IC19" s="8">
        <v>13</v>
      </c>
      <c r="ID19" s="8">
        <v>1</v>
      </c>
      <c r="IE19" s="8"/>
      <c r="IF19" s="8">
        <v>4</v>
      </c>
      <c r="IG19" s="8"/>
      <c r="IH19" s="8"/>
      <c r="II19" s="8">
        <v>3</v>
      </c>
      <c r="IJ19" s="8"/>
      <c r="IK19" s="8">
        <v>5</v>
      </c>
      <c r="IL19" s="8">
        <v>4</v>
      </c>
      <c r="IM19" s="8"/>
      <c r="IN19" s="8"/>
      <c r="IO19" s="8">
        <v>2</v>
      </c>
      <c r="IP19" s="8"/>
      <c r="IQ19" s="8">
        <v>1</v>
      </c>
      <c r="IR19" s="8">
        <v>9</v>
      </c>
      <c r="IS19" s="8"/>
      <c r="IT19" s="8"/>
      <c r="IU19" s="17">
        <f t="shared" si="39"/>
        <v>56</v>
      </c>
      <c r="IV19" s="9">
        <f t="shared" si="40"/>
        <v>2.1764477263894286E-2</v>
      </c>
      <c r="IX19" s="29" t="s">
        <v>66</v>
      </c>
      <c r="IY19" s="8"/>
      <c r="IZ19" s="8">
        <v>2</v>
      </c>
      <c r="JA19" s="8"/>
      <c r="JB19" s="8"/>
      <c r="JC19" s="8">
        <v>5</v>
      </c>
      <c r="JD19" s="8">
        <v>2</v>
      </c>
      <c r="JE19" s="8"/>
      <c r="JF19" s="8">
        <v>2</v>
      </c>
      <c r="JG19" s="8">
        <v>2</v>
      </c>
      <c r="JH19" s="8"/>
      <c r="JI19" s="8">
        <v>9</v>
      </c>
      <c r="JJ19" s="8">
        <v>3</v>
      </c>
      <c r="JK19" s="8"/>
      <c r="JL19" s="8"/>
      <c r="JM19" s="8"/>
      <c r="JN19" s="8">
        <v>3</v>
      </c>
      <c r="JO19" s="8">
        <v>1</v>
      </c>
      <c r="JP19" s="8">
        <v>2</v>
      </c>
      <c r="JQ19" s="8">
        <v>4</v>
      </c>
      <c r="JR19" s="8">
        <v>5</v>
      </c>
      <c r="JS19" s="8"/>
      <c r="JT19" s="8">
        <v>1</v>
      </c>
      <c r="JU19" s="8"/>
      <c r="JV19" s="8"/>
      <c r="JW19" s="8"/>
      <c r="JX19" s="8">
        <v>1</v>
      </c>
      <c r="JY19" s="8">
        <v>5</v>
      </c>
      <c r="JZ19" s="8">
        <v>3</v>
      </c>
      <c r="KA19" s="17">
        <f t="shared" si="41"/>
        <v>50</v>
      </c>
      <c r="KB19" s="9">
        <f t="shared" si="42"/>
        <v>2.2502250225022502E-2</v>
      </c>
    </row>
    <row r="20" spans="1:288">
      <c r="B20" s="29" t="s">
        <v>68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>
        <v>1</v>
      </c>
      <c r="N20" s="8"/>
      <c r="O20" s="8"/>
      <c r="P20" s="8"/>
      <c r="Q20" s="8"/>
      <c r="R20" s="8"/>
      <c r="S20" s="8">
        <v>1</v>
      </c>
      <c r="T20" s="8"/>
      <c r="U20" s="8"/>
      <c r="V20" s="8">
        <v>2</v>
      </c>
      <c r="W20" s="8"/>
      <c r="X20" s="8"/>
      <c r="Y20" s="8"/>
      <c r="Z20" s="8"/>
      <c r="AA20" s="8"/>
      <c r="AB20" s="8">
        <v>2</v>
      </c>
      <c r="AC20" s="8"/>
      <c r="AD20" s="8"/>
      <c r="AE20" s="17">
        <f t="shared" si="27"/>
        <v>6</v>
      </c>
      <c r="AF20" s="9">
        <f t="shared" si="28"/>
        <v>1.0526315789473684E-2</v>
      </c>
      <c r="AH20" s="29" t="s">
        <v>68</v>
      </c>
      <c r="AI20" s="8"/>
      <c r="AJ20" s="8"/>
      <c r="AK20" s="8"/>
      <c r="AL20" s="8"/>
      <c r="AM20" s="8">
        <v>2</v>
      </c>
      <c r="AN20" s="8">
        <v>1</v>
      </c>
      <c r="AO20" s="8"/>
      <c r="AP20" s="8"/>
      <c r="AQ20" s="8"/>
      <c r="AR20" s="8"/>
      <c r="AS20" s="8">
        <v>2</v>
      </c>
      <c r="AT20" s="8"/>
      <c r="AU20" s="8"/>
      <c r="AV20" s="8"/>
      <c r="AW20" s="8">
        <v>1</v>
      </c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17">
        <f t="shared" si="29"/>
        <v>6</v>
      </c>
      <c r="BL20" s="9">
        <f t="shared" si="30"/>
        <v>4.7770700636942673E-3</v>
      </c>
      <c r="BN20" s="29" t="s">
        <v>68</v>
      </c>
      <c r="BO20" s="8"/>
      <c r="BP20" s="8"/>
      <c r="BQ20" s="8"/>
      <c r="BR20" s="8"/>
      <c r="BS20" s="8">
        <v>3</v>
      </c>
      <c r="BT20" s="8"/>
      <c r="BU20" s="8"/>
      <c r="BV20" s="8"/>
      <c r="BW20" s="8"/>
      <c r="BX20" s="8"/>
      <c r="BY20" s="8"/>
      <c r="BZ20" s="8">
        <v>1</v>
      </c>
      <c r="CA20" s="8">
        <v>1</v>
      </c>
      <c r="CB20" s="8"/>
      <c r="CC20" s="8"/>
      <c r="CD20" s="8"/>
      <c r="CE20" s="8"/>
      <c r="CF20" s="8"/>
      <c r="CG20" s="8">
        <v>1</v>
      </c>
      <c r="CH20" s="8">
        <v>1</v>
      </c>
      <c r="CI20" s="8"/>
      <c r="CJ20" s="8"/>
      <c r="CK20" s="8"/>
      <c r="CL20" s="8"/>
      <c r="CM20" s="8"/>
      <c r="CN20" s="8"/>
      <c r="CO20" s="8"/>
      <c r="CP20" s="8"/>
      <c r="CQ20" s="17">
        <f t="shared" si="31"/>
        <v>7</v>
      </c>
      <c r="CR20" s="9">
        <f t="shared" si="32"/>
        <v>3.7056643726839597E-3</v>
      </c>
      <c r="CT20" s="29" t="s">
        <v>68</v>
      </c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>
        <v>1</v>
      </c>
      <c r="DF20" s="8"/>
      <c r="DG20" s="8"/>
      <c r="DH20" s="8">
        <v>2</v>
      </c>
      <c r="DI20" s="8">
        <v>1</v>
      </c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17">
        <f t="shared" si="33"/>
        <v>4</v>
      </c>
      <c r="DX20" s="9">
        <f t="shared" si="34"/>
        <v>1.7993702204228521E-3</v>
      </c>
      <c r="DZ20" s="29" t="s">
        <v>68</v>
      </c>
      <c r="EA20" s="8"/>
      <c r="EB20" s="8"/>
      <c r="EC20" s="8"/>
      <c r="ED20" s="8"/>
      <c r="EE20" s="8">
        <v>1</v>
      </c>
      <c r="EF20" s="8">
        <v>2</v>
      </c>
      <c r="EG20" s="8"/>
      <c r="EH20" s="8"/>
      <c r="EI20" s="8">
        <v>1</v>
      </c>
      <c r="EJ20" s="8"/>
      <c r="EK20" s="8">
        <v>1</v>
      </c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>
        <v>1</v>
      </c>
      <c r="EZ20" s="8">
        <v>1</v>
      </c>
      <c r="FA20" s="8"/>
      <c r="FB20" s="8"/>
      <c r="FC20" s="17">
        <f t="shared" si="35"/>
        <v>7</v>
      </c>
      <c r="FD20" s="9">
        <f t="shared" si="36"/>
        <v>4.6480743691899072E-3</v>
      </c>
      <c r="FF20" s="29" t="s">
        <v>68</v>
      </c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>
        <v>1</v>
      </c>
      <c r="FR20" s="8">
        <v>1</v>
      </c>
      <c r="FS20" s="8"/>
      <c r="FT20" s="8"/>
      <c r="FU20" s="8"/>
      <c r="FV20" s="8">
        <v>1</v>
      </c>
      <c r="FW20" s="8"/>
      <c r="FX20" s="8"/>
      <c r="FY20" s="8">
        <v>1</v>
      </c>
      <c r="FZ20" s="8"/>
      <c r="GA20" s="8"/>
      <c r="GB20" s="8"/>
      <c r="GC20" s="8"/>
      <c r="GD20" s="8"/>
      <c r="GE20" s="8"/>
      <c r="GF20" s="8">
        <v>2</v>
      </c>
      <c r="GG20" s="8"/>
      <c r="GH20" s="8"/>
      <c r="GI20" s="17">
        <f t="shared" si="37"/>
        <v>6</v>
      </c>
      <c r="GJ20" s="9">
        <f t="shared" si="25"/>
        <v>4.8270313757039418E-3</v>
      </c>
      <c r="GL20" s="29" t="s">
        <v>68</v>
      </c>
      <c r="GM20" s="8"/>
      <c r="GN20" s="8"/>
      <c r="GO20" s="8"/>
      <c r="GP20" s="8"/>
      <c r="GQ20" s="8">
        <v>2</v>
      </c>
      <c r="GR20" s="8"/>
      <c r="GS20" s="8"/>
      <c r="GT20" s="8"/>
      <c r="GU20" s="8"/>
      <c r="GV20" s="8"/>
      <c r="GW20" s="8">
        <v>1</v>
      </c>
      <c r="GX20" s="8"/>
      <c r="GY20" s="8"/>
      <c r="GZ20" s="8"/>
      <c r="HA20" s="8">
        <v>2</v>
      </c>
      <c r="HB20" s="8">
        <v>1</v>
      </c>
      <c r="HC20" s="8"/>
      <c r="HD20" s="8">
        <v>2</v>
      </c>
      <c r="HE20" s="8">
        <v>5</v>
      </c>
      <c r="HF20" s="8"/>
      <c r="HG20" s="8"/>
      <c r="HH20" s="8"/>
      <c r="HI20" s="8"/>
      <c r="HJ20" s="8"/>
      <c r="HK20" s="8"/>
      <c r="HL20" s="8">
        <v>1</v>
      </c>
      <c r="HM20" s="8"/>
      <c r="HN20" s="8"/>
      <c r="HO20" s="17">
        <f t="shared" si="38"/>
        <v>14</v>
      </c>
      <c r="HP20" s="9">
        <f t="shared" si="26"/>
        <v>6.8426197458455523E-3</v>
      </c>
      <c r="HR20" s="29" t="s">
        <v>68</v>
      </c>
      <c r="HS20" s="8"/>
      <c r="HT20" s="8">
        <v>1</v>
      </c>
      <c r="HU20" s="8"/>
      <c r="HV20" s="8"/>
      <c r="HW20" s="8">
        <v>1</v>
      </c>
      <c r="HX20" s="8"/>
      <c r="HY20" s="8"/>
      <c r="HZ20" s="8"/>
      <c r="IA20" s="8"/>
      <c r="IB20" s="8">
        <v>1</v>
      </c>
      <c r="IC20" s="8">
        <v>4</v>
      </c>
      <c r="ID20" s="8"/>
      <c r="IE20" s="8"/>
      <c r="IF20" s="8">
        <v>1</v>
      </c>
      <c r="IG20" s="8">
        <v>1</v>
      </c>
      <c r="IH20" s="8"/>
      <c r="II20" s="8"/>
      <c r="IJ20" s="8"/>
      <c r="IK20" s="8">
        <v>4</v>
      </c>
      <c r="IL20" s="8">
        <v>2</v>
      </c>
      <c r="IM20" s="8"/>
      <c r="IN20" s="8"/>
      <c r="IO20" s="8"/>
      <c r="IP20" s="8"/>
      <c r="IQ20" s="8"/>
      <c r="IR20" s="8">
        <v>8</v>
      </c>
      <c r="IS20" s="8"/>
      <c r="IT20" s="8"/>
      <c r="IU20" s="17">
        <f t="shared" si="39"/>
        <v>23</v>
      </c>
      <c r="IV20" s="9">
        <f t="shared" si="40"/>
        <v>8.9389817333851533E-3</v>
      </c>
      <c r="IX20" s="29" t="s">
        <v>68</v>
      </c>
      <c r="IY20" s="8"/>
      <c r="IZ20" s="8"/>
      <c r="JA20" s="8"/>
      <c r="JB20" s="8"/>
      <c r="JC20" s="8">
        <v>1</v>
      </c>
      <c r="JD20" s="8"/>
      <c r="JE20" s="8"/>
      <c r="JF20" s="8"/>
      <c r="JG20" s="8"/>
      <c r="JH20" s="8"/>
      <c r="JI20" s="8"/>
      <c r="JJ20" s="8"/>
      <c r="JK20" s="8"/>
      <c r="JL20" s="8"/>
      <c r="JM20" s="8">
        <v>1</v>
      </c>
      <c r="JN20" s="8"/>
      <c r="JO20" s="8"/>
      <c r="JP20" s="8">
        <v>1</v>
      </c>
      <c r="JQ20" s="8"/>
      <c r="JR20" s="8"/>
      <c r="JS20" s="8">
        <v>1</v>
      </c>
      <c r="JT20" s="8"/>
      <c r="JU20" s="8"/>
      <c r="JV20" s="8"/>
      <c r="JW20" s="8"/>
      <c r="JX20" s="8"/>
      <c r="JY20" s="8"/>
      <c r="JZ20" s="8"/>
      <c r="KA20" s="17">
        <f t="shared" si="41"/>
        <v>4</v>
      </c>
      <c r="KB20" s="9">
        <f t="shared" si="42"/>
        <v>1.8001800180018001E-3</v>
      </c>
    </row>
    <row r="21" spans="1:288">
      <c r="B21" s="29" t="s">
        <v>61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>
        <v>2</v>
      </c>
      <c r="N21" s="8"/>
      <c r="O21" s="8"/>
      <c r="P21" s="8"/>
      <c r="Q21" s="8"/>
      <c r="R21" s="8"/>
      <c r="S21" s="8"/>
      <c r="T21" s="8"/>
      <c r="U21" s="8"/>
      <c r="V21" s="8">
        <v>1</v>
      </c>
      <c r="W21" s="8"/>
      <c r="X21" s="8"/>
      <c r="Y21" s="8"/>
      <c r="Z21" s="8"/>
      <c r="AA21" s="8"/>
      <c r="AB21" s="8"/>
      <c r="AC21" s="8"/>
      <c r="AD21" s="8"/>
      <c r="AE21" s="17">
        <f t="shared" si="27"/>
        <v>3</v>
      </c>
      <c r="AF21" s="9">
        <f t="shared" si="28"/>
        <v>5.263157894736842E-3</v>
      </c>
      <c r="AH21" s="29" t="s">
        <v>61</v>
      </c>
      <c r="AI21" s="8"/>
      <c r="AJ21" s="8"/>
      <c r="AK21" s="8"/>
      <c r="AL21" s="8"/>
      <c r="AM21" s="8">
        <v>1</v>
      </c>
      <c r="AN21" s="8"/>
      <c r="AO21" s="8"/>
      <c r="AP21" s="8"/>
      <c r="AQ21" s="8"/>
      <c r="AR21" s="8"/>
      <c r="AS21" s="8">
        <v>1</v>
      </c>
      <c r="AT21" s="8"/>
      <c r="AU21" s="8"/>
      <c r="AV21" s="8"/>
      <c r="AW21" s="8"/>
      <c r="AX21" s="8">
        <v>1</v>
      </c>
      <c r="AY21" s="8"/>
      <c r="AZ21" s="8"/>
      <c r="BA21" s="8"/>
      <c r="BB21" s="8"/>
      <c r="BC21" s="8"/>
      <c r="BD21" s="8"/>
      <c r="BE21" s="8"/>
      <c r="BF21" s="8">
        <v>1</v>
      </c>
      <c r="BG21" s="8"/>
      <c r="BH21" s="8"/>
      <c r="BI21" s="8"/>
      <c r="BJ21" s="8"/>
      <c r="BK21" s="17">
        <f t="shared" si="29"/>
        <v>4</v>
      </c>
      <c r="BL21" s="9">
        <f t="shared" si="30"/>
        <v>3.1847133757961785E-3</v>
      </c>
      <c r="BN21" s="29" t="s">
        <v>61</v>
      </c>
      <c r="BO21" s="8"/>
      <c r="BP21" s="8">
        <v>1</v>
      </c>
      <c r="BQ21" s="8"/>
      <c r="BR21" s="8"/>
      <c r="BS21" s="8"/>
      <c r="BT21" s="8"/>
      <c r="BU21" s="8"/>
      <c r="BV21" s="8"/>
      <c r="BW21" s="8"/>
      <c r="BX21" s="8"/>
      <c r="BY21" s="8">
        <v>1</v>
      </c>
      <c r="BZ21" s="8"/>
      <c r="CA21" s="8"/>
      <c r="CB21" s="8"/>
      <c r="CC21" s="8"/>
      <c r="CD21" s="8"/>
      <c r="CE21" s="8"/>
      <c r="CF21" s="8">
        <v>1</v>
      </c>
      <c r="CG21" s="8">
        <v>2</v>
      </c>
      <c r="CH21" s="8"/>
      <c r="CI21" s="8"/>
      <c r="CJ21" s="8"/>
      <c r="CK21" s="8"/>
      <c r="CL21" s="8"/>
      <c r="CM21" s="8"/>
      <c r="CN21" s="8">
        <v>1</v>
      </c>
      <c r="CO21" s="8"/>
      <c r="CP21" s="8"/>
      <c r="CQ21" s="17">
        <f t="shared" si="31"/>
        <v>6</v>
      </c>
      <c r="CR21" s="9">
        <f t="shared" si="32"/>
        <v>3.1762837480148226E-3</v>
      </c>
      <c r="CT21" s="29" t="s">
        <v>61</v>
      </c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>
        <v>2</v>
      </c>
      <c r="DF21" s="8"/>
      <c r="DG21" s="8"/>
      <c r="DH21" s="8">
        <v>1</v>
      </c>
      <c r="DI21" s="8"/>
      <c r="DJ21" s="8"/>
      <c r="DK21" s="8"/>
      <c r="DL21" s="8">
        <v>1</v>
      </c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17">
        <f t="shared" si="33"/>
        <v>4</v>
      </c>
      <c r="DX21" s="9">
        <f t="shared" si="34"/>
        <v>1.7993702204228521E-3</v>
      </c>
      <c r="DZ21" s="29" t="s">
        <v>61</v>
      </c>
      <c r="EA21" s="8"/>
      <c r="EB21" s="8"/>
      <c r="EC21" s="8"/>
      <c r="ED21" s="8"/>
      <c r="EE21" s="8">
        <v>1</v>
      </c>
      <c r="EF21" s="8">
        <v>1</v>
      </c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17">
        <f t="shared" si="35"/>
        <v>2</v>
      </c>
      <c r="FD21" s="9">
        <f t="shared" si="36"/>
        <v>1.3280212483399733E-3</v>
      </c>
      <c r="FF21" s="29" t="s">
        <v>61</v>
      </c>
      <c r="FG21" s="8"/>
      <c r="FH21" s="8"/>
      <c r="FI21" s="8"/>
      <c r="FJ21" s="8"/>
      <c r="FK21" s="8"/>
      <c r="FL21" s="8"/>
      <c r="FM21" s="8">
        <v>1</v>
      </c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17">
        <f t="shared" si="37"/>
        <v>1</v>
      </c>
      <c r="GJ21" s="9">
        <f t="shared" si="25"/>
        <v>8.045052292839903E-4</v>
      </c>
      <c r="GL21" s="29" t="s">
        <v>61</v>
      </c>
      <c r="GM21" s="8"/>
      <c r="GN21" s="8"/>
      <c r="GO21" s="8">
        <v>1</v>
      </c>
      <c r="GP21" s="8"/>
      <c r="GQ21" s="8">
        <v>1</v>
      </c>
      <c r="GR21" s="8">
        <v>1</v>
      </c>
      <c r="GS21" s="8"/>
      <c r="GT21" s="8"/>
      <c r="GU21" s="8"/>
      <c r="GV21" s="8"/>
      <c r="GW21" s="8">
        <v>2</v>
      </c>
      <c r="GX21" s="8"/>
      <c r="GY21" s="8"/>
      <c r="GZ21" s="8"/>
      <c r="HA21" s="8"/>
      <c r="HB21" s="8"/>
      <c r="HC21" s="8"/>
      <c r="HD21" s="8"/>
      <c r="HE21" s="8">
        <v>1</v>
      </c>
      <c r="HF21" s="8">
        <v>1</v>
      </c>
      <c r="HG21" s="8"/>
      <c r="HH21" s="8"/>
      <c r="HI21" s="8"/>
      <c r="HJ21" s="8"/>
      <c r="HK21" s="8"/>
      <c r="HL21" s="8"/>
      <c r="HM21" s="8"/>
      <c r="HN21" s="8">
        <v>1</v>
      </c>
      <c r="HO21" s="17">
        <f t="shared" si="38"/>
        <v>8</v>
      </c>
      <c r="HP21" s="9">
        <f t="shared" si="26"/>
        <v>3.9100684261974585E-3</v>
      </c>
      <c r="HR21" s="29" t="s">
        <v>61</v>
      </c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>
        <v>4</v>
      </c>
      <c r="ID21" s="8"/>
      <c r="IE21" s="8"/>
      <c r="IF21" s="8"/>
      <c r="IG21" s="8"/>
      <c r="IH21" s="8">
        <v>1</v>
      </c>
      <c r="II21" s="8">
        <v>1</v>
      </c>
      <c r="IJ21" s="8"/>
      <c r="IK21" s="8"/>
      <c r="IL21" s="8">
        <v>1</v>
      </c>
      <c r="IM21" s="8"/>
      <c r="IN21" s="8"/>
      <c r="IO21" s="8"/>
      <c r="IP21" s="8"/>
      <c r="IQ21" s="8"/>
      <c r="IR21" s="8">
        <v>1</v>
      </c>
      <c r="IS21" s="8"/>
      <c r="IT21" s="8"/>
      <c r="IU21" s="17">
        <f t="shared" si="39"/>
        <v>8</v>
      </c>
      <c r="IV21" s="9">
        <f t="shared" si="40"/>
        <v>3.1092110376991838E-3</v>
      </c>
      <c r="IX21" s="29" t="s">
        <v>61</v>
      </c>
      <c r="IY21" s="8"/>
      <c r="IZ21" s="8"/>
      <c r="JA21" s="8"/>
      <c r="JB21" s="8"/>
      <c r="JC21" s="8">
        <v>2</v>
      </c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>
        <v>1</v>
      </c>
      <c r="JS21" s="8"/>
      <c r="JT21" s="8"/>
      <c r="JU21" s="8"/>
      <c r="JV21" s="8"/>
      <c r="JW21" s="8"/>
      <c r="JX21" s="8"/>
      <c r="JY21" s="8">
        <v>3</v>
      </c>
      <c r="JZ21" s="8"/>
      <c r="KA21" s="17">
        <f t="shared" si="41"/>
        <v>6</v>
      </c>
      <c r="KB21" s="9">
        <f t="shared" si="42"/>
        <v>2.7002700270027003E-3</v>
      </c>
    </row>
    <row r="22" spans="1:288">
      <c r="B22" s="29" t="s">
        <v>60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17">
        <f t="shared" si="27"/>
        <v>0</v>
      </c>
      <c r="AF22" s="9">
        <f t="shared" si="28"/>
        <v>0</v>
      </c>
      <c r="AH22" s="29" t="s">
        <v>60</v>
      </c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>
        <v>1</v>
      </c>
      <c r="BG22" s="8"/>
      <c r="BH22" s="8"/>
      <c r="BI22" s="8"/>
      <c r="BJ22" s="8"/>
      <c r="BK22" s="17">
        <f t="shared" si="29"/>
        <v>1</v>
      </c>
      <c r="BL22" s="9">
        <f t="shared" si="30"/>
        <v>7.9617834394904463E-4</v>
      </c>
      <c r="BN22" s="29" t="s">
        <v>60</v>
      </c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>
        <v>1</v>
      </c>
      <c r="CF22" s="8">
        <v>1</v>
      </c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17">
        <f t="shared" si="31"/>
        <v>2</v>
      </c>
      <c r="CR22" s="9">
        <f t="shared" si="32"/>
        <v>1.0587612493382743E-3</v>
      </c>
      <c r="CT22" s="29" t="s">
        <v>60</v>
      </c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17">
        <f t="shared" si="33"/>
        <v>0</v>
      </c>
      <c r="DX22" s="9">
        <f t="shared" si="34"/>
        <v>0</v>
      </c>
      <c r="DZ22" s="29" t="s">
        <v>60</v>
      </c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>
        <v>1</v>
      </c>
      <c r="FA22" s="8"/>
      <c r="FB22" s="8"/>
      <c r="FC22" s="17">
        <f t="shared" si="35"/>
        <v>1</v>
      </c>
      <c r="FD22" s="9">
        <f t="shared" si="36"/>
        <v>6.6401062416998667E-4</v>
      </c>
      <c r="FF22" s="29" t="s">
        <v>60</v>
      </c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17">
        <f t="shared" si="37"/>
        <v>0</v>
      </c>
      <c r="GJ22" s="9">
        <f t="shared" si="25"/>
        <v>0</v>
      </c>
      <c r="GL22" s="29" t="s">
        <v>60</v>
      </c>
      <c r="GM22" s="8"/>
      <c r="GN22" s="8"/>
      <c r="GO22" s="8"/>
      <c r="GP22" s="8"/>
      <c r="GQ22" s="8"/>
      <c r="GR22" s="8">
        <v>1</v>
      </c>
      <c r="GS22" s="8"/>
      <c r="GT22" s="8"/>
      <c r="GU22" s="8"/>
      <c r="GV22" s="8"/>
      <c r="GW22" s="8">
        <v>1</v>
      </c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17">
        <f t="shared" si="38"/>
        <v>2</v>
      </c>
      <c r="HP22" s="9">
        <f t="shared" si="26"/>
        <v>9.7751710654936461E-4</v>
      </c>
      <c r="HR22" s="29" t="s">
        <v>60</v>
      </c>
      <c r="HS22" s="8"/>
      <c r="HT22" s="8"/>
      <c r="HU22" s="8"/>
      <c r="HV22" s="8"/>
      <c r="HW22" s="8"/>
      <c r="HX22" s="8"/>
      <c r="HY22" s="8"/>
      <c r="HZ22" s="8"/>
      <c r="IA22" s="8"/>
      <c r="IB22" s="8">
        <v>1</v>
      </c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17">
        <f t="shared" si="39"/>
        <v>1</v>
      </c>
      <c r="IV22" s="9">
        <f t="shared" si="40"/>
        <v>3.8865137971239797E-4</v>
      </c>
      <c r="IX22" s="29" t="s">
        <v>60</v>
      </c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>
        <v>1</v>
      </c>
      <c r="JX22" s="8"/>
      <c r="JY22" s="8">
        <v>1</v>
      </c>
      <c r="JZ22" s="8"/>
      <c r="KA22" s="17">
        <f t="shared" si="41"/>
        <v>2</v>
      </c>
      <c r="KB22" s="9">
        <f t="shared" si="42"/>
        <v>9.0009000900090005E-4</v>
      </c>
    </row>
    <row r="23" spans="1:288">
      <c r="B23" s="29" t="s">
        <v>62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>
        <v>1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7">
        <f t="shared" si="27"/>
        <v>1</v>
      </c>
      <c r="AF23" s="9">
        <f t="shared" si="28"/>
        <v>1.7543859649122807E-3</v>
      </c>
      <c r="AH23" s="29" t="s">
        <v>62</v>
      </c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>
        <v>1</v>
      </c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7">
        <f t="shared" si="29"/>
        <v>1</v>
      </c>
      <c r="BL23" s="9">
        <f t="shared" si="30"/>
        <v>7.9617834394904463E-4</v>
      </c>
      <c r="BN23" s="29" t="s">
        <v>62</v>
      </c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17">
        <f t="shared" si="31"/>
        <v>0</v>
      </c>
      <c r="CR23" s="9">
        <f t="shared" si="32"/>
        <v>0</v>
      </c>
      <c r="CT23" s="29" t="s">
        <v>62</v>
      </c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17">
        <f t="shared" si="33"/>
        <v>0</v>
      </c>
      <c r="DX23" s="9">
        <f t="shared" si="34"/>
        <v>0</v>
      </c>
      <c r="DZ23" s="29" t="s">
        <v>62</v>
      </c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17">
        <f t="shared" si="35"/>
        <v>0</v>
      </c>
      <c r="FD23" s="9">
        <f t="shared" si="36"/>
        <v>0</v>
      </c>
      <c r="FF23" s="29" t="s">
        <v>62</v>
      </c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17">
        <f t="shared" si="37"/>
        <v>0</v>
      </c>
      <c r="GJ23" s="9">
        <f t="shared" si="25"/>
        <v>0</v>
      </c>
      <c r="GL23" s="29" t="s">
        <v>62</v>
      </c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17">
        <f t="shared" si="38"/>
        <v>0</v>
      </c>
      <c r="HP23" s="9">
        <f t="shared" si="26"/>
        <v>0</v>
      </c>
      <c r="HR23" s="29" t="s">
        <v>62</v>
      </c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>
        <v>1</v>
      </c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17">
        <f t="shared" si="39"/>
        <v>1</v>
      </c>
      <c r="IV23" s="9">
        <f t="shared" si="40"/>
        <v>3.8865137971239797E-4</v>
      </c>
      <c r="IX23" s="29" t="s">
        <v>62</v>
      </c>
      <c r="IY23" s="8"/>
      <c r="IZ23" s="8"/>
      <c r="JA23" s="8"/>
      <c r="JB23" s="8"/>
      <c r="JC23" s="8">
        <v>1</v>
      </c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17">
        <f t="shared" si="41"/>
        <v>1</v>
      </c>
      <c r="KB23" s="9">
        <f t="shared" si="42"/>
        <v>4.5004500450045003E-4</v>
      </c>
    </row>
    <row r="24" spans="1:288">
      <c r="B24" s="29" t="s">
        <v>56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7">
        <f t="shared" si="27"/>
        <v>0</v>
      </c>
      <c r="AF24" s="9">
        <f t="shared" si="28"/>
        <v>0</v>
      </c>
      <c r="AH24" s="29" t="s">
        <v>56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7">
        <f t="shared" si="29"/>
        <v>0</v>
      </c>
      <c r="BL24" s="9">
        <f t="shared" si="30"/>
        <v>0</v>
      </c>
      <c r="BN24" s="29" t="s">
        <v>56</v>
      </c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17">
        <f t="shared" si="31"/>
        <v>0</v>
      </c>
      <c r="CR24" s="9">
        <f t="shared" si="32"/>
        <v>0</v>
      </c>
      <c r="CT24" s="29" t="s">
        <v>56</v>
      </c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17">
        <f t="shared" si="33"/>
        <v>0</v>
      </c>
      <c r="DX24" s="9">
        <f t="shared" si="34"/>
        <v>0</v>
      </c>
      <c r="DZ24" s="29" t="s">
        <v>56</v>
      </c>
      <c r="EA24" s="8"/>
      <c r="EB24" s="8"/>
      <c r="EC24" s="8"/>
      <c r="ED24" s="8"/>
      <c r="EE24" s="8"/>
      <c r="EF24" s="8"/>
      <c r="EG24" s="8"/>
      <c r="EH24" s="8"/>
      <c r="EI24" s="8"/>
      <c r="EJ24" s="8">
        <v>3</v>
      </c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17">
        <f t="shared" si="35"/>
        <v>3</v>
      </c>
      <c r="FD24" s="9">
        <f t="shared" si="36"/>
        <v>1.9920318725099601E-3</v>
      </c>
      <c r="FF24" s="29" t="s">
        <v>56</v>
      </c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17">
        <f t="shared" si="37"/>
        <v>0</v>
      </c>
      <c r="GJ24" s="9">
        <f t="shared" si="25"/>
        <v>0</v>
      </c>
      <c r="GL24" s="29" t="s">
        <v>56</v>
      </c>
      <c r="GM24" s="8"/>
      <c r="GN24" s="8"/>
      <c r="GO24" s="8">
        <v>1</v>
      </c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17">
        <f t="shared" si="38"/>
        <v>1</v>
      </c>
      <c r="HP24" s="9">
        <f t="shared" si="26"/>
        <v>4.8875855327468231E-4</v>
      </c>
      <c r="HR24" s="29" t="s">
        <v>56</v>
      </c>
      <c r="HS24" s="8"/>
      <c r="HT24" s="8"/>
      <c r="HU24" s="8"/>
      <c r="HV24" s="8"/>
      <c r="HW24" s="8"/>
      <c r="HX24" s="8"/>
      <c r="HY24" s="8"/>
      <c r="HZ24" s="8">
        <v>1</v>
      </c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17">
        <f t="shared" si="39"/>
        <v>1</v>
      </c>
      <c r="IV24" s="9">
        <f t="shared" si="40"/>
        <v>3.8865137971239797E-4</v>
      </c>
      <c r="IX24" s="29" t="s">
        <v>56</v>
      </c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17">
        <f t="shared" si="41"/>
        <v>0</v>
      </c>
      <c r="KB24" s="9">
        <f t="shared" si="42"/>
        <v>0</v>
      </c>
    </row>
    <row r="25" spans="1:288">
      <c r="B25" s="29" t="s">
        <v>55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7">
        <f t="shared" si="27"/>
        <v>0</v>
      </c>
      <c r="AF25" s="9">
        <f t="shared" si="28"/>
        <v>0</v>
      </c>
      <c r="AH25" s="29" t="s">
        <v>55</v>
      </c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17">
        <f t="shared" si="29"/>
        <v>0</v>
      </c>
      <c r="BL25" s="9">
        <f t="shared" si="30"/>
        <v>0</v>
      </c>
      <c r="BN25" s="29" t="s">
        <v>55</v>
      </c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17">
        <f t="shared" si="31"/>
        <v>0</v>
      </c>
      <c r="CR25" s="9">
        <f t="shared" si="32"/>
        <v>0</v>
      </c>
      <c r="CT25" s="29" t="s">
        <v>55</v>
      </c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17">
        <f t="shared" si="33"/>
        <v>0</v>
      </c>
      <c r="DX25" s="9">
        <f t="shared" si="34"/>
        <v>0</v>
      </c>
      <c r="DZ25" s="29" t="s">
        <v>55</v>
      </c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17">
        <f t="shared" si="35"/>
        <v>0</v>
      </c>
      <c r="FD25" s="9">
        <f t="shared" si="36"/>
        <v>0</v>
      </c>
      <c r="FF25" s="29" t="s">
        <v>55</v>
      </c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17">
        <f t="shared" si="37"/>
        <v>0</v>
      </c>
      <c r="GJ25" s="9">
        <f t="shared" si="25"/>
        <v>0</v>
      </c>
      <c r="GL25" s="29" t="s">
        <v>55</v>
      </c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17">
        <f t="shared" si="38"/>
        <v>0</v>
      </c>
      <c r="HP25" s="9">
        <f t="shared" si="26"/>
        <v>0</v>
      </c>
      <c r="HR25" s="29" t="s">
        <v>55</v>
      </c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17">
        <f t="shared" si="39"/>
        <v>0</v>
      </c>
      <c r="IV25" s="9">
        <f t="shared" si="40"/>
        <v>0</v>
      </c>
      <c r="IX25" s="29" t="s">
        <v>55</v>
      </c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17">
        <f t="shared" si="41"/>
        <v>0</v>
      </c>
      <c r="KB25" s="9">
        <f t="shared" si="42"/>
        <v>0</v>
      </c>
    </row>
    <row r="26" spans="1:288">
      <c r="B26" s="29" t="s">
        <v>58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7">
        <f t="shared" si="27"/>
        <v>0</v>
      </c>
      <c r="AF26" s="9">
        <f t="shared" si="28"/>
        <v>0</v>
      </c>
      <c r="AH26" s="29" t="s">
        <v>58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7">
        <f t="shared" si="29"/>
        <v>0</v>
      </c>
      <c r="BL26" s="9">
        <f t="shared" si="30"/>
        <v>0</v>
      </c>
      <c r="BN26" s="29" t="s">
        <v>58</v>
      </c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17">
        <f t="shared" si="31"/>
        <v>0</v>
      </c>
      <c r="CR26" s="9">
        <f t="shared" si="32"/>
        <v>0</v>
      </c>
      <c r="CT26" s="29" t="s">
        <v>58</v>
      </c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17">
        <f t="shared" si="33"/>
        <v>0</v>
      </c>
      <c r="DX26" s="9">
        <f t="shared" si="34"/>
        <v>0</v>
      </c>
      <c r="DZ26" s="29" t="s">
        <v>58</v>
      </c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17">
        <f t="shared" si="35"/>
        <v>0</v>
      </c>
      <c r="FD26" s="9">
        <f t="shared" si="36"/>
        <v>0</v>
      </c>
      <c r="FF26" s="29" t="s">
        <v>58</v>
      </c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17">
        <f t="shared" si="37"/>
        <v>0</v>
      </c>
      <c r="GJ26" s="9">
        <f t="shared" si="25"/>
        <v>0</v>
      </c>
      <c r="GL26" s="29" t="s">
        <v>58</v>
      </c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17">
        <f t="shared" si="38"/>
        <v>0</v>
      </c>
      <c r="HP26" s="9">
        <f t="shared" si="26"/>
        <v>0</v>
      </c>
      <c r="HR26" s="29" t="s">
        <v>58</v>
      </c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17">
        <f t="shared" si="39"/>
        <v>0</v>
      </c>
      <c r="IV26" s="9">
        <f t="shared" si="40"/>
        <v>0</v>
      </c>
      <c r="IX26" s="29" t="s">
        <v>58</v>
      </c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17">
        <f t="shared" si="41"/>
        <v>0</v>
      </c>
      <c r="KB26" s="9">
        <f t="shared" si="42"/>
        <v>0</v>
      </c>
    </row>
    <row r="27" spans="1:288">
      <c r="B27" s="29" t="s">
        <v>153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7">
        <f t="shared" si="27"/>
        <v>0</v>
      </c>
      <c r="AF27" s="9">
        <f t="shared" si="28"/>
        <v>0</v>
      </c>
      <c r="AH27" s="29" t="s">
        <v>153</v>
      </c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17">
        <f t="shared" si="29"/>
        <v>0</v>
      </c>
      <c r="BL27" s="9">
        <f t="shared" si="30"/>
        <v>0</v>
      </c>
      <c r="BN27" s="29" t="s">
        <v>160</v>
      </c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7">
        <f t="shared" si="31"/>
        <v>0</v>
      </c>
      <c r="CR27" s="9">
        <f t="shared" si="32"/>
        <v>0</v>
      </c>
      <c r="CT27" s="29" t="s">
        <v>153</v>
      </c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7">
        <f t="shared" si="33"/>
        <v>0</v>
      </c>
      <c r="DX27" s="9">
        <f t="shared" si="34"/>
        <v>0</v>
      </c>
      <c r="DZ27" s="29" t="s">
        <v>153</v>
      </c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7">
        <f t="shared" si="35"/>
        <v>0</v>
      </c>
      <c r="FD27" s="9">
        <f t="shared" si="36"/>
        <v>0</v>
      </c>
      <c r="FF27" s="29" t="s">
        <v>153</v>
      </c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7">
        <f t="shared" si="37"/>
        <v>0</v>
      </c>
      <c r="GJ27" s="9">
        <f t="shared" si="25"/>
        <v>0</v>
      </c>
      <c r="GL27" s="29" t="s">
        <v>153</v>
      </c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7">
        <f t="shared" si="38"/>
        <v>0</v>
      </c>
      <c r="HP27" s="9">
        <f t="shared" si="26"/>
        <v>0</v>
      </c>
      <c r="HR27" s="29" t="s">
        <v>153</v>
      </c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7">
        <f t="shared" si="39"/>
        <v>0</v>
      </c>
      <c r="IV27" s="9">
        <f t="shared" si="40"/>
        <v>0</v>
      </c>
      <c r="IX27" s="29" t="s">
        <v>153</v>
      </c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7">
        <f t="shared" si="41"/>
        <v>0</v>
      </c>
      <c r="KB27" s="9">
        <f t="shared" si="42"/>
        <v>0</v>
      </c>
    </row>
    <row r="28" spans="1:288">
      <c r="B28" s="29" t="s">
        <v>65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7">
        <f t="shared" si="27"/>
        <v>0</v>
      </c>
      <c r="AF28" s="9">
        <f t="shared" si="28"/>
        <v>0</v>
      </c>
      <c r="AH28" s="29" t="s">
        <v>65</v>
      </c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17">
        <f t="shared" si="29"/>
        <v>0</v>
      </c>
      <c r="BL28" s="9">
        <f t="shared" si="30"/>
        <v>0</v>
      </c>
      <c r="BN28" s="29" t="s">
        <v>65</v>
      </c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17">
        <f t="shared" si="31"/>
        <v>0</v>
      </c>
      <c r="CR28" s="9">
        <f t="shared" si="32"/>
        <v>0</v>
      </c>
      <c r="CT28" s="29" t="s">
        <v>65</v>
      </c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17">
        <f t="shared" si="33"/>
        <v>0</v>
      </c>
      <c r="DX28" s="9">
        <f t="shared" si="34"/>
        <v>0</v>
      </c>
      <c r="DZ28" s="29" t="s">
        <v>65</v>
      </c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17">
        <f t="shared" si="35"/>
        <v>0</v>
      </c>
      <c r="FD28" s="9">
        <f t="shared" si="36"/>
        <v>0</v>
      </c>
      <c r="FF28" s="29" t="s">
        <v>65</v>
      </c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17">
        <f t="shared" si="37"/>
        <v>0</v>
      </c>
      <c r="GJ28" s="9">
        <f t="shared" si="25"/>
        <v>0</v>
      </c>
      <c r="GL28" s="29" t="s">
        <v>65</v>
      </c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17">
        <f t="shared" si="38"/>
        <v>0</v>
      </c>
      <c r="HP28" s="9">
        <f t="shared" si="26"/>
        <v>0</v>
      </c>
      <c r="HR28" s="29" t="s">
        <v>65</v>
      </c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17">
        <f t="shared" si="39"/>
        <v>0</v>
      </c>
      <c r="IV28" s="9">
        <f t="shared" si="40"/>
        <v>0</v>
      </c>
      <c r="IX28" s="29" t="s">
        <v>65</v>
      </c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17">
        <f t="shared" si="41"/>
        <v>0</v>
      </c>
      <c r="KB28" s="9">
        <f t="shared" si="42"/>
        <v>0</v>
      </c>
    </row>
    <row r="29" spans="1:288" ht="15.75" thickBot="1">
      <c r="B29" s="30" t="s">
        <v>49</v>
      </c>
      <c r="C29" s="18">
        <f t="shared" ref="C29:AD29" si="43">SUM(C11:C28)</f>
        <v>2</v>
      </c>
      <c r="D29" s="18">
        <f t="shared" si="43"/>
        <v>8</v>
      </c>
      <c r="E29" s="18">
        <f t="shared" si="43"/>
        <v>8</v>
      </c>
      <c r="F29" s="18">
        <f t="shared" si="43"/>
        <v>1</v>
      </c>
      <c r="G29" s="18">
        <f t="shared" si="43"/>
        <v>48</v>
      </c>
      <c r="H29" s="18">
        <f t="shared" si="43"/>
        <v>27</v>
      </c>
      <c r="I29" s="18">
        <f t="shared" si="43"/>
        <v>21</v>
      </c>
      <c r="J29" s="18">
        <f t="shared" si="43"/>
        <v>13</v>
      </c>
      <c r="K29" s="18">
        <f t="shared" si="43"/>
        <v>21</v>
      </c>
      <c r="L29" s="18">
        <f t="shared" si="43"/>
        <v>11</v>
      </c>
      <c r="M29" s="18">
        <f t="shared" si="43"/>
        <v>94</v>
      </c>
      <c r="N29" s="18">
        <f t="shared" si="43"/>
        <v>11</v>
      </c>
      <c r="O29" s="18">
        <f t="shared" si="43"/>
        <v>17</v>
      </c>
      <c r="P29" s="18">
        <f t="shared" si="43"/>
        <v>11</v>
      </c>
      <c r="Q29" s="18">
        <f t="shared" si="43"/>
        <v>19</v>
      </c>
      <c r="R29" s="18">
        <f t="shared" si="43"/>
        <v>33</v>
      </c>
      <c r="S29" s="18">
        <f t="shared" si="43"/>
        <v>10</v>
      </c>
      <c r="T29" s="18">
        <f t="shared" si="43"/>
        <v>34</v>
      </c>
      <c r="U29" s="18">
        <f t="shared" si="43"/>
        <v>27</v>
      </c>
      <c r="V29" s="18">
        <f t="shared" si="43"/>
        <v>17</v>
      </c>
      <c r="W29" s="18">
        <f t="shared" si="43"/>
        <v>4</v>
      </c>
      <c r="X29" s="18">
        <f t="shared" si="43"/>
        <v>0</v>
      </c>
      <c r="Y29" s="18">
        <f t="shared" si="43"/>
        <v>14</v>
      </c>
      <c r="Z29" s="18">
        <f t="shared" si="43"/>
        <v>37</v>
      </c>
      <c r="AA29" s="18">
        <f t="shared" si="43"/>
        <v>2</v>
      </c>
      <c r="AB29" s="18">
        <f t="shared" si="43"/>
        <v>73</v>
      </c>
      <c r="AC29" s="18">
        <f t="shared" si="43"/>
        <v>7</v>
      </c>
      <c r="AD29" s="18">
        <f t="shared" si="43"/>
        <v>0</v>
      </c>
      <c r="AE29" s="18">
        <f>SUM(AE11:AE28)</f>
        <v>570</v>
      </c>
      <c r="AF29" s="33">
        <f t="shared" si="28"/>
        <v>1</v>
      </c>
      <c r="AH29" s="30" t="s">
        <v>49</v>
      </c>
      <c r="AI29" s="18">
        <f t="shared" ref="AI29:BJ29" si="44">SUM(AI11:AI28)</f>
        <v>3</v>
      </c>
      <c r="AJ29" s="18">
        <f t="shared" si="44"/>
        <v>10</v>
      </c>
      <c r="AK29" s="18">
        <f t="shared" si="44"/>
        <v>30</v>
      </c>
      <c r="AL29" s="18">
        <f t="shared" si="44"/>
        <v>3</v>
      </c>
      <c r="AM29" s="18">
        <f t="shared" si="44"/>
        <v>122</v>
      </c>
      <c r="AN29" s="18">
        <f t="shared" si="44"/>
        <v>25</v>
      </c>
      <c r="AO29" s="18">
        <f t="shared" si="44"/>
        <v>58</v>
      </c>
      <c r="AP29" s="18">
        <f t="shared" si="44"/>
        <v>12</v>
      </c>
      <c r="AQ29" s="18">
        <f t="shared" si="44"/>
        <v>51</v>
      </c>
      <c r="AR29" s="18">
        <f t="shared" si="44"/>
        <v>18</v>
      </c>
      <c r="AS29" s="18">
        <f t="shared" si="44"/>
        <v>207</v>
      </c>
      <c r="AT29" s="18">
        <f t="shared" si="44"/>
        <v>36</v>
      </c>
      <c r="AU29" s="18">
        <f t="shared" si="44"/>
        <v>68</v>
      </c>
      <c r="AV29" s="18">
        <f t="shared" si="44"/>
        <v>55</v>
      </c>
      <c r="AW29" s="18">
        <f t="shared" si="44"/>
        <v>22</v>
      </c>
      <c r="AX29" s="18">
        <f t="shared" si="44"/>
        <v>55</v>
      </c>
      <c r="AY29" s="18">
        <f t="shared" si="44"/>
        <v>23</v>
      </c>
      <c r="AZ29" s="18">
        <f t="shared" si="44"/>
        <v>58</v>
      </c>
      <c r="BA29" s="18">
        <f t="shared" si="44"/>
        <v>88</v>
      </c>
      <c r="BB29" s="18">
        <f t="shared" si="44"/>
        <v>32</v>
      </c>
      <c r="BC29" s="18">
        <f t="shared" si="44"/>
        <v>15</v>
      </c>
      <c r="BD29" s="18">
        <f t="shared" si="44"/>
        <v>0</v>
      </c>
      <c r="BE29" s="18">
        <f t="shared" si="44"/>
        <v>52</v>
      </c>
      <c r="BF29" s="18">
        <f t="shared" si="44"/>
        <v>35</v>
      </c>
      <c r="BG29" s="18">
        <f t="shared" si="44"/>
        <v>4</v>
      </c>
      <c r="BH29" s="18">
        <f t="shared" si="44"/>
        <v>157</v>
      </c>
      <c r="BI29" s="18">
        <f t="shared" si="44"/>
        <v>15</v>
      </c>
      <c r="BJ29" s="18">
        <f t="shared" si="44"/>
        <v>2</v>
      </c>
      <c r="BK29" s="18">
        <f>SUM(BK11:BK28)</f>
        <v>1256</v>
      </c>
      <c r="BL29" s="33">
        <f t="shared" si="30"/>
        <v>1</v>
      </c>
      <c r="BN29" s="30" t="s">
        <v>49</v>
      </c>
      <c r="BO29" s="18">
        <f t="shared" ref="BO29:CP29" si="45">SUM(BO11:BO28)</f>
        <v>5</v>
      </c>
      <c r="BP29" s="18">
        <f t="shared" si="45"/>
        <v>23</v>
      </c>
      <c r="BQ29" s="18">
        <f t="shared" si="45"/>
        <v>114</v>
      </c>
      <c r="BR29" s="18">
        <f t="shared" si="45"/>
        <v>5</v>
      </c>
      <c r="BS29" s="18">
        <f t="shared" si="45"/>
        <v>175</v>
      </c>
      <c r="BT29" s="18">
        <f t="shared" si="45"/>
        <v>79</v>
      </c>
      <c r="BU29" s="18">
        <f t="shared" si="45"/>
        <v>47</v>
      </c>
      <c r="BV29" s="18">
        <f t="shared" si="45"/>
        <v>43</v>
      </c>
      <c r="BW29" s="18">
        <f t="shared" si="45"/>
        <v>65</v>
      </c>
      <c r="BX29" s="18">
        <f t="shared" si="45"/>
        <v>43</v>
      </c>
      <c r="BY29" s="18">
        <f t="shared" si="45"/>
        <v>288</v>
      </c>
      <c r="BZ29" s="18">
        <f t="shared" si="45"/>
        <v>45</v>
      </c>
      <c r="CA29" s="18">
        <f t="shared" si="45"/>
        <v>83</v>
      </c>
      <c r="CB29" s="18">
        <f t="shared" si="45"/>
        <v>75</v>
      </c>
      <c r="CC29" s="18">
        <f t="shared" si="45"/>
        <v>66</v>
      </c>
      <c r="CD29" s="18">
        <f t="shared" si="45"/>
        <v>61</v>
      </c>
      <c r="CE29" s="18">
        <f t="shared" si="45"/>
        <v>26</v>
      </c>
      <c r="CF29" s="18">
        <f t="shared" si="45"/>
        <v>129</v>
      </c>
      <c r="CG29" s="18">
        <f t="shared" si="45"/>
        <v>118</v>
      </c>
      <c r="CH29" s="18">
        <f t="shared" si="45"/>
        <v>48</v>
      </c>
      <c r="CI29" s="18">
        <f t="shared" si="45"/>
        <v>10</v>
      </c>
      <c r="CJ29" s="18">
        <f t="shared" si="45"/>
        <v>1</v>
      </c>
      <c r="CK29" s="18">
        <f t="shared" si="45"/>
        <v>44</v>
      </c>
      <c r="CL29" s="18">
        <f t="shared" si="45"/>
        <v>47</v>
      </c>
      <c r="CM29" s="18">
        <f t="shared" si="45"/>
        <v>9</v>
      </c>
      <c r="CN29" s="18">
        <f t="shared" si="45"/>
        <v>207</v>
      </c>
      <c r="CO29" s="18">
        <f t="shared" si="45"/>
        <v>30</v>
      </c>
      <c r="CP29" s="18">
        <f t="shared" si="45"/>
        <v>3</v>
      </c>
      <c r="CQ29" s="18">
        <f>SUM(CQ11:CQ28)</f>
        <v>1889</v>
      </c>
      <c r="CR29" s="33">
        <f>CQ29/$CQ$29</f>
        <v>1</v>
      </c>
      <c r="CT29" s="30" t="s">
        <v>49</v>
      </c>
      <c r="CU29" s="18">
        <f t="shared" ref="CU29:DV29" si="46">SUM(CU11:CU28)</f>
        <v>14</v>
      </c>
      <c r="CV29" s="18">
        <f t="shared" si="46"/>
        <v>26</v>
      </c>
      <c r="CW29" s="18">
        <f t="shared" si="46"/>
        <v>59</v>
      </c>
      <c r="CX29" s="18">
        <f t="shared" si="46"/>
        <v>6</v>
      </c>
      <c r="CY29" s="18">
        <f t="shared" si="46"/>
        <v>145</v>
      </c>
      <c r="CZ29" s="18">
        <f t="shared" si="46"/>
        <v>87</v>
      </c>
      <c r="DA29" s="18">
        <f t="shared" si="46"/>
        <v>65</v>
      </c>
      <c r="DB29" s="18">
        <f t="shared" si="46"/>
        <v>94</v>
      </c>
      <c r="DC29" s="18">
        <f t="shared" si="46"/>
        <v>119</v>
      </c>
      <c r="DD29" s="18">
        <f t="shared" si="46"/>
        <v>101</v>
      </c>
      <c r="DE29" s="18">
        <f t="shared" si="46"/>
        <v>268</v>
      </c>
      <c r="DF29" s="18">
        <f t="shared" si="46"/>
        <v>47</v>
      </c>
      <c r="DG29" s="18">
        <f t="shared" si="46"/>
        <v>64</v>
      </c>
      <c r="DH29" s="18">
        <f t="shared" si="46"/>
        <v>141</v>
      </c>
      <c r="DI29" s="18">
        <f t="shared" si="46"/>
        <v>51</v>
      </c>
      <c r="DJ29" s="18">
        <f t="shared" si="46"/>
        <v>84</v>
      </c>
      <c r="DK29" s="18">
        <f t="shared" si="46"/>
        <v>28</v>
      </c>
      <c r="DL29" s="18">
        <f t="shared" si="46"/>
        <v>104</v>
      </c>
      <c r="DM29" s="18">
        <f t="shared" si="46"/>
        <v>141</v>
      </c>
      <c r="DN29" s="18">
        <f t="shared" si="46"/>
        <v>63</v>
      </c>
      <c r="DO29" s="18">
        <f t="shared" si="46"/>
        <v>18</v>
      </c>
      <c r="DP29" s="18">
        <f t="shared" si="46"/>
        <v>4</v>
      </c>
      <c r="DQ29" s="18">
        <f t="shared" si="46"/>
        <v>49</v>
      </c>
      <c r="DR29" s="18">
        <f t="shared" si="46"/>
        <v>49</v>
      </c>
      <c r="DS29" s="18">
        <f t="shared" si="46"/>
        <v>19</v>
      </c>
      <c r="DT29" s="18">
        <f t="shared" si="46"/>
        <v>354</v>
      </c>
      <c r="DU29" s="18">
        <f t="shared" si="46"/>
        <v>8</v>
      </c>
      <c r="DV29" s="18">
        <f t="shared" si="46"/>
        <v>15</v>
      </c>
      <c r="DW29" s="18">
        <f>SUM(DW11:DW28)</f>
        <v>2223</v>
      </c>
      <c r="DX29" s="9">
        <f t="shared" si="34"/>
        <v>1</v>
      </c>
      <c r="DZ29" s="30" t="s">
        <v>49</v>
      </c>
      <c r="EA29" s="18">
        <f t="shared" ref="EA29:FB29" si="47">SUM(EA11:EA28)</f>
        <v>5</v>
      </c>
      <c r="EB29" s="18">
        <f t="shared" si="47"/>
        <v>16</v>
      </c>
      <c r="EC29" s="18">
        <f t="shared" si="47"/>
        <v>48</v>
      </c>
      <c r="ED29" s="18">
        <f t="shared" si="47"/>
        <v>1</v>
      </c>
      <c r="EE29" s="18">
        <f t="shared" si="47"/>
        <v>106</v>
      </c>
      <c r="EF29" s="18">
        <f t="shared" si="47"/>
        <v>71</v>
      </c>
      <c r="EG29" s="18">
        <f t="shared" si="47"/>
        <v>67</v>
      </c>
      <c r="EH29" s="18">
        <f t="shared" si="47"/>
        <v>42</v>
      </c>
      <c r="EI29" s="18">
        <f t="shared" si="47"/>
        <v>103</v>
      </c>
      <c r="EJ29" s="18">
        <f t="shared" si="47"/>
        <v>42</v>
      </c>
      <c r="EK29" s="18">
        <f t="shared" si="47"/>
        <v>146</v>
      </c>
      <c r="EL29" s="18">
        <f t="shared" si="47"/>
        <v>37</v>
      </c>
      <c r="EM29" s="18">
        <f t="shared" si="47"/>
        <v>27</v>
      </c>
      <c r="EN29" s="18">
        <f t="shared" si="47"/>
        <v>132</v>
      </c>
      <c r="EO29" s="18">
        <f t="shared" si="47"/>
        <v>33</v>
      </c>
      <c r="EP29" s="18">
        <f t="shared" si="47"/>
        <v>38</v>
      </c>
      <c r="EQ29" s="18">
        <f t="shared" si="47"/>
        <v>15</v>
      </c>
      <c r="ER29" s="18">
        <f t="shared" si="47"/>
        <v>108</v>
      </c>
      <c r="ES29" s="18">
        <f t="shared" si="47"/>
        <v>86</v>
      </c>
      <c r="ET29" s="18">
        <f t="shared" si="47"/>
        <v>47</v>
      </c>
      <c r="EU29" s="18">
        <f t="shared" si="47"/>
        <v>8</v>
      </c>
      <c r="EV29" s="18">
        <f t="shared" si="47"/>
        <v>1</v>
      </c>
      <c r="EW29" s="18">
        <f t="shared" si="47"/>
        <v>68</v>
      </c>
      <c r="EX29" s="18">
        <f t="shared" si="47"/>
        <v>32</v>
      </c>
      <c r="EY29" s="18">
        <f t="shared" si="47"/>
        <v>16</v>
      </c>
      <c r="EZ29" s="18">
        <f t="shared" si="47"/>
        <v>193</v>
      </c>
      <c r="FA29" s="18">
        <f t="shared" si="47"/>
        <v>11</v>
      </c>
      <c r="FB29" s="18">
        <f t="shared" si="47"/>
        <v>7</v>
      </c>
      <c r="FC29" s="18">
        <f>SUM(FC11:FC28)</f>
        <v>1506</v>
      </c>
      <c r="FD29" s="9">
        <f>SUM(FD11:FD28)</f>
        <v>0.99999999999999989</v>
      </c>
      <c r="FF29" s="30" t="s">
        <v>49</v>
      </c>
      <c r="FG29" s="18">
        <f t="shared" ref="FG29:GH29" si="48">SUM(FG11:FG28)</f>
        <v>7</v>
      </c>
      <c r="FH29" s="18">
        <f t="shared" si="48"/>
        <v>14</v>
      </c>
      <c r="FI29" s="18">
        <f t="shared" si="48"/>
        <v>48</v>
      </c>
      <c r="FJ29" s="18">
        <f t="shared" si="48"/>
        <v>0</v>
      </c>
      <c r="FK29" s="18">
        <f t="shared" si="48"/>
        <v>82</v>
      </c>
      <c r="FL29" s="18">
        <f t="shared" si="48"/>
        <v>67</v>
      </c>
      <c r="FM29" s="18">
        <f t="shared" si="48"/>
        <v>50</v>
      </c>
      <c r="FN29" s="18">
        <f t="shared" si="48"/>
        <v>70</v>
      </c>
      <c r="FO29" s="18">
        <f t="shared" si="48"/>
        <v>74</v>
      </c>
      <c r="FP29" s="18">
        <f t="shared" si="48"/>
        <v>42</v>
      </c>
      <c r="FQ29" s="18">
        <f t="shared" si="48"/>
        <v>150</v>
      </c>
      <c r="FR29" s="18">
        <f t="shared" si="48"/>
        <v>31</v>
      </c>
      <c r="FS29" s="18">
        <f t="shared" si="48"/>
        <v>34</v>
      </c>
      <c r="FT29" s="18">
        <f t="shared" si="48"/>
        <v>44</v>
      </c>
      <c r="FU29" s="18">
        <f t="shared" si="48"/>
        <v>25</v>
      </c>
      <c r="FV29" s="18">
        <f t="shared" si="48"/>
        <v>33</v>
      </c>
      <c r="FW29" s="18">
        <f t="shared" si="48"/>
        <v>10</v>
      </c>
      <c r="FX29" s="18">
        <f t="shared" si="48"/>
        <v>47</v>
      </c>
      <c r="FY29" s="18">
        <f t="shared" si="48"/>
        <v>66</v>
      </c>
      <c r="FZ29" s="18">
        <f t="shared" si="48"/>
        <v>32</v>
      </c>
      <c r="GA29" s="18">
        <f t="shared" si="48"/>
        <v>11</v>
      </c>
      <c r="GB29" s="18">
        <f t="shared" si="48"/>
        <v>3</v>
      </c>
      <c r="GC29" s="18">
        <f t="shared" si="48"/>
        <v>23</v>
      </c>
      <c r="GD29" s="18">
        <f t="shared" si="48"/>
        <v>35</v>
      </c>
      <c r="GE29" s="18">
        <f t="shared" si="48"/>
        <v>6</v>
      </c>
      <c r="GF29" s="18">
        <f t="shared" si="48"/>
        <v>229</v>
      </c>
      <c r="GG29" s="18">
        <f t="shared" si="48"/>
        <v>5</v>
      </c>
      <c r="GH29" s="18">
        <f t="shared" si="48"/>
        <v>5</v>
      </c>
      <c r="GI29" s="18">
        <f>SUM(GI11:GI28)</f>
        <v>1243</v>
      </c>
      <c r="GJ29" s="9">
        <f>SUM(GJ11:GJ28)</f>
        <v>1</v>
      </c>
      <c r="GL29" s="30" t="s">
        <v>49</v>
      </c>
      <c r="GM29" s="18">
        <f t="shared" ref="GM29:HN29" si="49">SUM(GM11:GM28)</f>
        <v>11</v>
      </c>
      <c r="GN29" s="18">
        <f t="shared" si="49"/>
        <v>23</v>
      </c>
      <c r="GO29" s="18">
        <f t="shared" si="49"/>
        <v>94</v>
      </c>
      <c r="GP29" s="18">
        <f t="shared" si="49"/>
        <v>0</v>
      </c>
      <c r="GQ29" s="18">
        <f t="shared" si="49"/>
        <v>170</v>
      </c>
      <c r="GR29" s="18">
        <f t="shared" si="49"/>
        <v>121</v>
      </c>
      <c r="GS29" s="18">
        <f t="shared" si="49"/>
        <v>45</v>
      </c>
      <c r="GT29" s="18">
        <f t="shared" si="49"/>
        <v>68</v>
      </c>
      <c r="GU29" s="18">
        <f t="shared" si="49"/>
        <v>96</v>
      </c>
      <c r="GV29" s="18">
        <f t="shared" si="49"/>
        <v>51</v>
      </c>
      <c r="GW29" s="18">
        <f t="shared" si="49"/>
        <v>257</v>
      </c>
      <c r="GX29" s="18">
        <f t="shared" si="49"/>
        <v>52</v>
      </c>
      <c r="GY29" s="18">
        <f t="shared" si="49"/>
        <v>56</v>
      </c>
      <c r="GZ29" s="18">
        <f t="shared" si="49"/>
        <v>88</v>
      </c>
      <c r="HA29" s="18">
        <f t="shared" si="49"/>
        <v>30</v>
      </c>
      <c r="HB29" s="18">
        <f t="shared" si="49"/>
        <v>43</v>
      </c>
      <c r="HC29" s="18">
        <f t="shared" si="49"/>
        <v>56</v>
      </c>
      <c r="HD29" s="18">
        <f t="shared" si="49"/>
        <v>95</v>
      </c>
      <c r="HE29" s="18">
        <f t="shared" si="49"/>
        <v>140</v>
      </c>
      <c r="HF29" s="18">
        <f t="shared" si="49"/>
        <v>85</v>
      </c>
      <c r="HG29" s="18">
        <f t="shared" si="49"/>
        <v>20</v>
      </c>
      <c r="HH29" s="18">
        <f t="shared" si="49"/>
        <v>2</v>
      </c>
      <c r="HI29" s="18">
        <f t="shared" si="49"/>
        <v>70</v>
      </c>
      <c r="HJ29" s="18">
        <f t="shared" si="49"/>
        <v>52</v>
      </c>
      <c r="HK29" s="18">
        <f t="shared" si="49"/>
        <v>13</v>
      </c>
      <c r="HL29" s="18">
        <f t="shared" si="49"/>
        <v>274</v>
      </c>
      <c r="HM29" s="18">
        <f t="shared" si="49"/>
        <v>15</v>
      </c>
      <c r="HN29" s="18">
        <f t="shared" si="49"/>
        <v>19</v>
      </c>
      <c r="HO29" s="18">
        <f>SUM(HO11:HO28)</f>
        <v>2046</v>
      </c>
      <c r="HP29" s="9">
        <f>SUM(HP11:HP28)</f>
        <v>0.99999999999999978</v>
      </c>
      <c r="HR29" s="30" t="s">
        <v>49</v>
      </c>
      <c r="HS29" s="18">
        <f t="shared" ref="HS29:IT29" si="50">SUM(HS11:HS28)</f>
        <v>14</v>
      </c>
      <c r="HT29" s="18">
        <f t="shared" si="50"/>
        <v>33</v>
      </c>
      <c r="HU29" s="18">
        <f t="shared" si="50"/>
        <v>71</v>
      </c>
      <c r="HV29" s="18">
        <f t="shared" si="50"/>
        <v>9</v>
      </c>
      <c r="HW29" s="18">
        <f t="shared" si="50"/>
        <v>157</v>
      </c>
      <c r="HX29" s="18">
        <f t="shared" si="50"/>
        <v>172</v>
      </c>
      <c r="HY29" s="18">
        <f t="shared" si="50"/>
        <v>47</v>
      </c>
      <c r="HZ29" s="18">
        <f t="shared" si="50"/>
        <v>198</v>
      </c>
      <c r="IA29" s="18">
        <f t="shared" si="50"/>
        <v>114</v>
      </c>
      <c r="IB29" s="18">
        <f t="shared" si="50"/>
        <v>55</v>
      </c>
      <c r="IC29" s="18">
        <f t="shared" si="50"/>
        <v>385</v>
      </c>
      <c r="ID29" s="18">
        <f t="shared" si="50"/>
        <v>41</v>
      </c>
      <c r="IE29" s="18">
        <f t="shared" si="50"/>
        <v>77</v>
      </c>
      <c r="IF29" s="18">
        <f t="shared" si="50"/>
        <v>57</v>
      </c>
      <c r="IG29" s="18">
        <f t="shared" si="50"/>
        <v>43</v>
      </c>
      <c r="IH29" s="18">
        <f t="shared" si="50"/>
        <v>71</v>
      </c>
      <c r="II29" s="18">
        <f t="shared" si="50"/>
        <v>39</v>
      </c>
      <c r="IJ29" s="18">
        <f t="shared" si="50"/>
        <v>68</v>
      </c>
      <c r="IK29" s="18">
        <f t="shared" si="50"/>
        <v>171</v>
      </c>
      <c r="IL29" s="18">
        <f t="shared" si="50"/>
        <v>77</v>
      </c>
      <c r="IM29" s="18">
        <f t="shared" si="50"/>
        <v>9</v>
      </c>
      <c r="IN29" s="18">
        <f t="shared" si="50"/>
        <v>3</v>
      </c>
      <c r="IO29" s="18">
        <f t="shared" si="50"/>
        <v>90</v>
      </c>
      <c r="IP29" s="18">
        <f t="shared" si="50"/>
        <v>42</v>
      </c>
      <c r="IQ29" s="18">
        <f t="shared" si="50"/>
        <v>20</v>
      </c>
      <c r="IR29" s="18">
        <f t="shared" si="50"/>
        <v>445</v>
      </c>
      <c r="IS29" s="18">
        <f t="shared" si="50"/>
        <v>25</v>
      </c>
      <c r="IT29" s="18">
        <f t="shared" si="50"/>
        <v>40</v>
      </c>
      <c r="IU29" s="18">
        <f>SUM(IU11:IU28)</f>
        <v>2573</v>
      </c>
      <c r="IV29" s="100">
        <f>SUM(IV11:IV28)</f>
        <v>1.0000000000000002</v>
      </c>
      <c r="IX29" s="30" t="s">
        <v>49</v>
      </c>
      <c r="IY29" s="18">
        <f t="shared" ref="IY29:JZ29" si="51">SUM(IY11:IY28)</f>
        <v>4</v>
      </c>
      <c r="IZ29" s="18">
        <f t="shared" si="51"/>
        <v>28</v>
      </c>
      <c r="JA29" s="18">
        <f t="shared" si="51"/>
        <v>45</v>
      </c>
      <c r="JB29" s="18">
        <f t="shared" si="51"/>
        <v>3</v>
      </c>
      <c r="JC29" s="18">
        <f t="shared" si="51"/>
        <v>100</v>
      </c>
      <c r="JD29" s="18">
        <f t="shared" si="51"/>
        <v>173</v>
      </c>
      <c r="JE29" s="18">
        <f t="shared" si="51"/>
        <v>46</v>
      </c>
      <c r="JF29" s="18">
        <f t="shared" si="51"/>
        <v>106</v>
      </c>
      <c r="JG29" s="18">
        <f t="shared" si="51"/>
        <v>118</v>
      </c>
      <c r="JH29" s="18">
        <f t="shared" si="51"/>
        <v>21</v>
      </c>
      <c r="JI29" s="18">
        <f t="shared" si="51"/>
        <v>360</v>
      </c>
      <c r="JJ29" s="18">
        <f t="shared" si="51"/>
        <v>22</v>
      </c>
      <c r="JK29" s="18">
        <f t="shared" si="51"/>
        <v>51</v>
      </c>
      <c r="JL29" s="18">
        <f t="shared" si="51"/>
        <v>37</v>
      </c>
      <c r="JM29" s="18">
        <f t="shared" si="51"/>
        <v>112</v>
      </c>
      <c r="JN29" s="18">
        <f t="shared" si="51"/>
        <v>56</v>
      </c>
      <c r="JO29" s="18">
        <f t="shared" si="51"/>
        <v>72</v>
      </c>
      <c r="JP29" s="18">
        <f t="shared" si="51"/>
        <v>33</v>
      </c>
      <c r="JQ29" s="18">
        <f t="shared" si="51"/>
        <v>62</v>
      </c>
      <c r="JR29" s="18">
        <f t="shared" si="51"/>
        <v>139</v>
      </c>
      <c r="JS29" s="18">
        <f t="shared" si="51"/>
        <v>51</v>
      </c>
      <c r="JT29" s="18">
        <f t="shared" si="51"/>
        <v>10</v>
      </c>
      <c r="JU29" s="18">
        <f t="shared" si="51"/>
        <v>1</v>
      </c>
      <c r="JV29" s="18">
        <f t="shared" si="51"/>
        <v>62</v>
      </c>
      <c r="JW29" s="18">
        <f t="shared" si="51"/>
        <v>19</v>
      </c>
      <c r="JX29" s="18">
        <f t="shared" si="51"/>
        <v>12</v>
      </c>
      <c r="JY29" s="18">
        <f t="shared" si="51"/>
        <v>440</v>
      </c>
      <c r="JZ29" s="18">
        <f t="shared" si="51"/>
        <v>39</v>
      </c>
      <c r="KA29" s="18">
        <f>SUM(KA11:KA28)</f>
        <v>2222</v>
      </c>
      <c r="KB29" s="34">
        <f>SUM(KB11:KB28)</f>
        <v>0.99999999999999989</v>
      </c>
    </row>
    <row r="30" spans="1:288" s="3" customFormat="1" ht="16.5" thickTop="1" thickBot="1"/>
    <row r="31" spans="1:288" ht="15.75" thickTop="1">
      <c r="B31" s="153" t="s">
        <v>215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5"/>
      <c r="AH31" s="153" t="s">
        <v>232</v>
      </c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5"/>
      <c r="BM31" s="3"/>
      <c r="BN31" s="153" t="s">
        <v>216</v>
      </c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5"/>
      <c r="CT31" s="153" t="s">
        <v>262</v>
      </c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5"/>
      <c r="DZ31" s="153" t="s">
        <v>300</v>
      </c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5"/>
      <c r="FF31" s="153" t="s">
        <v>322</v>
      </c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5"/>
      <c r="GL31" s="153" t="s">
        <v>349</v>
      </c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5"/>
      <c r="HR31" s="153" t="s">
        <v>377</v>
      </c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5"/>
      <c r="IX31" s="153" t="s">
        <v>425</v>
      </c>
      <c r="IY31" s="154"/>
      <c r="IZ31" s="154"/>
      <c r="JA31" s="154"/>
      <c r="JB31" s="154"/>
      <c r="JC31" s="154"/>
      <c r="JD31" s="154"/>
      <c r="JE31" s="154"/>
      <c r="JF31" s="154"/>
      <c r="JG31" s="154"/>
      <c r="JH31" s="154"/>
      <c r="JI31" s="154"/>
      <c r="JJ31" s="154"/>
      <c r="JK31" s="154"/>
      <c r="JL31" s="154"/>
      <c r="JM31" s="154"/>
      <c r="JN31" s="154"/>
      <c r="JO31" s="154"/>
      <c r="JP31" s="154"/>
      <c r="JQ31" s="154"/>
      <c r="JR31" s="154"/>
      <c r="JS31" s="154"/>
      <c r="JT31" s="154"/>
      <c r="JU31" s="154"/>
      <c r="JV31" s="154"/>
      <c r="JW31" s="154"/>
      <c r="JX31" s="154"/>
      <c r="JY31" s="154"/>
      <c r="JZ31" s="154"/>
      <c r="KA31" s="154"/>
      <c r="KB31" s="155"/>
    </row>
    <row r="32" spans="1:288" s="3" customFormat="1">
      <c r="A32"/>
      <c r="B32" s="20" t="s">
        <v>71</v>
      </c>
      <c r="C32" s="21" t="s">
        <v>15</v>
      </c>
      <c r="D32" s="21" t="s">
        <v>16</v>
      </c>
      <c r="E32" s="21" t="s">
        <v>17</v>
      </c>
      <c r="F32" s="21" t="s">
        <v>18</v>
      </c>
      <c r="G32" s="21" t="s">
        <v>19</v>
      </c>
      <c r="H32" s="21" t="s">
        <v>20</v>
      </c>
      <c r="I32" s="21" t="s">
        <v>21</v>
      </c>
      <c r="J32" s="21" t="s">
        <v>22</v>
      </c>
      <c r="K32" s="21" t="s">
        <v>23</v>
      </c>
      <c r="L32" s="21" t="s">
        <v>24</v>
      </c>
      <c r="M32" s="21" t="s">
        <v>25</v>
      </c>
      <c r="N32" s="21" t="s">
        <v>26</v>
      </c>
      <c r="O32" s="21" t="s">
        <v>27</v>
      </c>
      <c r="P32" s="21" t="s">
        <v>28</v>
      </c>
      <c r="Q32" s="21" t="s">
        <v>29</v>
      </c>
      <c r="R32" s="21" t="s">
        <v>30</v>
      </c>
      <c r="S32" s="21" t="s">
        <v>31</v>
      </c>
      <c r="T32" s="21" t="s">
        <v>32</v>
      </c>
      <c r="U32" s="21" t="s">
        <v>33</v>
      </c>
      <c r="V32" s="21" t="s">
        <v>34</v>
      </c>
      <c r="W32" s="21" t="s">
        <v>35</v>
      </c>
      <c r="X32" s="21" t="s">
        <v>36</v>
      </c>
      <c r="Y32" s="21" t="s">
        <v>37</v>
      </c>
      <c r="Z32" s="21" t="s">
        <v>38</v>
      </c>
      <c r="AA32" s="21" t="s">
        <v>39</v>
      </c>
      <c r="AB32" s="21" t="s">
        <v>40</v>
      </c>
      <c r="AC32" s="21" t="s">
        <v>41</v>
      </c>
      <c r="AD32" s="21" t="s">
        <v>131</v>
      </c>
      <c r="AE32" s="21" t="s">
        <v>13</v>
      </c>
      <c r="AF32" s="7" t="s">
        <v>14</v>
      </c>
      <c r="AG32"/>
      <c r="AH32" s="20" t="s">
        <v>71</v>
      </c>
      <c r="AI32" s="21" t="s">
        <v>15</v>
      </c>
      <c r="AJ32" s="21" t="s">
        <v>16</v>
      </c>
      <c r="AK32" s="21" t="s">
        <v>17</v>
      </c>
      <c r="AL32" s="21" t="s">
        <v>18</v>
      </c>
      <c r="AM32" s="21" t="s">
        <v>19</v>
      </c>
      <c r="AN32" s="21" t="s">
        <v>20</v>
      </c>
      <c r="AO32" s="21" t="s">
        <v>21</v>
      </c>
      <c r="AP32" s="21" t="s">
        <v>22</v>
      </c>
      <c r="AQ32" s="21" t="s">
        <v>23</v>
      </c>
      <c r="AR32" s="21" t="s">
        <v>24</v>
      </c>
      <c r="AS32" s="21" t="s">
        <v>25</v>
      </c>
      <c r="AT32" s="21" t="s">
        <v>26</v>
      </c>
      <c r="AU32" s="21" t="s">
        <v>27</v>
      </c>
      <c r="AV32" s="21" t="s">
        <v>28</v>
      </c>
      <c r="AW32" s="21" t="s">
        <v>29</v>
      </c>
      <c r="AX32" s="21" t="s">
        <v>30</v>
      </c>
      <c r="AY32" s="21" t="s">
        <v>31</v>
      </c>
      <c r="AZ32" s="21" t="s">
        <v>32</v>
      </c>
      <c r="BA32" s="21" t="s">
        <v>33</v>
      </c>
      <c r="BB32" s="21" t="s">
        <v>34</v>
      </c>
      <c r="BC32" s="21" t="s">
        <v>35</v>
      </c>
      <c r="BD32" s="21" t="s">
        <v>36</v>
      </c>
      <c r="BE32" s="21" t="s">
        <v>37</v>
      </c>
      <c r="BF32" s="21" t="s">
        <v>38</v>
      </c>
      <c r="BG32" s="21" t="s">
        <v>39</v>
      </c>
      <c r="BH32" s="21" t="s">
        <v>40</v>
      </c>
      <c r="BI32" s="21" t="s">
        <v>41</v>
      </c>
      <c r="BJ32" s="21" t="s">
        <v>131</v>
      </c>
      <c r="BK32" s="21" t="s">
        <v>13</v>
      </c>
      <c r="BL32" s="7" t="s">
        <v>14</v>
      </c>
      <c r="BN32" s="20" t="s">
        <v>71</v>
      </c>
      <c r="BO32" s="21" t="s">
        <v>15</v>
      </c>
      <c r="BP32" s="21" t="s">
        <v>16</v>
      </c>
      <c r="BQ32" s="21" t="s">
        <v>17</v>
      </c>
      <c r="BR32" s="21" t="s">
        <v>18</v>
      </c>
      <c r="BS32" s="21" t="s">
        <v>19</v>
      </c>
      <c r="BT32" s="21" t="s">
        <v>20</v>
      </c>
      <c r="BU32" s="21" t="s">
        <v>21</v>
      </c>
      <c r="BV32" s="21" t="s">
        <v>22</v>
      </c>
      <c r="BW32" s="21" t="s">
        <v>23</v>
      </c>
      <c r="BX32" s="21" t="s">
        <v>24</v>
      </c>
      <c r="BY32" s="21" t="s">
        <v>25</v>
      </c>
      <c r="BZ32" s="21" t="s">
        <v>26</v>
      </c>
      <c r="CA32" s="21" t="s">
        <v>27</v>
      </c>
      <c r="CB32" s="21" t="s">
        <v>28</v>
      </c>
      <c r="CC32" s="21" t="s">
        <v>29</v>
      </c>
      <c r="CD32" s="21" t="s">
        <v>30</v>
      </c>
      <c r="CE32" s="21" t="s">
        <v>31</v>
      </c>
      <c r="CF32" s="21" t="s">
        <v>32</v>
      </c>
      <c r="CG32" s="21" t="s">
        <v>33</v>
      </c>
      <c r="CH32" s="21" t="s">
        <v>34</v>
      </c>
      <c r="CI32" s="21" t="s">
        <v>35</v>
      </c>
      <c r="CJ32" s="21" t="s">
        <v>36</v>
      </c>
      <c r="CK32" s="21" t="s">
        <v>37</v>
      </c>
      <c r="CL32" s="21" t="s">
        <v>38</v>
      </c>
      <c r="CM32" s="21" t="s">
        <v>39</v>
      </c>
      <c r="CN32" s="21" t="s">
        <v>40</v>
      </c>
      <c r="CO32" s="21" t="s">
        <v>41</v>
      </c>
      <c r="CP32" s="21" t="s">
        <v>131</v>
      </c>
      <c r="CQ32" s="21" t="s">
        <v>13</v>
      </c>
      <c r="CR32" s="7" t="s">
        <v>14</v>
      </c>
      <c r="CT32" s="20" t="s">
        <v>71</v>
      </c>
      <c r="CU32" s="21" t="s">
        <v>15</v>
      </c>
      <c r="CV32" s="21" t="s">
        <v>16</v>
      </c>
      <c r="CW32" s="21" t="s">
        <v>17</v>
      </c>
      <c r="CX32" s="21" t="s">
        <v>18</v>
      </c>
      <c r="CY32" s="21" t="s">
        <v>19</v>
      </c>
      <c r="CZ32" s="21" t="s">
        <v>20</v>
      </c>
      <c r="DA32" s="21" t="s">
        <v>21</v>
      </c>
      <c r="DB32" s="21" t="s">
        <v>22</v>
      </c>
      <c r="DC32" s="21" t="s">
        <v>23</v>
      </c>
      <c r="DD32" s="21" t="s">
        <v>24</v>
      </c>
      <c r="DE32" s="21" t="s">
        <v>25</v>
      </c>
      <c r="DF32" s="21" t="s">
        <v>26</v>
      </c>
      <c r="DG32" s="21" t="s">
        <v>27</v>
      </c>
      <c r="DH32" s="21" t="s">
        <v>28</v>
      </c>
      <c r="DI32" s="21" t="s">
        <v>29</v>
      </c>
      <c r="DJ32" s="21" t="s">
        <v>30</v>
      </c>
      <c r="DK32" s="21" t="s">
        <v>31</v>
      </c>
      <c r="DL32" s="21" t="s">
        <v>32</v>
      </c>
      <c r="DM32" s="21" t="s">
        <v>33</v>
      </c>
      <c r="DN32" s="21" t="s">
        <v>34</v>
      </c>
      <c r="DO32" s="21" t="s">
        <v>35</v>
      </c>
      <c r="DP32" s="21" t="s">
        <v>36</v>
      </c>
      <c r="DQ32" s="21" t="s">
        <v>37</v>
      </c>
      <c r="DR32" s="21" t="s">
        <v>38</v>
      </c>
      <c r="DS32" s="21" t="s">
        <v>39</v>
      </c>
      <c r="DT32" s="21" t="s">
        <v>40</v>
      </c>
      <c r="DU32" s="21" t="s">
        <v>41</v>
      </c>
      <c r="DV32" s="21" t="s">
        <v>131</v>
      </c>
      <c r="DW32" s="21" t="s">
        <v>13</v>
      </c>
      <c r="DX32" s="7" t="s">
        <v>14</v>
      </c>
      <c r="DZ32" s="20" t="s">
        <v>71</v>
      </c>
      <c r="EA32" s="21" t="s">
        <v>15</v>
      </c>
      <c r="EB32" s="21" t="s">
        <v>16</v>
      </c>
      <c r="EC32" s="21" t="s">
        <v>17</v>
      </c>
      <c r="ED32" s="21" t="s">
        <v>18</v>
      </c>
      <c r="EE32" s="21" t="s">
        <v>19</v>
      </c>
      <c r="EF32" s="21" t="s">
        <v>20</v>
      </c>
      <c r="EG32" s="21" t="s">
        <v>21</v>
      </c>
      <c r="EH32" s="21" t="s">
        <v>22</v>
      </c>
      <c r="EI32" s="21" t="s">
        <v>23</v>
      </c>
      <c r="EJ32" s="21" t="s">
        <v>24</v>
      </c>
      <c r="EK32" s="21" t="s">
        <v>25</v>
      </c>
      <c r="EL32" s="21" t="s">
        <v>26</v>
      </c>
      <c r="EM32" s="21" t="s">
        <v>27</v>
      </c>
      <c r="EN32" s="21" t="s">
        <v>28</v>
      </c>
      <c r="EO32" s="21" t="s">
        <v>29</v>
      </c>
      <c r="EP32" s="21" t="s">
        <v>30</v>
      </c>
      <c r="EQ32" s="21" t="s">
        <v>31</v>
      </c>
      <c r="ER32" s="21" t="s">
        <v>32</v>
      </c>
      <c r="ES32" s="21" t="s">
        <v>33</v>
      </c>
      <c r="ET32" s="21" t="s">
        <v>34</v>
      </c>
      <c r="EU32" s="21" t="s">
        <v>35</v>
      </c>
      <c r="EV32" s="21" t="s">
        <v>36</v>
      </c>
      <c r="EW32" s="21" t="s">
        <v>37</v>
      </c>
      <c r="EX32" s="21" t="s">
        <v>38</v>
      </c>
      <c r="EY32" s="21" t="s">
        <v>39</v>
      </c>
      <c r="EZ32" s="21" t="s">
        <v>40</v>
      </c>
      <c r="FA32" s="21" t="s">
        <v>41</v>
      </c>
      <c r="FB32" s="21" t="s">
        <v>131</v>
      </c>
      <c r="FC32" s="21" t="s">
        <v>13</v>
      </c>
      <c r="FD32" s="7" t="s">
        <v>14</v>
      </c>
      <c r="FF32" s="20" t="s">
        <v>71</v>
      </c>
      <c r="FG32" s="21" t="s">
        <v>15</v>
      </c>
      <c r="FH32" s="21" t="s">
        <v>16</v>
      </c>
      <c r="FI32" s="21" t="s">
        <v>17</v>
      </c>
      <c r="FJ32" s="21" t="s">
        <v>18</v>
      </c>
      <c r="FK32" s="21" t="s">
        <v>19</v>
      </c>
      <c r="FL32" s="21" t="s">
        <v>20</v>
      </c>
      <c r="FM32" s="21" t="s">
        <v>21</v>
      </c>
      <c r="FN32" s="21" t="s">
        <v>22</v>
      </c>
      <c r="FO32" s="21" t="s">
        <v>23</v>
      </c>
      <c r="FP32" s="21" t="s">
        <v>24</v>
      </c>
      <c r="FQ32" s="21" t="s">
        <v>25</v>
      </c>
      <c r="FR32" s="21" t="s">
        <v>26</v>
      </c>
      <c r="FS32" s="21" t="s">
        <v>27</v>
      </c>
      <c r="FT32" s="21" t="s">
        <v>28</v>
      </c>
      <c r="FU32" s="21" t="s">
        <v>29</v>
      </c>
      <c r="FV32" s="21" t="s">
        <v>30</v>
      </c>
      <c r="FW32" s="21" t="s">
        <v>31</v>
      </c>
      <c r="FX32" s="21" t="s">
        <v>32</v>
      </c>
      <c r="FY32" s="21" t="s">
        <v>33</v>
      </c>
      <c r="FZ32" s="21" t="s">
        <v>34</v>
      </c>
      <c r="GA32" s="21" t="s">
        <v>35</v>
      </c>
      <c r="GB32" s="21" t="s">
        <v>36</v>
      </c>
      <c r="GC32" s="21" t="s">
        <v>37</v>
      </c>
      <c r="GD32" s="21" t="s">
        <v>38</v>
      </c>
      <c r="GE32" s="21" t="s">
        <v>39</v>
      </c>
      <c r="GF32" s="21" t="s">
        <v>40</v>
      </c>
      <c r="GG32" s="21" t="s">
        <v>41</v>
      </c>
      <c r="GH32" s="21" t="s">
        <v>131</v>
      </c>
      <c r="GI32" s="21" t="s">
        <v>13</v>
      </c>
      <c r="GJ32" s="7" t="s">
        <v>14</v>
      </c>
      <c r="GL32" s="20" t="s">
        <v>71</v>
      </c>
      <c r="GM32" s="21" t="s">
        <v>15</v>
      </c>
      <c r="GN32" s="21" t="s">
        <v>16</v>
      </c>
      <c r="GO32" s="21" t="s">
        <v>17</v>
      </c>
      <c r="GP32" s="21" t="s">
        <v>18</v>
      </c>
      <c r="GQ32" s="21" t="s">
        <v>19</v>
      </c>
      <c r="GR32" s="21" t="s">
        <v>20</v>
      </c>
      <c r="GS32" s="21" t="s">
        <v>21</v>
      </c>
      <c r="GT32" s="21" t="s">
        <v>22</v>
      </c>
      <c r="GU32" s="21" t="s">
        <v>23</v>
      </c>
      <c r="GV32" s="21" t="s">
        <v>24</v>
      </c>
      <c r="GW32" s="21" t="s">
        <v>25</v>
      </c>
      <c r="GX32" s="21" t="s">
        <v>26</v>
      </c>
      <c r="GY32" s="21" t="s">
        <v>27</v>
      </c>
      <c r="GZ32" s="21" t="s">
        <v>28</v>
      </c>
      <c r="HA32" s="21" t="s">
        <v>29</v>
      </c>
      <c r="HB32" s="21" t="s">
        <v>30</v>
      </c>
      <c r="HC32" s="21" t="s">
        <v>31</v>
      </c>
      <c r="HD32" s="21" t="s">
        <v>32</v>
      </c>
      <c r="HE32" s="21" t="s">
        <v>33</v>
      </c>
      <c r="HF32" s="21" t="s">
        <v>34</v>
      </c>
      <c r="HG32" s="21" t="s">
        <v>35</v>
      </c>
      <c r="HH32" s="21" t="s">
        <v>36</v>
      </c>
      <c r="HI32" s="21" t="s">
        <v>37</v>
      </c>
      <c r="HJ32" s="21" t="s">
        <v>38</v>
      </c>
      <c r="HK32" s="21" t="s">
        <v>39</v>
      </c>
      <c r="HL32" s="21" t="s">
        <v>40</v>
      </c>
      <c r="HM32" s="21" t="s">
        <v>41</v>
      </c>
      <c r="HN32" s="21" t="s">
        <v>131</v>
      </c>
      <c r="HO32" s="21" t="s">
        <v>13</v>
      </c>
      <c r="HP32" s="7" t="s">
        <v>14</v>
      </c>
      <c r="HR32" s="20" t="s">
        <v>71</v>
      </c>
      <c r="HS32" s="21" t="s">
        <v>15</v>
      </c>
      <c r="HT32" s="21" t="s">
        <v>16</v>
      </c>
      <c r="HU32" s="21" t="s">
        <v>17</v>
      </c>
      <c r="HV32" s="21" t="s">
        <v>18</v>
      </c>
      <c r="HW32" s="21" t="s">
        <v>19</v>
      </c>
      <c r="HX32" s="21" t="s">
        <v>20</v>
      </c>
      <c r="HY32" s="21" t="s">
        <v>21</v>
      </c>
      <c r="HZ32" s="21" t="s">
        <v>22</v>
      </c>
      <c r="IA32" s="21" t="s">
        <v>23</v>
      </c>
      <c r="IB32" s="21" t="s">
        <v>24</v>
      </c>
      <c r="IC32" s="21" t="s">
        <v>25</v>
      </c>
      <c r="ID32" s="21" t="s">
        <v>26</v>
      </c>
      <c r="IE32" s="21" t="s">
        <v>27</v>
      </c>
      <c r="IF32" s="21" t="s">
        <v>28</v>
      </c>
      <c r="IG32" s="21" t="s">
        <v>29</v>
      </c>
      <c r="IH32" s="21" t="s">
        <v>30</v>
      </c>
      <c r="II32" s="21" t="s">
        <v>31</v>
      </c>
      <c r="IJ32" s="21" t="s">
        <v>32</v>
      </c>
      <c r="IK32" s="21" t="s">
        <v>33</v>
      </c>
      <c r="IL32" s="21" t="s">
        <v>34</v>
      </c>
      <c r="IM32" s="21" t="s">
        <v>35</v>
      </c>
      <c r="IN32" s="21" t="s">
        <v>36</v>
      </c>
      <c r="IO32" s="21" t="s">
        <v>37</v>
      </c>
      <c r="IP32" s="21" t="s">
        <v>38</v>
      </c>
      <c r="IQ32" s="21" t="s">
        <v>39</v>
      </c>
      <c r="IR32" s="21" t="s">
        <v>40</v>
      </c>
      <c r="IS32" s="21" t="s">
        <v>41</v>
      </c>
      <c r="IT32" s="21" t="s">
        <v>131</v>
      </c>
      <c r="IU32" s="21" t="s">
        <v>13</v>
      </c>
      <c r="IV32" s="7" t="s">
        <v>14</v>
      </c>
      <c r="IX32" s="20" t="s">
        <v>71</v>
      </c>
      <c r="IY32" s="21" t="s">
        <v>15</v>
      </c>
      <c r="IZ32" s="21" t="s">
        <v>16</v>
      </c>
      <c r="JA32" s="21" t="s">
        <v>17</v>
      </c>
      <c r="JB32" s="21" t="s">
        <v>18</v>
      </c>
      <c r="JC32" s="21" t="s">
        <v>19</v>
      </c>
      <c r="JD32" s="21" t="s">
        <v>20</v>
      </c>
      <c r="JE32" s="21" t="s">
        <v>21</v>
      </c>
      <c r="JF32" s="21" t="s">
        <v>22</v>
      </c>
      <c r="JG32" s="21" t="s">
        <v>23</v>
      </c>
      <c r="JH32" s="21" t="s">
        <v>24</v>
      </c>
      <c r="JI32" s="21" t="s">
        <v>25</v>
      </c>
      <c r="JJ32" s="21" t="s">
        <v>26</v>
      </c>
      <c r="JK32" s="21" t="s">
        <v>27</v>
      </c>
      <c r="JL32" s="21" t="s">
        <v>28</v>
      </c>
      <c r="JM32" s="21" t="s">
        <v>29</v>
      </c>
      <c r="JN32" s="21" t="s">
        <v>30</v>
      </c>
      <c r="JO32" s="21" t="s">
        <v>31</v>
      </c>
      <c r="JP32" s="21" t="s">
        <v>32</v>
      </c>
      <c r="JQ32" s="21" t="s">
        <v>33</v>
      </c>
      <c r="JR32" s="21" t="s">
        <v>34</v>
      </c>
      <c r="JS32" s="21" t="s">
        <v>35</v>
      </c>
      <c r="JT32" s="21" t="s">
        <v>36</v>
      </c>
      <c r="JU32" s="21" t="s">
        <v>37</v>
      </c>
      <c r="JV32" s="21" t="s">
        <v>38</v>
      </c>
      <c r="JW32" s="21" t="s">
        <v>39</v>
      </c>
      <c r="JX32" s="21" t="s">
        <v>40</v>
      </c>
      <c r="JY32" s="21" t="s">
        <v>41</v>
      </c>
      <c r="JZ32" s="21" t="s">
        <v>131</v>
      </c>
      <c r="KA32" s="21" t="s">
        <v>13</v>
      </c>
      <c r="KB32" s="7" t="s">
        <v>14</v>
      </c>
    </row>
    <row r="33" spans="1:288">
      <c r="B33" s="29" t="s">
        <v>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>
        <v>1</v>
      </c>
      <c r="U33" s="8"/>
      <c r="V33" s="8"/>
      <c r="W33" s="8"/>
      <c r="X33" s="8"/>
      <c r="Y33" s="8">
        <v>1</v>
      </c>
      <c r="Z33" s="8">
        <v>1</v>
      </c>
      <c r="AA33" s="8"/>
      <c r="AB33" s="8"/>
      <c r="AC33" s="8"/>
      <c r="AD33" s="8"/>
      <c r="AE33" s="17">
        <f>SUM(C33:AD33)</f>
        <v>3</v>
      </c>
      <c r="AF33" s="9">
        <f t="shared" ref="AF33:AF38" si="52">AE33/$AE$39</f>
        <v>5.263157894736842E-3</v>
      </c>
      <c r="AH33" s="29" t="s">
        <v>75</v>
      </c>
      <c r="AI33" s="8"/>
      <c r="AJ33" s="8"/>
      <c r="AK33" s="8"/>
      <c r="AL33" s="8"/>
      <c r="AM33" s="8">
        <v>1</v>
      </c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7">
        <f>SUM(AI33:BJ33)</f>
        <v>1</v>
      </c>
      <c r="BL33" s="9">
        <f t="shared" ref="BL33:BL38" si="53">BK33/$BK$39</f>
        <v>7.9617834394904463E-4</v>
      </c>
      <c r="BN33" s="29" t="s">
        <v>75</v>
      </c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>
        <v>1</v>
      </c>
      <c r="CC33" s="11"/>
      <c r="CD33" s="11"/>
      <c r="CE33" s="11"/>
      <c r="CF33" s="11"/>
      <c r="CG33" s="11"/>
      <c r="CH33" s="11"/>
      <c r="CI33" s="11"/>
      <c r="CJ33" s="11"/>
      <c r="CK33" s="11">
        <v>1</v>
      </c>
      <c r="CL33" s="11"/>
      <c r="CM33" s="11"/>
      <c r="CN33" s="11">
        <v>1</v>
      </c>
      <c r="CO33" s="11"/>
      <c r="CP33" s="11"/>
      <c r="CQ33" s="17">
        <f>SUM(BO33:CP33)</f>
        <v>3</v>
      </c>
      <c r="CR33" s="9">
        <f t="shared" ref="CR33:CR38" si="54">CQ33/$CQ$39</f>
        <v>1.5881418740074113E-3</v>
      </c>
      <c r="CT33" s="29" t="s">
        <v>75</v>
      </c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>
        <v>1</v>
      </c>
      <c r="DM33" s="11"/>
      <c r="DN33" s="11"/>
      <c r="DO33" s="11"/>
      <c r="DP33" s="11"/>
      <c r="DQ33" s="11"/>
      <c r="DR33" s="11"/>
      <c r="DS33" s="11"/>
      <c r="DT33" s="11">
        <v>1</v>
      </c>
      <c r="DU33" s="11"/>
      <c r="DV33" s="11"/>
      <c r="DW33" s="17">
        <f>SUM(CU33:DV33)</f>
        <v>2</v>
      </c>
      <c r="DX33" s="9">
        <f>DW33/$DW$39</f>
        <v>8.9968511021142603E-4</v>
      </c>
      <c r="DZ33" s="29" t="s">
        <v>75</v>
      </c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7">
        <f>SUM(EA33:FB33)</f>
        <v>0</v>
      </c>
      <c r="FD33" s="9">
        <f>FC33/$FC$39</f>
        <v>0</v>
      </c>
      <c r="FF33" s="29" t="s">
        <v>75</v>
      </c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>
        <v>1</v>
      </c>
      <c r="FZ33" s="11"/>
      <c r="GA33" s="11"/>
      <c r="GB33" s="11"/>
      <c r="GC33" s="11"/>
      <c r="GD33" s="11"/>
      <c r="GE33" s="11">
        <v>1</v>
      </c>
      <c r="GF33" s="11"/>
      <c r="GG33" s="11"/>
      <c r="GH33" s="11"/>
      <c r="GI33" s="17">
        <f>SUM(FG33:GH33)</f>
        <v>2</v>
      </c>
      <c r="GJ33" s="9">
        <f t="shared" ref="GJ33:GJ38" si="55">GI33/$GI$39</f>
        <v>1.6090104585679806E-3</v>
      </c>
      <c r="GL33" s="29" t="s">
        <v>75</v>
      </c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>
        <v>2</v>
      </c>
      <c r="GX33" s="11">
        <v>5</v>
      </c>
      <c r="GY33" s="11"/>
      <c r="GZ33" s="11">
        <v>1</v>
      </c>
      <c r="HA33" s="11"/>
      <c r="HB33" s="11"/>
      <c r="HC33" s="11"/>
      <c r="HD33" s="11"/>
      <c r="HE33" s="11">
        <v>2</v>
      </c>
      <c r="HF33" s="11"/>
      <c r="HG33" s="11"/>
      <c r="HH33" s="11"/>
      <c r="HI33" s="11"/>
      <c r="HJ33" s="11"/>
      <c r="HK33" s="11"/>
      <c r="HL33" s="11"/>
      <c r="HM33" s="11"/>
      <c r="HN33" s="11"/>
      <c r="HO33" s="17">
        <f>SUM(GM33:HN33)</f>
        <v>10</v>
      </c>
      <c r="HP33" s="9">
        <f t="shared" ref="HP33:HP38" si="56">HO33/$HO$39</f>
        <v>4.8875855327468231E-3</v>
      </c>
      <c r="HR33" s="29" t="s">
        <v>75</v>
      </c>
      <c r="HS33" s="11"/>
      <c r="HT33" s="11"/>
      <c r="HU33" s="11"/>
      <c r="HV33" s="11"/>
      <c r="HW33" s="11"/>
      <c r="HX33" s="11">
        <v>1</v>
      </c>
      <c r="HY33" s="11"/>
      <c r="HZ33" s="11"/>
      <c r="IA33" s="11"/>
      <c r="IB33" s="11"/>
      <c r="IC33" s="11"/>
      <c r="ID33" s="11"/>
      <c r="IE33" s="11"/>
      <c r="IF33" s="11">
        <v>1</v>
      </c>
      <c r="IG33" s="11"/>
      <c r="IH33" s="11"/>
      <c r="II33" s="11"/>
      <c r="IJ33" s="11"/>
      <c r="IK33" s="11"/>
      <c r="IL33" s="11"/>
      <c r="IM33" s="11"/>
      <c r="IN33" s="11"/>
      <c r="IO33" s="11"/>
      <c r="IP33" s="11">
        <v>4</v>
      </c>
      <c r="IQ33" s="11"/>
      <c r="IR33" s="11"/>
      <c r="IS33" s="11"/>
      <c r="IT33" s="11"/>
      <c r="IU33" s="17">
        <f>SUM(HS33:IT33)</f>
        <v>6</v>
      </c>
      <c r="IV33" s="9">
        <f>IU33/$IU$39</f>
        <v>2.3319082782743881E-3</v>
      </c>
      <c r="IX33" s="29" t="s">
        <v>75</v>
      </c>
      <c r="IY33" s="11"/>
      <c r="IZ33" s="11">
        <v>1</v>
      </c>
      <c r="JA33" s="11"/>
      <c r="JB33" s="11"/>
      <c r="JC33" s="11"/>
      <c r="JD33" s="11"/>
      <c r="JE33" s="11"/>
      <c r="JF33" s="11">
        <v>1</v>
      </c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>
        <v>2</v>
      </c>
      <c r="JR33" s="11"/>
      <c r="JS33" s="11"/>
      <c r="JT33" s="11"/>
      <c r="JU33" s="11"/>
      <c r="JV33" s="11"/>
      <c r="JW33" s="11"/>
      <c r="JX33" s="11"/>
      <c r="JY33" s="11"/>
      <c r="JZ33" s="11"/>
      <c r="KA33" s="17">
        <f>SUM(IY33:JZ33)</f>
        <v>4</v>
      </c>
      <c r="KB33" s="9">
        <f>KA33/$KA$39</f>
        <v>1.8001800180018001E-3</v>
      </c>
    </row>
    <row r="34" spans="1:288">
      <c r="B34" s="29" t="s">
        <v>73</v>
      </c>
      <c r="C34" s="8"/>
      <c r="D34" s="8">
        <v>1</v>
      </c>
      <c r="E34" s="8"/>
      <c r="F34" s="8"/>
      <c r="G34" s="8">
        <v>1</v>
      </c>
      <c r="H34" s="8">
        <v>2</v>
      </c>
      <c r="I34" s="8">
        <v>6</v>
      </c>
      <c r="J34" s="8">
        <v>2</v>
      </c>
      <c r="K34" s="8">
        <v>2</v>
      </c>
      <c r="L34" s="8">
        <v>2</v>
      </c>
      <c r="M34" s="8">
        <v>6</v>
      </c>
      <c r="N34" s="8">
        <v>1</v>
      </c>
      <c r="O34" s="8"/>
      <c r="P34" s="8">
        <v>1</v>
      </c>
      <c r="Q34" s="8">
        <v>4</v>
      </c>
      <c r="R34" s="8">
        <v>5</v>
      </c>
      <c r="S34" s="8">
        <v>1</v>
      </c>
      <c r="T34" s="8">
        <v>3</v>
      </c>
      <c r="U34" s="8">
        <v>5</v>
      </c>
      <c r="V34" s="8">
        <v>2</v>
      </c>
      <c r="W34" s="8"/>
      <c r="X34" s="8"/>
      <c r="Y34" s="8">
        <v>2</v>
      </c>
      <c r="Z34" s="8">
        <v>5</v>
      </c>
      <c r="AA34" s="8"/>
      <c r="AB34" s="8">
        <v>8</v>
      </c>
      <c r="AC34" s="8"/>
      <c r="AD34" s="8"/>
      <c r="AE34" s="17">
        <f t="shared" ref="AE34:AE38" si="57">SUM(C34:AD34)</f>
        <v>59</v>
      </c>
      <c r="AF34" s="9">
        <f t="shared" si="52"/>
        <v>0.10350877192982456</v>
      </c>
      <c r="AH34" s="29" t="s">
        <v>73</v>
      </c>
      <c r="AI34" s="8"/>
      <c r="AJ34" s="8"/>
      <c r="AK34" s="8">
        <v>3</v>
      </c>
      <c r="AL34" s="8"/>
      <c r="AM34" s="8">
        <v>13</v>
      </c>
      <c r="AN34" s="8">
        <v>2</v>
      </c>
      <c r="AO34" s="8">
        <v>1</v>
      </c>
      <c r="AP34" s="8"/>
      <c r="AQ34" s="8">
        <v>2</v>
      </c>
      <c r="AR34" s="8"/>
      <c r="AS34" s="8">
        <v>29</v>
      </c>
      <c r="AT34" s="8">
        <v>1</v>
      </c>
      <c r="AU34" s="8">
        <v>7</v>
      </c>
      <c r="AV34" s="8">
        <v>2</v>
      </c>
      <c r="AW34" s="8">
        <v>1</v>
      </c>
      <c r="AX34" s="8">
        <v>11</v>
      </c>
      <c r="AY34" s="8">
        <v>3</v>
      </c>
      <c r="AZ34" s="8">
        <v>14</v>
      </c>
      <c r="BA34" s="8">
        <v>3</v>
      </c>
      <c r="BB34" s="8">
        <v>5</v>
      </c>
      <c r="BC34" s="8">
        <v>2</v>
      </c>
      <c r="BD34" s="8"/>
      <c r="BE34" s="8">
        <v>12</v>
      </c>
      <c r="BF34" s="8">
        <v>4</v>
      </c>
      <c r="BG34" s="8"/>
      <c r="BH34" s="8">
        <v>16</v>
      </c>
      <c r="BI34" s="8">
        <v>2</v>
      </c>
      <c r="BJ34" s="8"/>
      <c r="BK34" s="17">
        <f t="shared" ref="BK34:BK38" si="58">SUM(AI34:BJ34)</f>
        <v>133</v>
      </c>
      <c r="BL34" s="9">
        <f t="shared" si="53"/>
        <v>0.10589171974522293</v>
      </c>
      <c r="BN34" s="29" t="s">
        <v>73</v>
      </c>
      <c r="BO34" s="11"/>
      <c r="BP34" s="11">
        <v>1</v>
      </c>
      <c r="BQ34" s="11">
        <v>2</v>
      </c>
      <c r="BR34" s="11"/>
      <c r="BS34" s="11">
        <v>33</v>
      </c>
      <c r="BT34" s="11">
        <v>5</v>
      </c>
      <c r="BU34" s="11">
        <v>2</v>
      </c>
      <c r="BV34" s="11">
        <v>4</v>
      </c>
      <c r="BW34" s="11">
        <v>3</v>
      </c>
      <c r="BX34" s="11">
        <v>3</v>
      </c>
      <c r="BY34" s="11">
        <v>36</v>
      </c>
      <c r="BZ34" s="11">
        <v>3</v>
      </c>
      <c r="CA34" s="11">
        <v>8</v>
      </c>
      <c r="CB34" s="11">
        <v>7</v>
      </c>
      <c r="CC34" s="11">
        <v>9</v>
      </c>
      <c r="CD34" s="11">
        <v>3</v>
      </c>
      <c r="CE34" s="11">
        <v>3</v>
      </c>
      <c r="CF34" s="11">
        <v>9</v>
      </c>
      <c r="CG34" s="11">
        <v>4</v>
      </c>
      <c r="CH34" s="11">
        <v>3</v>
      </c>
      <c r="CI34" s="11"/>
      <c r="CJ34" s="11"/>
      <c r="CK34" s="11">
        <v>10</v>
      </c>
      <c r="CL34" s="11">
        <v>14</v>
      </c>
      <c r="CM34" s="11">
        <v>1</v>
      </c>
      <c r="CN34" s="11">
        <v>37</v>
      </c>
      <c r="CO34" s="11">
        <v>5</v>
      </c>
      <c r="CP34" s="11"/>
      <c r="CQ34" s="17">
        <f t="shared" ref="CQ34:CQ38" si="59">SUM(BO34:CP34)</f>
        <v>205</v>
      </c>
      <c r="CR34" s="9">
        <f t="shared" si="54"/>
        <v>0.10852302805717311</v>
      </c>
      <c r="CT34" s="29" t="s">
        <v>73</v>
      </c>
      <c r="CU34" s="11"/>
      <c r="CV34" s="11">
        <v>5</v>
      </c>
      <c r="CW34" s="11">
        <v>7</v>
      </c>
      <c r="CX34" s="11"/>
      <c r="CY34" s="11">
        <v>15</v>
      </c>
      <c r="CZ34" s="11">
        <v>9</v>
      </c>
      <c r="DA34" s="11">
        <v>2</v>
      </c>
      <c r="DB34" s="11">
        <v>3</v>
      </c>
      <c r="DC34" s="11">
        <v>12</v>
      </c>
      <c r="DD34" s="11">
        <v>12</v>
      </c>
      <c r="DE34" s="11">
        <v>21</v>
      </c>
      <c r="DF34" s="11">
        <v>6</v>
      </c>
      <c r="DG34" s="11">
        <v>2</v>
      </c>
      <c r="DH34" s="11">
        <v>15</v>
      </c>
      <c r="DI34" s="11">
        <v>1</v>
      </c>
      <c r="DJ34" s="11">
        <v>6</v>
      </c>
      <c r="DK34" s="11"/>
      <c r="DL34" s="11">
        <v>10</v>
      </c>
      <c r="DM34" s="11">
        <v>5</v>
      </c>
      <c r="DN34" s="11">
        <v>2</v>
      </c>
      <c r="DO34" s="11"/>
      <c r="DP34" s="11">
        <v>1</v>
      </c>
      <c r="DQ34" s="11">
        <v>2</v>
      </c>
      <c r="DR34" s="11">
        <v>8</v>
      </c>
      <c r="DS34" s="11">
        <v>1</v>
      </c>
      <c r="DT34" s="11">
        <v>19</v>
      </c>
      <c r="DU34" s="11">
        <v>1</v>
      </c>
      <c r="DV34" s="11"/>
      <c r="DW34" s="17">
        <f t="shared" ref="DW34:DW38" si="60">SUM(CU34:DV34)</f>
        <v>165</v>
      </c>
      <c r="DX34" s="9">
        <f t="shared" ref="DX34:DX38" si="61">DW34/$DW$39</f>
        <v>7.4224021592442652E-2</v>
      </c>
      <c r="DZ34" s="29" t="s">
        <v>73</v>
      </c>
      <c r="EA34" s="11"/>
      <c r="EB34" s="11"/>
      <c r="EC34" s="11">
        <v>3</v>
      </c>
      <c r="ED34" s="11"/>
      <c r="EE34" s="11">
        <v>9</v>
      </c>
      <c r="EF34" s="11">
        <v>3</v>
      </c>
      <c r="EG34" s="11"/>
      <c r="EH34" s="11">
        <v>2</v>
      </c>
      <c r="EI34" s="11">
        <v>4</v>
      </c>
      <c r="EJ34" s="11"/>
      <c r="EK34" s="11">
        <v>16</v>
      </c>
      <c r="EL34" s="11">
        <v>6</v>
      </c>
      <c r="EM34" s="11">
        <v>1</v>
      </c>
      <c r="EN34" s="11">
        <v>3</v>
      </c>
      <c r="EO34" s="11"/>
      <c r="EP34" s="11">
        <v>1</v>
      </c>
      <c r="EQ34" s="11">
        <v>1</v>
      </c>
      <c r="ER34" s="11">
        <v>3</v>
      </c>
      <c r="ES34" s="11">
        <v>2</v>
      </c>
      <c r="ET34" s="11">
        <v>1</v>
      </c>
      <c r="EU34" s="11"/>
      <c r="EV34" s="11"/>
      <c r="EW34" s="11">
        <v>6</v>
      </c>
      <c r="EX34" s="11">
        <v>4</v>
      </c>
      <c r="EY34" s="11"/>
      <c r="EZ34" s="11">
        <v>15</v>
      </c>
      <c r="FA34" s="11"/>
      <c r="FB34" s="11"/>
      <c r="FC34" s="17">
        <f t="shared" ref="FC34:FC38" si="62">SUM(EA34:FB34)</f>
        <v>80</v>
      </c>
      <c r="FD34" s="9">
        <f t="shared" ref="FD34:FD38" si="63">FC34/$FC$39</f>
        <v>5.3120849933598939E-2</v>
      </c>
      <c r="FF34" s="29" t="s">
        <v>73</v>
      </c>
      <c r="FG34" s="11">
        <v>1</v>
      </c>
      <c r="FH34" s="11"/>
      <c r="FI34" s="11">
        <v>4</v>
      </c>
      <c r="FJ34" s="11"/>
      <c r="FK34" s="11">
        <v>12</v>
      </c>
      <c r="FL34" s="11">
        <v>7</v>
      </c>
      <c r="FM34" s="11">
        <v>1</v>
      </c>
      <c r="FN34" s="11">
        <v>4</v>
      </c>
      <c r="FO34" s="11">
        <v>6</v>
      </c>
      <c r="FP34" s="11">
        <v>3</v>
      </c>
      <c r="FQ34" s="11">
        <v>20</v>
      </c>
      <c r="FR34" s="11">
        <v>4</v>
      </c>
      <c r="FS34" s="11"/>
      <c r="FT34" s="11">
        <v>2</v>
      </c>
      <c r="FU34" s="11">
        <v>3</v>
      </c>
      <c r="FV34" s="11">
        <v>1</v>
      </c>
      <c r="FW34" s="11"/>
      <c r="FX34" s="11">
        <v>3</v>
      </c>
      <c r="FY34" s="11">
        <v>4</v>
      </c>
      <c r="FZ34" s="11">
        <v>4</v>
      </c>
      <c r="GA34" s="11"/>
      <c r="GB34" s="11"/>
      <c r="GC34" s="11">
        <v>3</v>
      </c>
      <c r="GD34" s="11">
        <v>9</v>
      </c>
      <c r="GE34" s="11">
        <v>1</v>
      </c>
      <c r="GF34" s="11">
        <v>19</v>
      </c>
      <c r="GG34" s="11"/>
      <c r="GH34" s="11"/>
      <c r="GI34" s="17">
        <f t="shared" ref="GI34:GI38" si="64">SUM(FG34:GH34)</f>
        <v>111</v>
      </c>
      <c r="GJ34" s="9">
        <f t="shared" si="55"/>
        <v>8.9300080450522928E-2</v>
      </c>
      <c r="GL34" s="29" t="s">
        <v>73</v>
      </c>
      <c r="GM34" s="11"/>
      <c r="GN34" s="11">
        <v>2</v>
      </c>
      <c r="GO34" s="11">
        <v>9</v>
      </c>
      <c r="GP34" s="11"/>
      <c r="GQ34" s="11">
        <v>12</v>
      </c>
      <c r="GR34" s="11">
        <v>6</v>
      </c>
      <c r="GS34" s="11">
        <v>8</v>
      </c>
      <c r="GT34" s="11">
        <v>6</v>
      </c>
      <c r="GU34" s="11">
        <v>17</v>
      </c>
      <c r="GV34" s="11">
        <v>2</v>
      </c>
      <c r="GW34" s="11">
        <v>27</v>
      </c>
      <c r="GX34" s="11">
        <v>9</v>
      </c>
      <c r="GY34" s="11">
        <v>2</v>
      </c>
      <c r="GZ34" s="11">
        <v>4</v>
      </c>
      <c r="HA34" s="11">
        <v>3</v>
      </c>
      <c r="HB34" s="11">
        <v>5</v>
      </c>
      <c r="HC34" s="11">
        <v>3</v>
      </c>
      <c r="HD34" s="11">
        <v>14</v>
      </c>
      <c r="HE34" s="11">
        <v>24</v>
      </c>
      <c r="HF34" s="11">
        <v>2</v>
      </c>
      <c r="HG34" s="11"/>
      <c r="HH34" s="11"/>
      <c r="HI34" s="11">
        <v>5</v>
      </c>
      <c r="HJ34" s="11">
        <v>5</v>
      </c>
      <c r="HK34" s="11">
        <v>2</v>
      </c>
      <c r="HL34" s="11">
        <v>38</v>
      </c>
      <c r="HM34" s="11"/>
      <c r="HN34" s="11"/>
      <c r="HO34" s="17">
        <f t="shared" ref="HO34:HO38" si="65">SUM(GM34:HN34)</f>
        <v>205</v>
      </c>
      <c r="HP34" s="9">
        <f t="shared" si="56"/>
        <v>0.10019550342130987</v>
      </c>
      <c r="HR34" s="29" t="s">
        <v>73</v>
      </c>
      <c r="HS34" s="11"/>
      <c r="HT34" s="11"/>
      <c r="HU34" s="11">
        <v>6</v>
      </c>
      <c r="HV34" s="11"/>
      <c r="HW34" s="11">
        <v>11</v>
      </c>
      <c r="HX34" s="11">
        <v>10</v>
      </c>
      <c r="HY34" s="11"/>
      <c r="HZ34" s="11">
        <v>3</v>
      </c>
      <c r="IA34" s="11">
        <v>4</v>
      </c>
      <c r="IB34" s="11">
        <v>7</v>
      </c>
      <c r="IC34" s="11">
        <v>44</v>
      </c>
      <c r="ID34" s="11">
        <v>6</v>
      </c>
      <c r="IE34" s="11">
        <v>14</v>
      </c>
      <c r="IF34" s="11">
        <v>3</v>
      </c>
      <c r="IG34" s="11">
        <v>3</v>
      </c>
      <c r="IH34" s="11">
        <v>5</v>
      </c>
      <c r="II34" s="11">
        <v>9</v>
      </c>
      <c r="IJ34" s="11">
        <v>4</v>
      </c>
      <c r="IK34" s="11">
        <v>18</v>
      </c>
      <c r="IL34" s="11">
        <v>4</v>
      </c>
      <c r="IM34" s="11">
        <v>1</v>
      </c>
      <c r="IN34" s="11"/>
      <c r="IO34" s="11">
        <v>12</v>
      </c>
      <c r="IP34" s="11">
        <v>7</v>
      </c>
      <c r="IQ34" s="11">
        <v>3</v>
      </c>
      <c r="IR34" s="11">
        <v>59</v>
      </c>
      <c r="IS34" s="11">
        <v>1</v>
      </c>
      <c r="IT34" s="11">
        <v>2</v>
      </c>
      <c r="IU34" s="17">
        <f t="shared" ref="IU34:IU38" si="66">SUM(HS34:IT34)</f>
        <v>236</v>
      </c>
      <c r="IV34" s="9">
        <f t="shared" ref="IV34:IV38" si="67">IU34/$IU$39</f>
        <v>9.1721725612125923E-2</v>
      </c>
      <c r="IX34" s="29" t="s">
        <v>73</v>
      </c>
      <c r="IY34" s="11"/>
      <c r="IZ34" s="11">
        <v>1</v>
      </c>
      <c r="JA34" s="11">
        <v>4</v>
      </c>
      <c r="JB34" s="11"/>
      <c r="JC34" s="11">
        <v>10</v>
      </c>
      <c r="JD34" s="11">
        <v>6</v>
      </c>
      <c r="JE34" s="11"/>
      <c r="JF34" s="11">
        <v>4</v>
      </c>
      <c r="JG34" s="11">
        <v>7</v>
      </c>
      <c r="JH34" s="11">
        <v>2</v>
      </c>
      <c r="JI34" s="11">
        <v>42</v>
      </c>
      <c r="JJ34" s="11">
        <v>3</v>
      </c>
      <c r="JK34" s="11">
        <v>4</v>
      </c>
      <c r="JL34" s="11">
        <v>5</v>
      </c>
      <c r="JM34" s="11">
        <v>1</v>
      </c>
      <c r="JN34" s="11">
        <v>7</v>
      </c>
      <c r="JO34" s="11">
        <v>6</v>
      </c>
      <c r="JP34" s="11">
        <v>4</v>
      </c>
      <c r="JQ34" s="11">
        <v>4</v>
      </c>
      <c r="JR34" s="11">
        <v>23</v>
      </c>
      <c r="JS34" s="11">
        <v>5</v>
      </c>
      <c r="JT34" s="11"/>
      <c r="JU34" s="11"/>
      <c r="JV34" s="11">
        <v>9</v>
      </c>
      <c r="JW34" s="11">
        <v>2</v>
      </c>
      <c r="JX34" s="11"/>
      <c r="JY34" s="11">
        <v>39</v>
      </c>
      <c r="JZ34" s="11">
        <v>3</v>
      </c>
      <c r="KA34" s="17">
        <f t="shared" ref="KA34:KA38" si="68">SUM(IY34:JZ34)</f>
        <v>191</v>
      </c>
      <c r="KB34" s="9">
        <f t="shared" ref="KB34:KB38" si="69">KA34/$KA$39</f>
        <v>8.5958595859585957E-2</v>
      </c>
    </row>
    <row r="35" spans="1:288">
      <c r="B35" s="29" t="s">
        <v>76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7">
        <f t="shared" si="57"/>
        <v>0</v>
      </c>
      <c r="AF35" s="9">
        <f t="shared" si="52"/>
        <v>0</v>
      </c>
      <c r="AH35" s="29" t="s">
        <v>76</v>
      </c>
      <c r="AI35" s="8"/>
      <c r="AJ35" s="8"/>
      <c r="AK35" s="8"/>
      <c r="AL35" s="8"/>
      <c r="AM35" s="8">
        <v>1</v>
      </c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>
        <v>1</v>
      </c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7">
        <f t="shared" si="58"/>
        <v>2</v>
      </c>
      <c r="BL35" s="9">
        <f t="shared" si="53"/>
        <v>1.5923566878980893E-3</v>
      </c>
      <c r="BN35" s="29" t="s">
        <v>76</v>
      </c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>
        <v>1</v>
      </c>
      <c r="CM35" s="11"/>
      <c r="CN35" s="11"/>
      <c r="CO35" s="11"/>
      <c r="CP35" s="11"/>
      <c r="CQ35" s="17">
        <f t="shared" si="59"/>
        <v>1</v>
      </c>
      <c r="CR35" s="9">
        <f t="shared" si="54"/>
        <v>5.2938062466913714E-4</v>
      </c>
      <c r="CT35" s="29" t="s">
        <v>76</v>
      </c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7">
        <f t="shared" si="60"/>
        <v>0</v>
      </c>
      <c r="DX35" s="9">
        <f t="shared" si="61"/>
        <v>0</v>
      </c>
      <c r="DZ35" s="29" t="s">
        <v>76</v>
      </c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7">
        <f t="shared" si="62"/>
        <v>0</v>
      </c>
      <c r="FD35" s="9">
        <f t="shared" si="63"/>
        <v>0</v>
      </c>
      <c r="FF35" s="29" t="s">
        <v>76</v>
      </c>
      <c r="FG35" s="11"/>
      <c r="FH35" s="11"/>
      <c r="FI35" s="11"/>
      <c r="FJ35" s="11"/>
      <c r="FK35" s="11">
        <v>1</v>
      </c>
      <c r="FL35" s="11"/>
      <c r="FM35" s="11"/>
      <c r="FN35" s="11"/>
      <c r="FO35" s="11"/>
      <c r="FP35" s="11"/>
      <c r="FQ35" s="11">
        <v>1</v>
      </c>
      <c r="FR35" s="11"/>
      <c r="FS35" s="11"/>
      <c r="FT35" s="11"/>
      <c r="FU35" s="11"/>
      <c r="FV35" s="11"/>
      <c r="FW35" s="11"/>
      <c r="FX35" s="11"/>
      <c r="FY35" s="11">
        <v>1</v>
      </c>
      <c r="FZ35" s="11"/>
      <c r="GA35" s="11"/>
      <c r="GB35" s="11"/>
      <c r="GC35" s="11"/>
      <c r="GD35" s="11"/>
      <c r="GE35" s="11"/>
      <c r="GF35" s="11"/>
      <c r="GG35" s="11"/>
      <c r="GH35" s="11"/>
      <c r="GI35" s="17">
        <f t="shared" si="64"/>
        <v>3</v>
      </c>
      <c r="GJ35" s="9">
        <f t="shared" si="55"/>
        <v>2.4135156878519709E-3</v>
      </c>
      <c r="GL35" s="29" t="s">
        <v>76</v>
      </c>
      <c r="GM35" s="11"/>
      <c r="GN35" s="11"/>
      <c r="GO35" s="11">
        <v>1</v>
      </c>
      <c r="GP35" s="11"/>
      <c r="GQ35" s="11"/>
      <c r="GR35" s="11">
        <v>1</v>
      </c>
      <c r="GS35" s="11"/>
      <c r="GT35" s="11"/>
      <c r="GU35" s="11"/>
      <c r="GV35" s="11"/>
      <c r="GW35" s="11"/>
      <c r="GX35" s="11"/>
      <c r="GY35" s="11"/>
      <c r="GZ35" s="11">
        <v>1</v>
      </c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7">
        <f t="shared" si="65"/>
        <v>3</v>
      </c>
      <c r="HP35" s="9">
        <f t="shared" si="56"/>
        <v>1.4662756598240469E-3</v>
      </c>
      <c r="HR35" s="29" t="s">
        <v>76</v>
      </c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>
        <v>1</v>
      </c>
      <c r="ID35" s="11"/>
      <c r="IE35" s="11"/>
      <c r="IF35" s="11">
        <v>1</v>
      </c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7">
        <f t="shared" si="66"/>
        <v>2</v>
      </c>
      <c r="IV35" s="9">
        <f t="shared" si="67"/>
        <v>7.7730275942479595E-4</v>
      </c>
      <c r="IX35" s="29" t="s">
        <v>76</v>
      </c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7">
        <f t="shared" si="68"/>
        <v>0</v>
      </c>
      <c r="KB35" s="9">
        <f t="shared" si="69"/>
        <v>0</v>
      </c>
    </row>
    <row r="36" spans="1:288">
      <c r="B36" s="29" t="s">
        <v>69</v>
      </c>
      <c r="C36" s="8">
        <v>2</v>
      </c>
      <c r="D36" s="8">
        <v>6</v>
      </c>
      <c r="E36" s="8">
        <v>8</v>
      </c>
      <c r="F36" s="8"/>
      <c r="G36" s="8">
        <v>43</v>
      </c>
      <c r="H36" s="8">
        <v>22</v>
      </c>
      <c r="I36" s="8">
        <v>14</v>
      </c>
      <c r="J36" s="8">
        <v>10</v>
      </c>
      <c r="K36" s="8">
        <v>14</v>
      </c>
      <c r="L36" s="8">
        <v>9</v>
      </c>
      <c r="M36" s="8">
        <v>79</v>
      </c>
      <c r="N36" s="8">
        <v>9</v>
      </c>
      <c r="O36" s="8">
        <v>14</v>
      </c>
      <c r="P36" s="8">
        <v>9</v>
      </c>
      <c r="Q36" s="8">
        <v>14</v>
      </c>
      <c r="R36" s="8">
        <v>25</v>
      </c>
      <c r="S36" s="8">
        <v>6</v>
      </c>
      <c r="T36" s="8">
        <v>29</v>
      </c>
      <c r="U36" s="8">
        <v>19</v>
      </c>
      <c r="V36" s="8">
        <v>11</v>
      </c>
      <c r="W36" s="8">
        <v>4</v>
      </c>
      <c r="X36" s="8"/>
      <c r="Y36" s="8">
        <v>11</v>
      </c>
      <c r="Z36" s="8">
        <v>27</v>
      </c>
      <c r="AA36" s="8"/>
      <c r="AB36" s="8">
        <v>63</v>
      </c>
      <c r="AC36" s="8">
        <v>4</v>
      </c>
      <c r="AD36" s="8"/>
      <c r="AE36" s="17">
        <f t="shared" si="57"/>
        <v>452</v>
      </c>
      <c r="AF36" s="9">
        <f t="shared" si="52"/>
        <v>0.7929824561403509</v>
      </c>
      <c r="AH36" s="29" t="s">
        <v>69</v>
      </c>
      <c r="AI36" s="8">
        <v>3</v>
      </c>
      <c r="AJ36" s="8">
        <v>10</v>
      </c>
      <c r="AK36" s="8">
        <v>20</v>
      </c>
      <c r="AL36" s="8">
        <v>3</v>
      </c>
      <c r="AM36" s="8">
        <v>86</v>
      </c>
      <c r="AN36" s="8">
        <v>22</v>
      </c>
      <c r="AO36" s="8">
        <v>54</v>
      </c>
      <c r="AP36" s="8">
        <v>11</v>
      </c>
      <c r="AQ36" s="8">
        <v>45</v>
      </c>
      <c r="AR36" s="8">
        <v>18</v>
      </c>
      <c r="AS36" s="8">
        <v>149</v>
      </c>
      <c r="AT36" s="8">
        <v>33</v>
      </c>
      <c r="AU36" s="8">
        <v>51</v>
      </c>
      <c r="AV36" s="8">
        <v>47</v>
      </c>
      <c r="AW36" s="8">
        <v>19</v>
      </c>
      <c r="AX36" s="8">
        <v>40</v>
      </c>
      <c r="AY36" s="8">
        <v>17</v>
      </c>
      <c r="AZ36" s="8">
        <v>40</v>
      </c>
      <c r="BA36" s="8">
        <v>80</v>
      </c>
      <c r="BB36" s="8">
        <v>24</v>
      </c>
      <c r="BC36" s="8">
        <v>10</v>
      </c>
      <c r="BD36" s="8"/>
      <c r="BE36" s="8">
        <v>32</v>
      </c>
      <c r="BF36" s="8">
        <v>30</v>
      </c>
      <c r="BG36" s="8">
        <v>4</v>
      </c>
      <c r="BH36" s="8">
        <v>135</v>
      </c>
      <c r="BI36" s="8">
        <v>13</v>
      </c>
      <c r="BJ36" s="8">
        <v>2</v>
      </c>
      <c r="BK36" s="17">
        <f t="shared" si="58"/>
        <v>998</v>
      </c>
      <c r="BL36" s="9">
        <f t="shared" si="53"/>
        <v>0.79458598726114649</v>
      </c>
      <c r="BN36" s="29" t="s">
        <v>69</v>
      </c>
      <c r="BO36" s="11">
        <v>5</v>
      </c>
      <c r="BP36" s="11">
        <v>21</v>
      </c>
      <c r="BQ36" s="11">
        <v>106</v>
      </c>
      <c r="BR36" s="11">
        <v>5</v>
      </c>
      <c r="BS36" s="11">
        <v>119</v>
      </c>
      <c r="BT36" s="11">
        <v>63</v>
      </c>
      <c r="BU36" s="11">
        <v>42</v>
      </c>
      <c r="BV36" s="11">
        <v>39</v>
      </c>
      <c r="BW36" s="11">
        <v>56</v>
      </c>
      <c r="BX36" s="11">
        <v>37</v>
      </c>
      <c r="BY36" s="11">
        <v>222</v>
      </c>
      <c r="BZ36" s="11">
        <v>40</v>
      </c>
      <c r="CA36" s="11">
        <v>66</v>
      </c>
      <c r="CB36" s="11">
        <v>59</v>
      </c>
      <c r="CC36" s="11">
        <v>46</v>
      </c>
      <c r="CD36" s="11">
        <v>50</v>
      </c>
      <c r="CE36" s="11">
        <v>20</v>
      </c>
      <c r="CF36" s="11">
        <v>112</v>
      </c>
      <c r="CG36" s="11">
        <v>98</v>
      </c>
      <c r="CH36" s="11">
        <v>41</v>
      </c>
      <c r="CI36" s="11">
        <v>7</v>
      </c>
      <c r="CJ36" s="11">
        <v>1</v>
      </c>
      <c r="CK36" s="11">
        <v>31</v>
      </c>
      <c r="CL36" s="11">
        <v>29</v>
      </c>
      <c r="CM36" s="11">
        <v>7</v>
      </c>
      <c r="CN36" s="11">
        <v>150</v>
      </c>
      <c r="CO36" s="11">
        <v>22</v>
      </c>
      <c r="CP36" s="11">
        <v>3</v>
      </c>
      <c r="CQ36" s="17">
        <f t="shared" si="59"/>
        <v>1497</v>
      </c>
      <c r="CR36" s="9">
        <f t="shared" si="54"/>
        <v>0.79248279512969821</v>
      </c>
      <c r="CT36" s="29" t="s">
        <v>69</v>
      </c>
      <c r="CU36" s="11">
        <v>14</v>
      </c>
      <c r="CV36" s="11">
        <v>19</v>
      </c>
      <c r="CW36" s="11">
        <v>44</v>
      </c>
      <c r="CX36" s="11">
        <v>6</v>
      </c>
      <c r="CY36" s="11">
        <v>121</v>
      </c>
      <c r="CZ36" s="11">
        <v>72</v>
      </c>
      <c r="DA36" s="11">
        <v>57</v>
      </c>
      <c r="DB36" s="11">
        <v>88</v>
      </c>
      <c r="DC36" s="11">
        <v>90</v>
      </c>
      <c r="DD36" s="11">
        <v>82</v>
      </c>
      <c r="DE36" s="11">
        <v>213</v>
      </c>
      <c r="DF36" s="11">
        <v>36</v>
      </c>
      <c r="DG36" s="11">
        <v>58</v>
      </c>
      <c r="DH36" s="11">
        <v>114</v>
      </c>
      <c r="DI36" s="11">
        <v>45</v>
      </c>
      <c r="DJ36" s="11">
        <v>71</v>
      </c>
      <c r="DK36" s="11">
        <v>25</v>
      </c>
      <c r="DL36" s="11">
        <v>85</v>
      </c>
      <c r="DM36" s="11">
        <v>126</v>
      </c>
      <c r="DN36" s="11">
        <v>58</v>
      </c>
      <c r="DO36" s="11">
        <v>17</v>
      </c>
      <c r="DP36" s="11">
        <v>3</v>
      </c>
      <c r="DQ36" s="11">
        <v>44</v>
      </c>
      <c r="DR36" s="11">
        <v>38</v>
      </c>
      <c r="DS36" s="11">
        <v>17</v>
      </c>
      <c r="DT36" s="11">
        <v>319</v>
      </c>
      <c r="DU36" s="11">
        <v>4</v>
      </c>
      <c r="DV36" s="11">
        <v>15</v>
      </c>
      <c r="DW36" s="17">
        <f t="shared" si="60"/>
        <v>1881</v>
      </c>
      <c r="DX36" s="9">
        <f t="shared" si="61"/>
        <v>0.84615384615384615</v>
      </c>
      <c r="DZ36" s="29" t="s">
        <v>69</v>
      </c>
      <c r="EA36" s="11">
        <v>4</v>
      </c>
      <c r="EB36" s="11">
        <v>16</v>
      </c>
      <c r="EC36" s="11">
        <v>42</v>
      </c>
      <c r="ED36" s="11">
        <v>1</v>
      </c>
      <c r="EE36" s="11">
        <v>87</v>
      </c>
      <c r="EF36" s="11">
        <v>61</v>
      </c>
      <c r="EG36" s="11">
        <v>64</v>
      </c>
      <c r="EH36" s="11">
        <v>39</v>
      </c>
      <c r="EI36" s="11">
        <v>89</v>
      </c>
      <c r="EJ36" s="11">
        <v>37</v>
      </c>
      <c r="EK36" s="11">
        <v>118</v>
      </c>
      <c r="EL36" s="11">
        <v>30</v>
      </c>
      <c r="EM36" s="11">
        <v>25</v>
      </c>
      <c r="EN36" s="11">
        <v>126</v>
      </c>
      <c r="EO36" s="11">
        <v>29</v>
      </c>
      <c r="EP36" s="11">
        <v>34</v>
      </c>
      <c r="EQ36" s="11">
        <v>9</v>
      </c>
      <c r="ER36" s="11">
        <v>104</v>
      </c>
      <c r="ES36" s="11">
        <v>81</v>
      </c>
      <c r="ET36" s="11">
        <v>42</v>
      </c>
      <c r="EU36" s="11">
        <v>8</v>
      </c>
      <c r="EV36" s="11">
        <v>1</v>
      </c>
      <c r="EW36" s="11">
        <v>61</v>
      </c>
      <c r="EX36" s="11">
        <v>24</v>
      </c>
      <c r="EY36" s="11">
        <v>14</v>
      </c>
      <c r="EZ36" s="11">
        <v>171</v>
      </c>
      <c r="FA36" s="11">
        <v>10</v>
      </c>
      <c r="FB36" s="11">
        <v>7</v>
      </c>
      <c r="FC36" s="17">
        <f t="shared" si="62"/>
        <v>1334</v>
      </c>
      <c r="FD36" s="9">
        <f t="shared" si="63"/>
        <v>0.88579017264276227</v>
      </c>
      <c r="FF36" s="29" t="s">
        <v>69</v>
      </c>
      <c r="FG36" s="11">
        <v>5</v>
      </c>
      <c r="FH36" s="11">
        <v>13</v>
      </c>
      <c r="FI36" s="11">
        <v>40</v>
      </c>
      <c r="FJ36" s="11"/>
      <c r="FK36" s="11">
        <v>56</v>
      </c>
      <c r="FL36" s="11">
        <v>54</v>
      </c>
      <c r="FM36" s="11">
        <v>46</v>
      </c>
      <c r="FN36" s="11">
        <v>62</v>
      </c>
      <c r="FO36" s="11">
        <v>58</v>
      </c>
      <c r="FP36" s="11">
        <v>35</v>
      </c>
      <c r="FQ36" s="11">
        <v>112</v>
      </c>
      <c r="FR36" s="11">
        <v>23</v>
      </c>
      <c r="FS36" s="11">
        <v>27</v>
      </c>
      <c r="FT36" s="11">
        <v>39</v>
      </c>
      <c r="FU36" s="11">
        <v>18</v>
      </c>
      <c r="FV36" s="11">
        <v>30</v>
      </c>
      <c r="FW36" s="11">
        <v>9</v>
      </c>
      <c r="FX36" s="11">
        <v>40</v>
      </c>
      <c r="FY36" s="11">
        <v>55</v>
      </c>
      <c r="FZ36" s="11">
        <v>21</v>
      </c>
      <c r="GA36" s="11">
        <v>11</v>
      </c>
      <c r="GB36" s="11">
        <v>3</v>
      </c>
      <c r="GC36" s="11">
        <v>19</v>
      </c>
      <c r="GD36" s="11">
        <v>25</v>
      </c>
      <c r="GE36" s="11">
        <v>4</v>
      </c>
      <c r="GF36" s="11">
        <v>199</v>
      </c>
      <c r="GG36" s="11">
        <v>5</v>
      </c>
      <c r="GH36" s="11">
        <v>5</v>
      </c>
      <c r="GI36" s="17">
        <f t="shared" si="64"/>
        <v>1014</v>
      </c>
      <c r="GJ36" s="9">
        <f t="shared" si="55"/>
        <v>0.81576830249396626</v>
      </c>
      <c r="GL36" s="29" t="s">
        <v>69</v>
      </c>
      <c r="GM36" s="11">
        <v>11</v>
      </c>
      <c r="GN36" s="11">
        <v>17</v>
      </c>
      <c r="GO36" s="11">
        <v>70</v>
      </c>
      <c r="GP36" s="11"/>
      <c r="GQ36" s="11">
        <v>120</v>
      </c>
      <c r="GR36" s="11">
        <v>104</v>
      </c>
      <c r="GS36" s="11">
        <v>33</v>
      </c>
      <c r="GT36" s="11">
        <v>57</v>
      </c>
      <c r="GU36" s="11">
        <v>58</v>
      </c>
      <c r="GV36" s="11">
        <v>42</v>
      </c>
      <c r="GW36" s="11">
        <v>186</v>
      </c>
      <c r="GX36" s="11">
        <v>28</v>
      </c>
      <c r="GY36" s="11">
        <v>52</v>
      </c>
      <c r="GZ36" s="11">
        <v>76</v>
      </c>
      <c r="HA36" s="11">
        <v>21</v>
      </c>
      <c r="HB36" s="11">
        <v>34</v>
      </c>
      <c r="HC36" s="11">
        <v>44</v>
      </c>
      <c r="HD36" s="11">
        <v>71</v>
      </c>
      <c r="HE36" s="11">
        <v>103</v>
      </c>
      <c r="HF36" s="11">
        <v>74</v>
      </c>
      <c r="HG36" s="11">
        <v>20</v>
      </c>
      <c r="HH36" s="11">
        <v>2</v>
      </c>
      <c r="HI36" s="11">
        <v>65</v>
      </c>
      <c r="HJ36" s="11">
        <v>43</v>
      </c>
      <c r="HK36" s="11">
        <v>10</v>
      </c>
      <c r="HL36" s="11">
        <v>213</v>
      </c>
      <c r="HM36" s="11">
        <v>13</v>
      </c>
      <c r="HN36" s="11">
        <v>17</v>
      </c>
      <c r="HO36" s="17">
        <f t="shared" si="65"/>
        <v>1584</v>
      </c>
      <c r="HP36" s="9">
        <f t="shared" si="56"/>
        <v>0.77419354838709675</v>
      </c>
      <c r="HR36" s="29" t="s">
        <v>69</v>
      </c>
      <c r="HS36" s="11">
        <v>13</v>
      </c>
      <c r="HT36" s="11">
        <v>31</v>
      </c>
      <c r="HU36" s="11">
        <v>60</v>
      </c>
      <c r="HV36" s="11">
        <v>9</v>
      </c>
      <c r="HW36" s="11">
        <v>130</v>
      </c>
      <c r="HX36" s="11">
        <v>151</v>
      </c>
      <c r="HY36" s="11">
        <v>46</v>
      </c>
      <c r="HZ36" s="11">
        <v>189</v>
      </c>
      <c r="IA36" s="11">
        <v>99</v>
      </c>
      <c r="IB36" s="11">
        <v>38</v>
      </c>
      <c r="IC36" s="11">
        <v>282</v>
      </c>
      <c r="ID36" s="11">
        <v>30</v>
      </c>
      <c r="IE36" s="11">
        <v>51</v>
      </c>
      <c r="IF36" s="11">
        <v>46</v>
      </c>
      <c r="IG36" s="11">
        <v>37</v>
      </c>
      <c r="IH36" s="11">
        <v>59</v>
      </c>
      <c r="II36" s="11">
        <v>21</v>
      </c>
      <c r="IJ36" s="11">
        <v>57</v>
      </c>
      <c r="IK36" s="11">
        <v>138</v>
      </c>
      <c r="IL36" s="11">
        <v>65</v>
      </c>
      <c r="IM36" s="11">
        <v>8</v>
      </c>
      <c r="IN36" s="11">
        <v>2</v>
      </c>
      <c r="IO36" s="11">
        <v>74</v>
      </c>
      <c r="IP36" s="11">
        <v>31</v>
      </c>
      <c r="IQ36" s="11">
        <v>14</v>
      </c>
      <c r="IR36" s="11">
        <v>361</v>
      </c>
      <c r="IS36" s="11">
        <v>24</v>
      </c>
      <c r="IT36" s="11">
        <v>35</v>
      </c>
      <c r="IU36" s="17">
        <f t="shared" si="66"/>
        <v>2101</v>
      </c>
      <c r="IV36" s="9">
        <f t="shared" si="67"/>
        <v>0.81655654877574813</v>
      </c>
      <c r="IX36" s="29" t="s">
        <v>69</v>
      </c>
      <c r="IY36" s="11">
        <v>2</v>
      </c>
      <c r="IZ36" s="11">
        <v>26</v>
      </c>
      <c r="JA36" s="11">
        <v>35</v>
      </c>
      <c r="JB36" s="11">
        <v>3</v>
      </c>
      <c r="JC36" s="11">
        <v>79</v>
      </c>
      <c r="JD36" s="11">
        <v>153</v>
      </c>
      <c r="JE36" s="11">
        <v>40</v>
      </c>
      <c r="JF36" s="11">
        <v>95</v>
      </c>
      <c r="JG36" s="11">
        <v>99</v>
      </c>
      <c r="JH36" s="11">
        <v>18</v>
      </c>
      <c r="JI36" s="11">
        <v>280</v>
      </c>
      <c r="JJ36" s="11">
        <v>18</v>
      </c>
      <c r="JK36" s="11">
        <v>35</v>
      </c>
      <c r="JL36" s="11">
        <v>31</v>
      </c>
      <c r="JM36" s="11">
        <v>105</v>
      </c>
      <c r="JN36" s="11">
        <v>40</v>
      </c>
      <c r="JO36" s="11">
        <v>60</v>
      </c>
      <c r="JP36" s="11">
        <v>25</v>
      </c>
      <c r="JQ36" s="11">
        <v>52</v>
      </c>
      <c r="JR36" s="11">
        <v>95</v>
      </c>
      <c r="JS36" s="11">
        <v>43</v>
      </c>
      <c r="JT36" s="11">
        <v>8</v>
      </c>
      <c r="JU36" s="11">
        <v>1</v>
      </c>
      <c r="JV36" s="11">
        <v>49</v>
      </c>
      <c r="JW36" s="11">
        <v>16</v>
      </c>
      <c r="JX36" s="11">
        <v>9</v>
      </c>
      <c r="JY36" s="11">
        <v>375</v>
      </c>
      <c r="JZ36" s="11">
        <v>33</v>
      </c>
      <c r="KA36" s="17">
        <f t="shared" si="68"/>
        <v>1825</v>
      </c>
      <c r="KB36" s="9">
        <f t="shared" si="69"/>
        <v>0.82133213321332132</v>
      </c>
    </row>
    <row r="37" spans="1:288">
      <c r="B37" s="29" t="s">
        <v>72</v>
      </c>
      <c r="C37" s="8"/>
      <c r="D37" s="8">
        <v>1</v>
      </c>
      <c r="E37" s="8"/>
      <c r="F37" s="8"/>
      <c r="G37" s="8">
        <v>4</v>
      </c>
      <c r="H37" s="8">
        <v>3</v>
      </c>
      <c r="I37" s="8">
        <v>1</v>
      </c>
      <c r="J37" s="8"/>
      <c r="K37" s="8">
        <v>4</v>
      </c>
      <c r="L37" s="8"/>
      <c r="M37" s="8">
        <v>5</v>
      </c>
      <c r="N37" s="8"/>
      <c r="O37" s="8">
        <v>3</v>
      </c>
      <c r="P37" s="8">
        <v>1</v>
      </c>
      <c r="Q37" s="8">
        <v>1</v>
      </c>
      <c r="R37" s="8">
        <v>2</v>
      </c>
      <c r="S37" s="8">
        <v>2</v>
      </c>
      <c r="T37" s="8">
        <v>1</v>
      </c>
      <c r="U37" s="8">
        <v>2</v>
      </c>
      <c r="V37" s="8">
        <v>4</v>
      </c>
      <c r="W37" s="8"/>
      <c r="X37" s="8"/>
      <c r="Y37" s="8"/>
      <c r="Z37" s="8">
        <v>4</v>
      </c>
      <c r="AA37" s="8">
        <v>2</v>
      </c>
      <c r="AB37" s="8"/>
      <c r="AC37" s="8">
        <v>1</v>
      </c>
      <c r="AD37" s="8"/>
      <c r="AE37" s="17">
        <f t="shared" si="57"/>
        <v>41</v>
      </c>
      <c r="AF37" s="9">
        <f t="shared" si="52"/>
        <v>7.192982456140351E-2</v>
      </c>
      <c r="AH37" s="29" t="s">
        <v>72</v>
      </c>
      <c r="AI37" s="8"/>
      <c r="AJ37" s="8"/>
      <c r="AK37" s="8">
        <v>4</v>
      </c>
      <c r="AL37" s="8"/>
      <c r="AM37" s="8">
        <v>13</v>
      </c>
      <c r="AN37" s="8">
        <v>1</v>
      </c>
      <c r="AO37" s="8">
        <v>3</v>
      </c>
      <c r="AP37" s="8"/>
      <c r="AQ37" s="8">
        <v>3</v>
      </c>
      <c r="AR37" s="8"/>
      <c r="AS37" s="8">
        <v>23</v>
      </c>
      <c r="AT37" s="8">
        <v>2</v>
      </c>
      <c r="AU37" s="8">
        <v>8</v>
      </c>
      <c r="AV37" s="8">
        <v>5</v>
      </c>
      <c r="AW37" s="8"/>
      <c r="AX37" s="8">
        <v>3</v>
      </c>
      <c r="AY37" s="8">
        <v>3</v>
      </c>
      <c r="AZ37" s="8">
        <v>3</v>
      </c>
      <c r="BA37" s="8">
        <v>4</v>
      </c>
      <c r="BB37" s="8">
        <v>3</v>
      </c>
      <c r="BC37" s="8">
        <v>3</v>
      </c>
      <c r="BD37" s="8"/>
      <c r="BE37" s="8">
        <v>3</v>
      </c>
      <c r="BF37" s="8">
        <v>1</v>
      </c>
      <c r="BG37" s="8"/>
      <c r="BH37" s="8">
        <v>5</v>
      </c>
      <c r="BI37" s="8"/>
      <c r="BJ37" s="8"/>
      <c r="BK37" s="17">
        <f t="shared" si="58"/>
        <v>90</v>
      </c>
      <c r="BL37" s="9">
        <f t="shared" si="53"/>
        <v>7.1656050955414011E-2</v>
      </c>
      <c r="BN37" s="29" t="s">
        <v>72</v>
      </c>
      <c r="BO37" s="11"/>
      <c r="BP37" s="11">
        <v>1</v>
      </c>
      <c r="BQ37" s="11">
        <v>6</v>
      </c>
      <c r="BR37" s="11"/>
      <c r="BS37" s="11">
        <v>17</v>
      </c>
      <c r="BT37" s="11">
        <v>8</v>
      </c>
      <c r="BU37" s="11">
        <v>3</v>
      </c>
      <c r="BV37" s="11"/>
      <c r="BW37" s="11">
        <v>5</v>
      </c>
      <c r="BX37" s="11">
        <v>3</v>
      </c>
      <c r="BY37" s="11">
        <v>24</v>
      </c>
      <c r="BZ37" s="11">
        <v>2</v>
      </c>
      <c r="CA37" s="11">
        <v>5</v>
      </c>
      <c r="CB37" s="11">
        <v>8</v>
      </c>
      <c r="CC37" s="11">
        <v>9</v>
      </c>
      <c r="CD37" s="11">
        <v>4</v>
      </c>
      <c r="CE37" s="11">
        <v>3</v>
      </c>
      <c r="CF37" s="11">
        <v>8</v>
      </c>
      <c r="CG37" s="11">
        <v>9</v>
      </c>
      <c r="CH37" s="11">
        <v>4</v>
      </c>
      <c r="CI37" s="11">
        <v>3</v>
      </c>
      <c r="CJ37" s="11"/>
      <c r="CK37" s="11">
        <v>2</v>
      </c>
      <c r="CL37" s="11">
        <v>3</v>
      </c>
      <c r="CM37" s="11">
        <v>1</v>
      </c>
      <c r="CN37" s="11">
        <v>13</v>
      </c>
      <c r="CO37" s="11">
        <v>3</v>
      </c>
      <c r="CP37" s="11"/>
      <c r="CQ37" s="17">
        <f t="shared" si="59"/>
        <v>144</v>
      </c>
      <c r="CR37" s="9">
        <f t="shared" si="54"/>
        <v>7.6230809952355746E-2</v>
      </c>
      <c r="CT37" s="29" t="s">
        <v>72</v>
      </c>
      <c r="CU37" s="11"/>
      <c r="CV37" s="11">
        <v>2</v>
      </c>
      <c r="CW37" s="11">
        <v>8</v>
      </c>
      <c r="CX37" s="11"/>
      <c r="CY37" s="11">
        <v>4</v>
      </c>
      <c r="CZ37" s="11">
        <v>6</v>
      </c>
      <c r="DA37" s="11">
        <v>5</v>
      </c>
      <c r="DB37" s="11">
        <v>3</v>
      </c>
      <c r="DC37" s="11">
        <v>16</v>
      </c>
      <c r="DD37" s="11">
        <v>6</v>
      </c>
      <c r="DE37" s="11">
        <v>27</v>
      </c>
      <c r="DF37" s="11">
        <v>5</v>
      </c>
      <c r="DG37" s="11">
        <v>3</v>
      </c>
      <c r="DH37" s="11">
        <v>11</v>
      </c>
      <c r="DI37" s="11">
        <v>5</v>
      </c>
      <c r="DJ37" s="11">
        <v>6</v>
      </c>
      <c r="DK37" s="11">
        <v>3</v>
      </c>
      <c r="DL37" s="11">
        <v>7</v>
      </c>
      <c r="DM37" s="11">
        <v>9</v>
      </c>
      <c r="DN37" s="11">
        <v>3</v>
      </c>
      <c r="DO37" s="11">
        <v>1</v>
      </c>
      <c r="DP37" s="11"/>
      <c r="DQ37" s="11">
        <v>3</v>
      </c>
      <c r="DR37" s="11">
        <v>3</v>
      </c>
      <c r="DS37" s="11">
        <v>1</v>
      </c>
      <c r="DT37" s="11">
        <v>11</v>
      </c>
      <c r="DU37" s="11">
        <v>3</v>
      </c>
      <c r="DV37" s="11"/>
      <c r="DW37" s="17">
        <f t="shared" si="60"/>
        <v>151</v>
      </c>
      <c r="DX37" s="9">
        <f t="shared" si="61"/>
        <v>6.7926225820962666E-2</v>
      </c>
      <c r="DZ37" s="29" t="s">
        <v>72</v>
      </c>
      <c r="EA37" s="11">
        <v>1</v>
      </c>
      <c r="EB37" s="11"/>
      <c r="EC37" s="11">
        <v>3</v>
      </c>
      <c r="ED37" s="11"/>
      <c r="EE37" s="11">
        <v>10</v>
      </c>
      <c r="EF37" s="11">
        <v>7</v>
      </c>
      <c r="EG37" s="11">
        <v>3</v>
      </c>
      <c r="EH37" s="11">
        <v>1</v>
      </c>
      <c r="EI37" s="11">
        <v>7</v>
      </c>
      <c r="EJ37" s="11">
        <v>2</v>
      </c>
      <c r="EK37" s="11">
        <v>11</v>
      </c>
      <c r="EL37" s="11">
        <v>1</v>
      </c>
      <c r="EM37" s="11">
        <v>1</v>
      </c>
      <c r="EN37" s="11">
        <v>1</v>
      </c>
      <c r="EO37" s="11">
        <v>2</v>
      </c>
      <c r="EP37" s="11">
        <v>1</v>
      </c>
      <c r="EQ37" s="11">
        <v>4</v>
      </c>
      <c r="ER37" s="11">
        <v>1</v>
      </c>
      <c r="ES37" s="11">
        <v>3</v>
      </c>
      <c r="ET37" s="11">
        <v>2</v>
      </c>
      <c r="EU37" s="11"/>
      <c r="EV37" s="11"/>
      <c r="EW37" s="11">
        <v>1</v>
      </c>
      <c r="EX37" s="11">
        <v>3</v>
      </c>
      <c r="EY37" s="11">
        <v>1</v>
      </c>
      <c r="EZ37" s="11">
        <v>6</v>
      </c>
      <c r="FA37" s="11">
        <v>1</v>
      </c>
      <c r="FB37" s="11"/>
      <c r="FC37" s="17">
        <f t="shared" si="62"/>
        <v>73</v>
      </c>
      <c r="FD37" s="9">
        <f t="shared" si="63"/>
        <v>4.8472775564409029E-2</v>
      </c>
      <c r="FF37" s="29" t="s">
        <v>72</v>
      </c>
      <c r="FG37" s="11">
        <v>1</v>
      </c>
      <c r="FH37" s="11">
        <v>1</v>
      </c>
      <c r="FI37" s="11">
        <v>4</v>
      </c>
      <c r="FJ37" s="11"/>
      <c r="FK37" s="11">
        <v>9</v>
      </c>
      <c r="FL37" s="11">
        <v>5</v>
      </c>
      <c r="FM37" s="11">
        <v>1</v>
      </c>
      <c r="FN37" s="11">
        <v>4</v>
      </c>
      <c r="FO37" s="11">
        <v>8</v>
      </c>
      <c r="FP37" s="11">
        <v>4</v>
      </c>
      <c r="FQ37" s="11">
        <v>17</v>
      </c>
      <c r="FR37" s="11">
        <v>4</v>
      </c>
      <c r="FS37" s="11">
        <v>6</v>
      </c>
      <c r="FT37" s="11">
        <v>3</v>
      </c>
      <c r="FU37" s="11">
        <v>3</v>
      </c>
      <c r="FV37" s="11">
        <v>1</v>
      </c>
      <c r="FW37" s="11">
        <v>1</v>
      </c>
      <c r="FX37" s="11">
        <v>4</v>
      </c>
      <c r="FY37" s="11">
        <v>3</v>
      </c>
      <c r="FZ37" s="11">
        <v>5</v>
      </c>
      <c r="GA37" s="11"/>
      <c r="GB37" s="11"/>
      <c r="GC37" s="11">
        <v>1</v>
      </c>
      <c r="GD37" s="11"/>
      <c r="GE37" s="11"/>
      <c r="GF37" s="11">
        <v>8</v>
      </c>
      <c r="GG37" s="11"/>
      <c r="GH37" s="11"/>
      <c r="GI37" s="17">
        <f t="shared" si="64"/>
        <v>93</v>
      </c>
      <c r="GJ37" s="9">
        <f t="shared" si="55"/>
        <v>7.4818986323411107E-2</v>
      </c>
      <c r="GL37" s="29" t="s">
        <v>72</v>
      </c>
      <c r="GM37" s="11"/>
      <c r="GN37" s="11">
        <v>4</v>
      </c>
      <c r="GO37" s="11">
        <v>13</v>
      </c>
      <c r="GP37" s="11"/>
      <c r="GQ37" s="11">
        <v>34</v>
      </c>
      <c r="GR37" s="11">
        <v>9</v>
      </c>
      <c r="GS37" s="11">
        <v>4</v>
      </c>
      <c r="GT37" s="11">
        <v>4</v>
      </c>
      <c r="GU37" s="11">
        <v>16</v>
      </c>
      <c r="GV37" s="11">
        <v>6</v>
      </c>
      <c r="GW37" s="11">
        <v>30</v>
      </c>
      <c r="GX37" s="11">
        <v>8</v>
      </c>
      <c r="GY37" s="11">
        <v>2</v>
      </c>
      <c r="GZ37" s="11">
        <v>4</v>
      </c>
      <c r="HA37" s="11">
        <v>6</v>
      </c>
      <c r="HB37" s="11">
        <v>4</v>
      </c>
      <c r="HC37" s="11">
        <v>6</v>
      </c>
      <c r="HD37" s="11">
        <v>8</v>
      </c>
      <c r="HE37" s="11">
        <v>10</v>
      </c>
      <c r="HF37" s="11">
        <v>9</v>
      </c>
      <c r="HG37" s="11"/>
      <c r="HH37" s="11"/>
      <c r="HI37" s="11"/>
      <c r="HJ37" s="11">
        <v>4</v>
      </c>
      <c r="HK37" s="11">
        <v>1</v>
      </c>
      <c r="HL37" s="11">
        <v>20</v>
      </c>
      <c r="HM37" s="11">
        <v>2</v>
      </c>
      <c r="HN37" s="11">
        <v>1</v>
      </c>
      <c r="HO37" s="17">
        <f t="shared" si="65"/>
        <v>205</v>
      </c>
      <c r="HP37" s="9">
        <f t="shared" si="56"/>
        <v>0.10019550342130987</v>
      </c>
      <c r="HR37" s="29" t="s">
        <v>72</v>
      </c>
      <c r="HS37" s="11">
        <v>1</v>
      </c>
      <c r="HT37" s="11">
        <v>1</v>
      </c>
      <c r="HU37" s="11">
        <v>5</v>
      </c>
      <c r="HV37" s="11"/>
      <c r="HW37" s="11">
        <v>10</v>
      </c>
      <c r="HX37" s="11">
        <v>9</v>
      </c>
      <c r="HY37" s="11"/>
      <c r="HZ37" s="11">
        <v>2</v>
      </c>
      <c r="IA37" s="11">
        <v>7</v>
      </c>
      <c r="IB37" s="11">
        <v>6</v>
      </c>
      <c r="IC37" s="11">
        <v>39</v>
      </c>
      <c r="ID37" s="11">
        <v>5</v>
      </c>
      <c r="IE37" s="11">
        <v>11</v>
      </c>
      <c r="IF37" s="11">
        <v>4</v>
      </c>
      <c r="IG37" s="11">
        <v>1</v>
      </c>
      <c r="IH37" s="11">
        <v>6</v>
      </c>
      <c r="II37" s="11">
        <v>8</v>
      </c>
      <c r="IJ37" s="11">
        <v>5</v>
      </c>
      <c r="IK37" s="11">
        <v>12</v>
      </c>
      <c r="IL37" s="11">
        <v>7</v>
      </c>
      <c r="IM37" s="11"/>
      <c r="IN37" s="11">
        <v>1</v>
      </c>
      <c r="IO37" s="11">
        <v>4</v>
      </c>
      <c r="IP37" s="11"/>
      <c r="IQ37" s="11">
        <v>1</v>
      </c>
      <c r="IR37" s="11">
        <v>19</v>
      </c>
      <c r="IS37" s="11"/>
      <c r="IT37" s="11">
        <v>3</v>
      </c>
      <c r="IU37" s="17">
        <f t="shared" si="66"/>
        <v>167</v>
      </c>
      <c r="IV37" s="9">
        <f t="shared" si="67"/>
        <v>6.4904780411970467E-2</v>
      </c>
      <c r="IX37" s="29" t="s">
        <v>72</v>
      </c>
      <c r="IY37" s="11">
        <v>2</v>
      </c>
      <c r="IZ37" s="11"/>
      <c r="JA37" s="11">
        <v>6</v>
      </c>
      <c r="JB37" s="11"/>
      <c r="JC37" s="11">
        <v>7</v>
      </c>
      <c r="JD37" s="11">
        <v>11</v>
      </c>
      <c r="JE37" s="11">
        <v>5</v>
      </c>
      <c r="JF37" s="11">
        <v>6</v>
      </c>
      <c r="JG37" s="11">
        <v>8</v>
      </c>
      <c r="JH37" s="11">
        <v>1</v>
      </c>
      <c r="JI37" s="11">
        <v>31</v>
      </c>
      <c r="JJ37" s="11">
        <v>1</v>
      </c>
      <c r="JK37" s="11">
        <v>10</v>
      </c>
      <c r="JL37" s="11"/>
      <c r="JM37" s="11">
        <v>6</v>
      </c>
      <c r="JN37" s="11">
        <v>8</v>
      </c>
      <c r="JO37" s="11">
        <v>5</v>
      </c>
      <c r="JP37" s="11">
        <v>4</v>
      </c>
      <c r="JQ37" s="11">
        <v>3</v>
      </c>
      <c r="JR37" s="11">
        <v>18</v>
      </c>
      <c r="JS37" s="11">
        <v>3</v>
      </c>
      <c r="JT37" s="11">
        <v>2</v>
      </c>
      <c r="JU37" s="11"/>
      <c r="JV37" s="11">
        <v>3</v>
      </c>
      <c r="JW37" s="11"/>
      <c r="JX37" s="11">
        <v>2</v>
      </c>
      <c r="JY37" s="11">
        <v>16</v>
      </c>
      <c r="JZ37" s="11">
        <v>3</v>
      </c>
      <c r="KA37" s="17">
        <f t="shared" si="68"/>
        <v>161</v>
      </c>
      <c r="KB37" s="9">
        <f t="shared" si="69"/>
        <v>7.2457245724572461E-2</v>
      </c>
    </row>
    <row r="38" spans="1:288">
      <c r="B38" s="29" t="s">
        <v>74</v>
      </c>
      <c r="C38" s="8"/>
      <c r="D38" s="8"/>
      <c r="E38" s="8"/>
      <c r="F38" s="8">
        <v>1</v>
      </c>
      <c r="G38" s="8"/>
      <c r="H38" s="8"/>
      <c r="I38" s="8"/>
      <c r="J38" s="8">
        <v>1</v>
      </c>
      <c r="K38" s="8">
        <v>1</v>
      </c>
      <c r="L38" s="8"/>
      <c r="M38" s="8">
        <v>4</v>
      </c>
      <c r="N38" s="8">
        <v>1</v>
      </c>
      <c r="O38" s="8"/>
      <c r="P38" s="8"/>
      <c r="Q38" s="8"/>
      <c r="R38" s="8">
        <v>1</v>
      </c>
      <c r="S38" s="8">
        <v>1</v>
      </c>
      <c r="T38" s="8"/>
      <c r="U38" s="8">
        <v>1</v>
      </c>
      <c r="V38" s="8"/>
      <c r="W38" s="8"/>
      <c r="X38" s="8"/>
      <c r="Y38" s="8"/>
      <c r="Z38" s="8"/>
      <c r="AA38" s="8"/>
      <c r="AB38" s="8">
        <v>2</v>
      </c>
      <c r="AC38" s="8">
        <v>2</v>
      </c>
      <c r="AD38" s="8"/>
      <c r="AE38" s="17">
        <f t="shared" si="57"/>
        <v>15</v>
      </c>
      <c r="AF38" s="9">
        <f t="shared" si="52"/>
        <v>2.6315789473684209E-2</v>
      </c>
      <c r="AH38" s="29" t="s">
        <v>74</v>
      </c>
      <c r="AI38" s="8"/>
      <c r="AJ38" s="8"/>
      <c r="AK38" s="8">
        <v>3</v>
      </c>
      <c r="AL38" s="8"/>
      <c r="AM38" s="8">
        <v>8</v>
      </c>
      <c r="AN38" s="8"/>
      <c r="AO38" s="8"/>
      <c r="AP38" s="8">
        <v>1</v>
      </c>
      <c r="AQ38" s="8">
        <v>1</v>
      </c>
      <c r="AR38" s="8"/>
      <c r="AS38" s="8">
        <v>6</v>
      </c>
      <c r="AT38" s="8"/>
      <c r="AU38" s="8">
        <v>2</v>
      </c>
      <c r="AV38" s="8">
        <v>1</v>
      </c>
      <c r="AW38" s="8">
        <v>2</v>
      </c>
      <c r="AX38" s="8">
        <v>1</v>
      </c>
      <c r="AY38" s="8"/>
      <c r="AZ38" s="8"/>
      <c r="BA38" s="8">
        <v>1</v>
      </c>
      <c r="BB38" s="8"/>
      <c r="BC38" s="8"/>
      <c r="BD38" s="8"/>
      <c r="BE38" s="8">
        <v>5</v>
      </c>
      <c r="BF38" s="8"/>
      <c r="BG38" s="8"/>
      <c r="BH38" s="8">
        <v>1</v>
      </c>
      <c r="BI38" s="8"/>
      <c r="BJ38" s="8"/>
      <c r="BK38" s="17">
        <f t="shared" si="58"/>
        <v>32</v>
      </c>
      <c r="BL38" s="9">
        <f t="shared" si="53"/>
        <v>2.5477707006369428E-2</v>
      </c>
      <c r="BN38" s="29" t="s">
        <v>74</v>
      </c>
      <c r="BO38" s="11"/>
      <c r="BP38" s="11"/>
      <c r="BQ38" s="11"/>
      <c r="BR38" s="11"/>
      <c r="BS38" s="11">
        <v>6</v>
      </c>
      <c r="BT38" s="11">
        <v>3</v>
      </c>
      <c r="BU38" s="11"/>
      <c r="BV38" s="11"/>
      <c r="BW38" s="11">
        <v>1</v>
      </c>
      <c r="BX38" s="11"/>
      <c r="BY38" s="11">
        <v>6</v>
      </c>
      <c r="BZ38" s="11"/>
      <c r="CA38" s="11">
        <v>4</v>
      </c>
      <c r="CB38" s="11"/>
      <c r="CC38" s="11">
        <v>2</v>
      </c>
      <c r="CD38" s="11">
        <v>4</v>
      </c>
      <c r="CE38" s="11"/>
      <c r="CF38" s="11"/>
      <c r="CG38" s="11">
        <v>7</v>
      </c>
      <c r="CH38" s="11"/>
      <c r="CI38" s="11"/>
      <c r="CJ38" s="11"/>
      <c r="CK38" s="11"/>
      <c r="CL38" s="11"/>
      <c r="CM38" s="11"/>
      <c r="CN38" s="11">
        <v>6</v>
      </c>
      <c r="CO38" s="11"/>
      <c r="CP38" s="11"/>
      <c r="CQ38" s="17">
        <f t="shared" si="59"/>
        <v>39</v>
      </c>
      <c r="CR38" s="9">
        <f t="shared" si="54"/>
        <v>2.0645844362096346E-2</v>
      </c>
      <c r="CT38" s="29" t="s">
        <v>74</v>
      </c>
      <c r="CU38" s="11"/>
      <c r="CV38" s="11"/>
      <c r="CW38" s="11"/>
      <c r="CX38" s="11"/>
      <c r="CY38" s="11">
        <v>5</v>
      </c>
      <c r="CZ38" s="11"/>
      <c r="DA38" s="11">
        <v>1</v>
      </c>
      <c r="DB38" s="11"/>
      <c r="DC38" s="11">
        <v>1</v>
      </c>
      <c r="DD38" s="11">
        <v>1</v>
      </c>
      <c r="DE38" s="11">
        <v>7</v>
      </c>
      <c r="DF38" s="11"/>
      <c r="DG38" s="11">
        <v>1</v>
      </c>
      <c r="DH38" s="11">
        <v>1</v>
      </c>
      <c r="DI38" s="11"/>
      <c r="DJ38" s="11">
        <v>1</v>
      </c>
      <c r="DK38" s="11"/>
      <c r="DL38" s="11">
        <v>1</v>
      </c>
      <c r="DM38" s="11">
        <v>1</v>
      </c>
      <c r="DN38" s="11"/>
      <c r="DO38" s="11"/>
      <c r="DP38" s="11"/>
      <c r="DQ38" s="11"/>
      <c r="DR38" s="11"/>
      <c r="DS38" s="11"/>
      <c r="DT38" s="11">
        <v>4</v>
      </c>
      <c r="DU38" s="11"/>
      <c r="DV38" s="11"/>
      <c r="DW38" s="17">
        <f t="shared" si="60"/>
        <v>24</v>
      </c>
      <c r="DX38" s="9">
        <f t="shared" si="61"/>
        <v>1.0796221322537112E-2</v>
      </c>
      <c r="DZ38" s="29" t="s">
        <v>74</v>
      </c>
      <c r="EA38" s="11"/>
      <c r="EB38" s="11"/>
      <c r="EC38" s="11"/>
      <c r="ED38" s="11"/>
      <c r="EE38" s="11"/>
      <c r="EF38" s="11"/>
      <c r="EG38" s="11"/>
      <c r="EH38" s="11"/>
      <c r="EI38" s="11">
        <v>3</v>
      </c>
      <c r="EJ38" s="11">
        <v>3</v>
      </c>
      <c r="EK38" s="11">
        <v>1</v>
      </c>
      <c r="EL38" s="11"/>
      <c r="EM38" s="11"/>
      <c r="EN38" s="11">
        <v>2</v>
      </c>
      <c r="EO38" s="11">
        <v>2</v>
      </c>
      <c r="EP38" s="11">
        <v>2</v>
      </c>
      <c r="EQ38" s="11">
        <v>1</v>
      </c>
      <c r="ER38" s="11"/>
      <c r="ES38" s="11"/>
      <c r="ET38" s="11">
        <v>2</v>
      </c>
      <c r="EU38" s="11"/>
      <c r="EV38" s="11"/>
      <c r="EW38" s="11"/>
      <c r="EX38" s="11">
        <v>1</v>
      </c>
      <c r="EY38" s="11">
        <v>1</v>
      </c>
      <c r="EZ38" s="11">
        <v>1</v>
      </c>
      <c r="FA38" s="11"/>
      <c r="FB38" s="11"/>
      <c r="FC38" s="17">
        <f t="shared" si="62"/>
        <v>19</v>
      </c>
      <c r="FD38" s="9">
        <f t="shared" si="63"/>
        <v>1.2616201859229747E-2</v>
      </c>
      <c r="FF38" s="29" t="s">
        <v>74</v>
      </c>
      <c r="FG38" s="11"/>
      <c r="FH38" s="11"/>
      <c r="FI38" s="11"/>
      <c r="FJ38" s="11"/>
      <c r="FK38" s="11">
        <v>4</v>
      </c>
      <c r="FL38" s="11">
        <v>1</v>
      </c>
      <c r="FM38" s="11">
        <v>2</v>
      </c>
      <c r="FN38" s="11"/>
      <c r="FO38" s="11">
        <v>2</v>
      </c>
      <c r="FP38" s="11"/>
      <c r="FQ38" s="11"/>
      <c r="FR38" s="11"/>
      <c r="FS38" s="11">
        <v>1</v>
      </c>
      <c r="FT38" s="11"/>
      <c r="FU38" s="11">
        <v>1</v>
      </c>
      <c r="FV38" s="11">
        <v>1</v>
      </c>
      <c r="FW38" s="11"/>
      <c r="FX38" s="11"/>
      <c r="FY38" s="11">
        <v>2</v>
      </c>
      <c r="FZ38" s="11">
        <v>2</v>
      </c>
      <c r="GA38" s="11"/>
      <c r="GB38" s="11"/>
      <c r="GC38" s="11"/>
      <c r="GD38" s="11">
        <v>1</v>
      </c>
      <c r="GE38" s="11"/>
      <c r="GF38" s="11">
        <v>3</v>
      </c>
      <c r="GG38" s="11"/>
      <c r="GH38" s="11"/>
      <c r="GI38" s="17">
        <f t="shared" si="64"/>
        <v>20</v>
      </c>
      <c r="GJ38" s="9">
        <f t="shared" si="55"/>
        <v>1.6090104585679808E-2</v>
      </c>
      <c r="GL38" s="29" t="s">
        <v>74</v>
      </c>
      <c r="GM38" s="11"/>
      <c r="GN38" s="11"/>
      <c r="GO38" s="11">
        <v>1</v>
      </c>
      <c r="GP38" s="11"/>
      <c r="GQ38" s="11">
        <v>4</v>
      </c>
      <c r="GR38" s="11">
        <v>1</v>
      </c>
      <c r="GS38" s="11"/>
      <c r="GT38" s="11">
        <v>1</v>
      </c>
      <c r="GU38" s="11">
        <v>5</v>
      </c>
      <c r="GV38" s="11">
        <v>1</v>
      </c>
      <c r="GW38" s="11">
        <v>12</v>
      </c>
      <c r="GX38" s="11">
        <v>2</v>
      </c>
      <c r="GY38" s="11"/>
      <c r="GZ38" s="11">
        <v>2</v>
      </c>
      <c r="HA38" s="11"/>
      <c r="HB38" s="11"/>
      <c r="HC38" s="11">
        <v>3</v>
      </c>
      <c r="HD38" s="11">
        <v>2</v>
      </c>
      <c r="HE38" s="11">
        <v>1</v>
      </c>
      <c r="HF38" s="11"/>
      <c r="HG38" s="11"/>
      <c r="HH38" s="11"/>
      <c r="HI38" s="11"/>
      <c r="HJ38" s="11"/>
      <c r="HK38" s="11"/>
      <c r="HL38" s="11">
        <v>3</v>
      </c>
      <c r="HM38" s="11"/>
      <c r="HN38" s="11">
        <v>1</v>
      </c>
      <c r="HO38" s="17">
        <f t="shared" si="65"/>
        <v>39</v>
      </c>
      <c r="HP38" s="9">
        <f t="shared" si="56"/>
        <v>1.906158357771261E-2</v>
      </c>
      <c r="HR38" s="29" t="s">
        <v>74</v>
      </c>
      <c r="HS38" s="11"/>
      <c r="HT38" s="11">
        <v>1</v>
      </c>
      <c r="HU38" s="11"/>
      <c r="HV38" s="11"/>
      <c r="HW38" s="11">
        <v>6</v>
      </c>
      <c r="HX38" s="11">
        <v>1</v>
      </c>
      <c r="HY38" s="11">
        <v>1</v>
      </c>
      <c r="HZ38" s="11">
        <v>4</v>
      </c>
      <c r="IA38" s="11">
        <v>4</v>
      </c>
      <c r="IB38" s="11">
        <v>4</v>
      </c>
      <c r="IC38" s="11">
        <v>19</v>
      </c>
      <c r="ID38" s="11"/>
      <c r="IE38" s="11">
        <v>1</v>
      </c>
      <c r="IF38" s="11">
        <v>2</v>
      </c>
      <c r="IG38" s="11">
        <v>2</v>
      </c>
      <c r="IH38" s="11">
        <v>1</v>
      </c>
      <c r="II38" s="11">
        <v>1</v>
      </c>
      <c r="IJ38" s="11">
        <v>2</v>
      </c>
      <c r="IK38" s="11">
        <v>3</v>
      </c>
      <c r="IL38" s="11">
        <v>1</v>
      </c>
      <c r="IM38" s="11"/>
      <c r="IN38" s="11"/>
      <c r="IO38" s="11"/>
      <c r="IP38" s="11"/>
      <c r="IQ38" s="11">
        <v>2</v>
      </c>
      <c r="IR38" s="11">
        <v>6</v>
      </c>
      <c r="IS38" s="11"/>
      <c r="IT38" s="11"/>
      <c r="IU38" s="17">
        <f t="shared" si="66"/>
        <v>61</v>
      </c>
      <c r="IV38" s="9">
        <f t="shared" si="67"/>
        <v>2.3707734162456275E-2</v>
      </c>
      <c r="IX38" s="29" t="s">
        <v>74</v>
      </c>
      <c r="IY38" s="11"/>
      <c r="IZ38" s="11"/>
      <c r="JA38" s="11"/>
      <c r="JB38" s="11"/>
      <c r="JC38" s="11">
        <v>4</v>
      </c>
      <c r="JD38" s="11">
        <v>3</v>
      </c>
      <c r="JE38" s="11">
        <v>1</v>
      </c>
      <c r="JF38" s="11"/>
      <c r="JG38" s="11">
        <v>4</v>
      </c>
      <c r="JH38" s="11"/>
      <c r="JI38" s="11">
        <v>7</v>
      </c>
      <c r="JJ38" s="11"/>
      <c r="JK38" s="11">
        <v>2</v>
      </c>
      <c r="JL38" s="11">
        <v>1</v>
      </c>
      <c r="JM38" s="11"/>
      <c r="JN38" s="11">
        <v>1</v>
      </c>
      <c r="JO38" s="11">
        <v>1</v>
      </c>
      <c r="JP38" s="11"/>
      <c r="JQ38" s="11">
        <v>1</v>
      </c>
      <c r="JR38" s="11">
        <v>3</v>
      </c>
      <c r="JS38" s="11"/>
      <c r="JT38" s="11"/>
      <c r="JU38" s="11"/>
      <c r="JV38" s="11">
        <v>1</v>
      </c>
      <c r="JW38" s="11">
        <v>1</v>
      </c>
      <c r="JX38" s="11">
        <v>1</v>
      </c>
      <c r="JY38" s="11">
        <v>10</v>
      </c>
      <c r="JZ38" s="11"/>
      <c r="KA38" s="17">
        <f t="shared" si="68"/>
        <v>41</v>
      </c>
      <c r="KB38" s="9">
        <f t="shared" si="69"/>
        <v>1.8451845184518451E-2</v>
      </c>
    </row>
    <row r="39" spans="1:288" ht="15.75" thickBot="1">
      <c r="B39" s="30" t="s">
        <v>49</v>
      </c>
      <c r="C39" s="18">
        <f>SUM(C33:C38)</f>
        <v>2</v>
      </c>
      <c r="D39" s="18">
        <f t="shared" ref="D39:AE39" si="70">SUM(D33:D38)</f>
        <v>8</v>
      </c>
      <c r="E39" s="18">
        <f t="shared" si="70"/>
        <v>8</v>
      </c>
      <c r="F39" s="18">
        <f t="shared" si="70"/>
        <v>1</v>
      </c>
      <c r="G39" s="18">
        <f t="shared" si="70"/>
        <v>48</v>
      </c>
      <c r="H39" s="18">
        <f t="shared" si="70"/>
        <v>27</v>
      </c>
      <c r="I39" s="18">
        <f t="shared" si="70"/>
        <v>21</v>
      </c>
      <c r="J39" s="18">
        <f t="shared" si="70"/>
        <v>13</v>
      </c>
      <c r="K39" s="18">
        <f t="shared" si="70"/>
        <v>21</v>
      </c>
      <c r="L39" s="18">
        <f t="shared" si="70"/>
        <v>11</v>
      </c>
      <c r="M39" s="18">
        <f t="shared" si="70"/>
        <v>94</v>
      </c>
      <c r="N39" s="18">
        <f t="shared" si="70"/>
        <v>11</v>
      </c>
      <c r="O39" s="18">
        <f t="shared" si="70"/>
        <v>17</v>
      </c>
      <c r="P39" s="18">
        <f t="shared" si="70"/>
        <v>11</v>
      </c>
      <c r="Q39" s="18">
        <f t="shared" si="70"/>
        <v>19</v>
      </c>
      <c r="R39" s="18">
        <f t="shared" si="70"/>
        <v>33</v>
      </c>
      <c r="S39" s="18">
        <f t="shared" si="70"/>
        <v>10</v>
      </c>
      <c r="T39" s="18">
        <f t="shared" si="70"/>
        <v>34</v>
      </c>
      <c r="U39" s="18">
        <f t="shared" si="70"/>
        <v>27</v>
      </c>
      <c r="V39" s="18">
        <f t="shared" si="70"/>
        <v>17</v>
      </c>
      <c r="W39" s="18">
        <f t="shared" si="70"/>
        <v>4</v>
      </c>
      <c r="X39" s="18">
        <f t="shared" si="70"/>
        <v>0</v>
      </c>
      <c r="Y39" s="18">
        <f t="shared" si="70"/>
        <v>14</v>
      </c>
      <c r="Z39" s="18">
        <f t="shared" si="70"/>
        <v>37</v>
      </c>
      <c r="AA39" s="18">
        <f t="shared" si="70"/>
        <v>2</v>
      </c>
      <c r="AB39" s="18">
        <f t="shared" si="70"/>
        <v>73</v>
      </c>
      <c r="AC39" s="18">
        <f t="shared" si="70"/>
        <v>7</v>
      </c>
      <c r="AD39" s="18">
        <f t="shared" si="70"/>
        <v>0</v>
      </c>
      <c r="AE39" s="18">
        <f t="shared" si="70"/>
        <v>570</v>
      </c>
      <c r="AF39" s="34">
        <f>SUM(AF33:AF38)</f>
        <v>1</v>
      </c>
      <c r="AH39" s="30" t="s">
        <v>49</v>
      </c>
      <c r="AI39" s="18">
        <f>SUM(AI33:AI38)</f>
        <v>3</v>
      </c>
      <c r="AJ39" s="18">
        <f t="shared" ref="AJ39:BK39" si="71">SUM(AJ33:AJ38)</f>
        <v>10</v>
      </c>
      <c r="AK39" s="18">
        <f t="shared" si="71"/>
        <v>30</v>
      </c>
      <c r="AL39" s="18">
        <f t="shared" si="71"/>
        <v>3</v>
      </c>
      <c r="AM39" s="18">
        <f t="shared" si="71"/>
        <v>122</v>
      </c>
      <c r="AN39" s="18">
        <f t="shared" si="71"/>
        <v>25</v>
      </c>
      <c r="AO39" s="18">
        <f t="shared" si="71"/>
        <v>58</v>
      </c>
      <c r="AP39" s="18">
        <f t="shared" si="71"/>
        <v>12</v>
      </c>
      <c r="AQ39" s="18">
        <f t="shared" si="71"/>
        <v>51</v>
      </c>
      <c r="AR39" s="18">
        <f t="shared" si="71"/>
        <v>18</v>
      </c>
      <c r="AS39" s="18">
        <f t="shared" si="71"/>
        <v>207</v>
      </c>
      <c r="AT39" s="18">
        <f t="shared" si="71"/>
        <v>36</v>
      </c>
      <c r="AU39" s="18">
        <f t="shared" si="71"/>
        <v>68</v>
      </c>
      <c r="AV39" s="18">
        <f t="shared" si="71"/>
        <v>55</v>
      </c>
      <c r="AW39" s="18">
        <f t="shared" si="71"/>
        <v>22</v>
      </c>
      <c r="AX39" s="18">
        <f t="shared" si="71"/>
        <v>55</v>
      </c>
      <c r="AY39" s="18">
        <f t="shared" si="71"/>
        <v>23</v>
      </c>
      <c r="AZ39" s="18">
        <f t="shared" si="71"/>
        <v>58</v>
      </c>
      <c r="BA39" s="18">
        <f t="shared" si="71"/>
        <v>88</v>
      </c>
      <c r="BB39" s="18">
        <f t="shared" si="71"/>
        <v>32</v>
      </c>
      <c r="BC39" s="18">
        <f t="shared" si="71"/>
        <v>15</v>
      </c>
      <c r="BD39" s="18">
        <f t="shared" si="71"/>
        <v>0</v>
      </c>
      <c r="BE39" s="18">
        <f t="shared" si="71"/>
        <v>52</v>
      </c>
      <c r="BF39" s="18">
        <f t="shared" si="71"/>
        <v>35</v>
      </c>
      <c r="BG39" s="18">
        <f t="shared" si="71"/>
        <v>4</v>
      </c>
      <c r="BH39" s="18">
        <f t="shared" si="71"/>
        <v>157</v>
      </c>
      <c r="BI39" s="18">
        <f t="shared" si="71"/>
        <v>15</v>
      </c>
      <c r="BJ39" s="18">
        <f t="shared" si="71"/>
        <v>2</v>
      </c>
      <c r="BK39" s="18">
        <f t="shared" si="71"/>
        <v>1256</v>
      </c>
      <c r="BL39" s="34">
        <f>SUM(BL33:BL38)</f>
        <v>1</v>
      </c>
      <c r="BN39" s="30" t="s">
        <v>49</v>
      </c>
      <c r="BO39" s="18">
        <f>SUM(BO33:BO38)</f>
        <v>5</v>
      </c>
      <c r="BP39" s="18">
        <f t="shared" ref="BP39:CP39" si="72">SUM(BP33:BP38)</f>
        <v>23</v>
      </c>
      <c r="BQ39" s="18">
        <f t="shared" si="72"/>
        <v>114</v>
      </c>
      <c r="BR39" s="18">
        <f t="shared" si="72"/>
        <v>5</v>
      </c>
      <c r="BS39" s="18">
        <f t="shared" si="72"/>
        <v>175</v>
      </c>
      <c r="BT39" s="18">
        <f t="shared" si="72"/>
        <v>79</v>
      </c>
      <c r="BU39" s="18">
        <f t="shared" si="72"/>
        <v>47</v>
      </c>
      <c r="BV39" s="18">
        <f t="shared" si="72"/>
        <v>43</v>
      </c>
      <c r="BW39" s="18">
        <f t="shared" si="72"/>
        <v>65</v>
      </c>
      <c r="BX39" s="18">
        <f t="shared" si="72"/>
        <v>43</v>
      </c>
      <c r="BY39" s="18">
        <f t="shared" si="72"/>
        <v>288</v>
      </c>
      <c r="BZ39" s="18">
        <f t="shared" si="72"/>
        <v>45</v>
      </c>
      <c r="CA39" s="18">
        <f t="shared" si="72"/>
        <v>83</v>
      </c>
      <c r="CB39" s="18">
        <f t="shared" si="72"/>
        <v>75</v>
      </c>
      <c r="CC39" s="18">
        <f t="shared" si="72"/>
        <v>66</v>
      </c>
      <c r="CD39" s="18">
        <f t="shared" si="72"/>
        <v>61</v>
      </c>
      <c r="CE39" s="18">
        <f t="shared" si="72"/>
        <v>26</v>
      </c>
      <c r="CF39" s="18">
        <f t="shared" si="72"/>
        <v>129</v>
      </c>
      <c r="CG39" s="18">
        <f t="shared" si="72"/>
        <v>118</v>
      </c>
      <c r="CH39" s="18">
        <f t="shared" si="72"/>
        <v>48</v>
      </c>
      <c r="CI39" s="18">
        <f t="shared" si="72"/>
        <v>10</v>
      </c>
      <c r="CJ39" s="18">
        <f t="shared" si="72"/>
        <v>1</v>
      </c>
      <c r="CK39" s="18">
        <f t="shared" si="72"/>
        <v>44</v>
      </c>
      <c r="CL39" s="18">
        <f t="shared" si="72"/>
        <v>47</v>
      </c>
      <c r="CM39" s="18">
        <f t="shared" si="72"/>
        <v>9</v>
      </c>
      <c r="CN39" s="18">
        <f t="shared" si="72"/>
        <v>207</v>
      </c>
      <c r="CO39" s="18">
        <f t="shared" si="72"/>
        <v>30</v>
      </c>
      <c r="CP39" s="18">
        <f t="shared" si="72"/>
        <v>3</v>
      </c>
      <c r="CQ39" s="18">
        <f>SUM(CQ33:CQ38)</f>
        <v>1889</v>
      </c>
      <c r="CR39" s="34">
        <f>SUM(CR33:CR38)</f>
        <v>1</v>
      </c>
      <c r="CT39" s="30" t="s">
        <v>49</v>
      </c>
      <c r="CU39" s="18">
        <f>SUM(CU33:CU38)</f>
        <v>14</v>
      </c>
      <c r="CV39" s="18">
        <f t="shared" ref="CV39:DV39" si="73">SUM(CV33:CV38)</f>
        <v>26</v>
      </c>
      <c r="CW39" s="18">
        <f t="shared" si="73"/>
        <v>59</v>
      </c>
      <c r="CX39" s="18">
        <f t="shared" si="73"/>
        <v>6</v>
      </c>
      <c r="CY39" s="18">
        <f t="shared" si="73"/>
        <v>145</v>
      </c>
      <c r="CZ39" s="18">
        <f t="shared" si="73"/>
        <v>87</v>
      </c>
      <c r="DA39" s="18">
        <f t="shared" si="73"/>
        <v>65</v>
      </c>
      <c r="DB39" s="18">
        <f t="shared" si="73"/>
        <v>94</v>
      </c>
      <c r="DC39" s="18">
        <f t="shared" si="73"/>
        <v>119</v>
      </c>
      <c r="DD39" s="18">
        <f t="shared" si="73"/>
        <v>101</v>
      </c>
      <c r="DE39" s="18">
        <f t="shared" si="73"/>
        <v>268</v>
      </c>
      <c r="DF39" s="18">
        <f t="shared" si="73"/>
        <v>47</v>
      </c>
      <c r="DG39" s="18">
        <f t="shared" si="73"/>
        <v>64</v>
      </c>
      <c r="DH39" s="18">
        <f t="shared" si="73"/>
        <v>141</v>
      </c>
      <c r="DI39" s="18">
        <f t="shared" si="73"/>
        <v>51</v>
      </c>
      <c r="DJ39" s="18">
        <f t="shared" si="73"/>
        <v>84</v>
      </c>
      <c r="DK39" s="18">
        <f t="shared" si="73"/>
        <v>28</v>
      </c>
      <c r="DL39" s="18">
        <f t="shared" si="73"/>
        <v>104</v>
      </c>
      <c r="DM39" s="18">
        <f t="shared" si="73"/>
        <v>141</v>
      </c>
      <c r="DN39" s="18">
        <f t="shared" si="73"/>
        <v>63</v>
      </c>
      <c r="DO39" s="18">
        <f t="shared" si="73"/>
        <v>18</v>
      </c>
      <c r="DP39" s="18">
        <f t="shared" si="73"/>
        <v>4</v>
      </c>
      <c r="DQ39" s="18">
        <f t="shared" si="73"/>
        <v>49</v>
      </c>
      <c r="DR39" s="18">
        <f t="shared" si="73"/>
        <v>49</v>
      </c>
      <c r="DS39" s="18">
        <f t="shared" si="73"/>
        <v>19</v>
      </c>
      <c r="DT39" s="18">
        <f t="shared" si="73"/>
        <v>354</v>
      </c>
      <c r="DU39" s="18">
        <f t="shared" si="73"/>
        <v>8</v>
      </c>
      <c r="DV39" s="18">
        <f t="shared" si="73"/>
        <v>15</v>
      </c>
      <c r="DW39" s="18">
        <f>SUM(DW33:DW38)</f>
        <v>2223</v>
      </c>
      <c r="DX39" s="34">
        <f>SUM(DX33:DX38)</f>
        <v>1</v>
      </c>
      <c r="DZ39" s="30" t="s">
        <v>49</v>
      </c>
      <c r="EA39" s="18">
        <f>SUM(EA33:EA38)</f>
        <v>5</v>
      </c>
      <c r="EB39" s="18">
        <f t="shared" ref="EB39:FB39" si="74">SUM(EB33:EB38)</f>
        <v>16</v>
      </c>
      <c r="EC39" s="18">
        <f t="shared" si="74"/>
        <v>48</v>
      </c>
      <c r="ED39" s="18">
        <f t="shared" si="74"/>
        <v>1</v>
      </c>
      <c r="EE39" s="18">
        <f t="shared" si="74"/>
        <v>106</v>
      </c>
      <c r="EF39" s="18">
        <f t="shared" si="74"/>
        <v>71</v>
      </c>
      <c r="EG39" s="18">
        <f t="shared" si="74"/>
        <v>67</v>
      </c>
      <c r="EH39" s="18">
        <f t="shared" si="74"/>
        <v>42</v>
      </c>
      <c r="EI39" s="18">
        <f t="shared" si="74"/>
        <v>103</v>
      </c>
      <c r="EJ39" s="18">
        <f t="shared" si="74"/>
        <v>42</v>
      </c>
      <c r="EK39" s="18">
        <f t="shared" si="74"/>
        <v>146</v>
      </c>
      <c r="EL39" s="18">
        <f t="shared" si="74"/>
        <v>37</v>
      </c>
      <c r="EM39" s="18">
        <f t="shared" si="74"/>
        <v>27</v>
      </c>
      <c r="EN39" s="18">
        <f t="shared" si="74"/>
        <v>132</v>
      </c>
      <c r="EO39" s="18">
        <f t="shared" si="74"/>
        <v>33</v>
      </c>
      <c r="EP39" s="18">
        <f t="shared" si="74"/>
        <v>38</v>
      </c>
      <c r="EQ39" s="18">
        <f t="shared" si="74"/>
        <v>15</v>
      </c>
      <c r="ER39" s="18">
        <f t="shared" si="74"/>
        <v>108</v>
      </c>
      <c r="ES39" s="18">
        <f t="shared" si="74"/>
        <v>86</v>
      </c>
      <c r="ET39" s="18">
        <f t="shared" si="74"/>
        <v>47</v>
      </c>
      <c r="EU39" s="18">
        <f t="shared" si="74"/>
        <v>8</v>
      </c>
      <c r="EV39" s="18">
        <f t="shared" si="74"/>
        <v>1</v>
      </c>
      <c r="EW39" s="18">
        <f t="shared" si="74"/>
        <v>68</v>
      </c>
      <c r="EX39" s="18">
        <f t="shared" si="74"/>
        <v>32</v>
      </c>
      <c r="EY39" s="18">
        <f t="shared" si="74"/>
        <v>16</v>
      </c>
      <c r="EZ39" s="18">
        <f t="shared" si="74"/>
        <v>193</v>
      </c>
      <c r="FA39" s="18">
        <f t="shared" si="74"/>
        <v>11</v>
      </c>
      <c r="FB39" s="18">
        <f t="shared" si="74"/>
        <v>7</v>
      </c>
      <c r="FC39" s="18">
        <f>SUM(FC33:FC38)</f>
        <v>1506</v>
      </c>
      <c r="FD39" s="34">
        <f>SUM(FD33:FD38)</f>
        <v>0.99999999999999989</v>
      </c>
      <c r="FF39" s="30" t="s">
        <v>49</v>
      </c>
      <c r="FG39" s="18">
        <f>SUM(FG33:FG38)</f>
        <v>7</v>
      </c>
      <c r="FH39" s="18">
        <f t="shared" ref="FH39:GH39" si="75">SUM(FH33:FH38)</f>
        <v>14</v>
      </c>
      <c r="FI39" s="18">
        <f t="shared" si="75"/>
        <v>48</v>
      </c>
      <c r="FJ39" s="18">
        <f t="shared" si="75"/>
        <v>0</v>
      </c>
      <c r="FK39" s="18">
        <f t="shared" si="75"/>
        <v>82</v>
      </c>
      <c r="FL39" s="18">
        <f t="shared" si="75"/>
        <v>67</v>
      </c>
      <c r="FM39" s="18">
        <f t="shared" si="75"/>
        <v>50</v>
      </c>
      <c r="FN39" s="18">
        <f t="shared" si="75"/>
        <v>70</v>
      </c>
      <c r="FO39" s="18">
        <f t="shared" si="75"/>
        <v>74</v>
      </c>
      <c r="FP39" s="18">
        <f t="shared" si="75"/>
        <v>42</v>
      </c>
      <c r="FQ39" s="18">
        <f t="shared" si="75"/>
        <v>150</v>
      </c>
      <c r="FR39" s="18">
        <f t="shared" si="75"/>
        <v>31</v>
      </c>
      <c r="FS39" s="18">
        <f t="shared" si="75"/>
        <v>34</v>
      </c>
      <c r="FT39" s="18">
        <f t="shared" si="75"/>
        <v>44</v>
      </c>
      <c r="FU39" s="18">
        <f t="shared" si="75"/>
        <v>25</v>
      </c>
      <c r="FV39" s="18">
        <f t="shared" si="75"/>
        <v>33</v>
      </c>
      <c r="FW39" s="18">
        <f t="shared" si="75"/>
        <v>10</v>
      </c>
      <c r="FX39" s="18">
        <f t="shared" si="75"/>
        <v>47</v>
      </c>
      <c r="FY39" s="18">
        <f t="shared" si="75"/>
        <v>66</v>
      </c>
      <c r="FZ39" s="18">
        <f t="shared" si="75"/>
        <v>32</v>
      </c>
      <c r="GA39" s="18">
        <f t="shared" si="75"/>
        <v>11</v>
      </c>
      <c r="GB39" s="18">
        <f t="shared" si="75"/>
        <v>3</v>
      </c>
      <c r="GC39" s="18">
        <f t="shared" si="75"/>
        <v>23</v>
      </c>
      <c r="GD39" s="18">
        <f t="shared" si="75"/>
        <v>35</v>
      </c>
      <c r="GE39" s="18">
        <f t="shared" si="75"/>
        <v>6</v>
      </c>
      <c r="GF39" s="18">
        <f t="shared" si="75"/>
        <v>229</v>
      </c>
      <c r="GG39" s="18">
        <f t="shared" si="75"/>
        <v>5</v>
      </c>
      <c r="GH39" s="18">
        <f t="shared" si="75"/>
        <v>5</v>
      </c>
      <c r="GI39" s="18">
        <f>SUM(GI33:GI38)</f>
        <v>1243</v>
      </c>
      <c r="GJ39" s="34">
        <f>SUM(GJ33:GJ38)</f>
        <v>1</v>
      </c>
      <c r="GL39" s="30" t="s">
        <v>49</v>
      </c>
      <c r="GM39" s="18">
        <f>SUM(GM33:GM38)</f>
        <v>11</v>
      </c>
      <c r="GN39" s="18">
        <f t="shared" ref="GN39:HN39" si="76">SUM(GN33:GN38)</f>
        <v>23</v>
      </c>
      <c r="GO39" s="18">
        <f t="shared" si="76"/>
        <v>94</v>
      </c>
      <c r="GP39" s="18">
        <f t="shared" si="76"/>
        <v>0</v>
      </c>
      <c r="GQ39" s="18">
        <f t="shared" si="76"/>
        <v>170</v>
      </c>
      <c r="GR39" s="18">
        <f t="shared" si="76"/>
        <v>121</v>
      </c>
      <c r="GS39" s="18">
        <f t="shared" si="76"/>
        <v>45</v>
      </c>
      <c r="GT39" s="18">
        <f t="shared" si="76"/>
        <v>68</v>
      </c>
      <c r="GU39" s="18">
        <f t="shared" si="76"/>
        <v>96</v>
      </c>
      <c r="GV39" s="18">
        <f t="shared" si="76"/>
        <v>51</v>
      </c>
      <c r="GW39" s="18">
        <f t="shared" si="76"/>
        <v>257</v>
      </c>
      <c r="GX39" s="18">
        <f t="shared" si="76"/>
        <v>52</v>
      </c>
      <c r="GY39" s="18">
        <f t="shared" si="76"/>
        <v>56</v>
      </c>
      <c r="GZ39" s="18">
        <f t="shared" si="76"/>
        <v>88</v>
      </c>
      <c r="HA39" s="18">
        <f t="shared" si="76"/>
        <v>30</v>
      </c>
      <c r="HB39" s="18">
        <f t="shared" si="76"/>
        <v>43</v>
      </c>
      <c r="HC39" s="18">
        <f t="shared" si="76"/>
        <v>56</v>
      </c>
      <c r="HD39" s="18">
        <f t="shared" si="76"/>
        <v>95</v>
      </c>
      <c r="HE39" s="18">
        <f t="shared" si="76"/>
        <v>140</v>
      </c>
      <c r="HF39" s="18">
        <f t="shared" si="76"/>
        <v>85</v>
      </c>
      <c r="HG39" s="18">
        <f t="shared" si="76"/>
        <v>20</v>
      </c>
      <c r="HH39" s="18">
        <f t="shared" si="76"/>
        <v>2</v>
      </c>
      <c r="HI39" s="18">
        <f t="shared" si="76"/>
        <v>70</v>
      </c>
      <c r="HJ39" s="18">
        <f t="shared" si="76"/>
        <v>52</v>
      </c>
      <c r="HK39" s="18">
        <f t="shared" si="76"/>
        <v>13</v>
      </c>
      <c r="HL39" s="18">
        <f t="shared" si="76"/>
        <v>274</v>
      </c>
      <c r="HM39" s="18">
        <f t="shared" si="76"/>
        <v>15</v>
      </c>
      <c r="HN39" s="18">
        <f t="shared" si="76"/>
        <v>19</v>
      </c>
      <c r="HO39" s="18">
        <f>SUM(HO33:HO38)</f>
        <v>2046</v>
      </c>
      <c r="HP39" s="34">
        <f>SUM(HP33:HP38)</f>
        <v>1</v>
      </c>
      <c r="HR39" s="30" t="s">
        <v>49</v>
      </c>
      <c r="HS39" s="18">
        <f>SUM(HS33:HS38)</f>
        <v>14</v>
      </c>
      <c r="HT39" s="18">
        <f t="shared" ref="HT39:IT39" si="77">SUM(HT33:HT38)</f>
        <v>33</v>
      </c>
      <c r="HU39" s="18">
        <f t="shared" si="77"/>
        <v>71</v>
      </c>
      <c r="HV39" s="18">
        <f t="shared" si="77"/>
        <v>9</v>
      </c>
      <c r="HW39" s="18">
        <f t="shared" si="77"/>
        <v>157</v>
      </c>
      <c r="HX39" s="18">
        <f t="shared" si="77"/>
        <v>172</v>
      </c>
      <c r="HY39" s="18">
        <f t="shared" si="77"/>
        <v>47</v>
      </c>
      <c r="HZ39" s="18">
        <f t="shared" si="77"/>
        <v>198</v>
      </c>
      <c r="IA39" s="18">
        <f t="shared" si="77"/>
        <v>114</v>
      </c>
      <c r="IB39" s="18">
        <f t="shared" si="77"/>
        <v>55</v>
      </c>
      <c r="IC39" s="18">
        <f t="shared" si="77"/>
        <v>385</v>
      </c>
      <c r="ID39" s="18">
        <f t="shared" si="77"/>
        <v>41</v>
      </c>
      <c r="IE39" s="18">
        <f t="shared" si="77"/>
        <v>77</v>
      </c>
      <c r="IF39" s="18">
        <f t="shared" si="77"/>
        <v>57</v>
      </c>
      <c r="IG39" s="18">
        <f t="shared" si="77"/>
        <v>43</v>
      </c>
      <c r="IH39" s="18">
        <f t="shared" si="77"/>
        <v>71</v>
      </c>
      <c r="II39" s="18">
        <f t="shared" si="77"/>
        <v>39</v>
      </c>
      <c r="IJ39" s="18">
        <f t="shared" si="77"/>
        <v>68</v>
      </c>
      <c r="IK39" s="18">
        <f t="shared" si="77"/>
        <v>171</v>
      </c>
      <c r="IL39" s="18">
        <f t="shared" si="77"/>
        <v>77</v>
      </c>
      <c r="IM39" s="18">
        <f t="shared" si="77"/>
        <v>9</v>
      </c>
      <c r="IN39" s="18">
        <f t="shared" si="77"/>
        <v>3</v>
      </c>
      <c r="IO39" s="18">
        <f t="shared" si="77"/>
        <v>90</v>
      </c>
      <c r="IP39" s="18">
        <f t="shared" si="77"/>
        <v>42</v>
      </c>
      <c r="IQ39" s="18">
        <f t="shared" si="77"/>
        <v>20</v>
      </c>
      <c r="IR39" s="18">
        <f t="shared" si="77"/>
        <v>445</v>
      </c>
      <c r="IS39" s="18">
        <f t="shared" si="77"/>
        <v>25</v>
      </c>
      <c r="IT39" s="18">
        <f t="shared" si="77"/>
        <v>40</v>
      </c>
      <c r="IU39" s="18">
        <f>SUM(IU33:IU38)</f>
        <v>2573</v>
      </c>
      <c r="IV39" s="34">
        <f>SUM(IV33:IV38)</f>
        <v>1</v>
      </c>
      <c r="IX39" s="30" t="s">
        <v>49</v>
      </c>
      <c r="IY39" s="18">
        <f>SUM(IY33:IY38)</f>
        <v>4</v>
      </c>
      <c r="IZ39" s="18">
        <f t="shared" ref="IZ39:JZ39" si="78">SUM(IZ33:IZ38)</f>
        <v>28</v>
      </c>
      <c r="JA39" s="18">
        <f t="shared" si="78"/>
        <v>45</v>
      </c>
      <c r="JB39" s="18">
        <f t="shared" si="78"/>
        <v>3</v>
      </c>
      <c r="JC39" s="18">
        <f t="shared" si="78"/>
        <v>100</v>
      </c>
      <c r="JD39" s="18">
        <f t="shared" si="78"/>
        <v>173</v>
      </c>
      <c r="JE39" s="18">
        <f t="shared" si="78"/>
        <v>46</v>
      </c>
      <c r="JF39" s="18">
        <f t="shared" si="78"/>
        <v>106</v>
      </c>
      <c r="JG39" s="18">
        <f t="shared" si="78"/>
        <v>118</v>
      </c>
      <c r="JH39" s="18">
        <f t="shared" si="78"/>
        <v>21</v>
      </c>
      <c r="JI39" s="18">
        <f t="shared" si="78"/>
        <v>360</v>
      </c>
      <c r="JJ39" s="18">
        <f t="shared" si="78"/>
        <v>22</v>
      </c>
      <c r="JK39" s="18">
        <f t="shared" si="78"/>
        <v>51</v>
      </c>
      <c r="JL39" s="18">
        <f t="shared" si="78"/>
        <v>37</v>
      </c>
      <c r="JM39" s="18">
        <f t="shared" si="78"/>
        <v>112</v>
      </c>
      <c r="JN39" s="18">
        <f t="shared" si="78"/>
        <v>56</v>
      </c>
      <c r="JO39" s="18">
        <f t="shared" si="78"/>
        <v>72</v>
      </c>
      <c r="JP39" s="18">
        <f t="shared" si="78"/>
        <v>33</v>
      </c>
      <c r="JQ39" s="18">
        <f t="shared" si="78"/>
        <v>62</v>
      </c>
      <c r="JR39" s="18">
        <f t="shared" si="78"/>
        <v>139</v>
      </c>
      <c r="JS39" s="18">
        <f t="shared" si="78"/>
        <v>51</v>
      </c>
      <c r="JT39" s="18">
        <f t="shared" si="78"/>
        <v>10</v>
      </c>
      <c r="JU39" s="18">
        <f t="shared" si="78"/>
        <v>1</v>
      </c>
      <c r="JV39" s="18">
        <f t="shared" si="78"/>
        <v>62</v>
      </c>
      <c r="JW39" s="18">
        <f t="shared" si="78"/>
        <v>19</v>
      </c>
      <c r="JX39" s="18">
        <f t="shared" si="78"/>
        <v>12</v>
      </c>
      <c r="JY39" s="18">
        <f t="shared" si="78"/>
        <v>440</v>
      </c>
      <c r="JZ39" s="18">
        <f t="shared" si="78"/>
        <v>39</v>
      </c>
      <c r="KA39" s="18">
        <f>SUM(KA33:KA38)</f>
        <v>2222</v>
      </c>
      <c r="KB39" s="34">
        <f>SUM(KB33:KB38)</f>
        <v>1</v>
      </c>
    </row>
    <row r="40" spans="1:288" s="3" customFormat="1" ht="15.75" thickTop="1"/>
    <row r="42" spans="1:288" s="3" customForma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F42" s="15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L42" s="15"/>
    </row>
  </sheetData>
  <mergeCells count="27">
    <mergeCell ref="IX2:KB2"/>
    <mergeCell ref="IX9:KB9"/>
    <mergeCell ref="IX31:KB31"/>
    <mergeCell ref="HR2:IV2"/>
    <mergeCell ref="HR9:IV9"/>
    <mergeCell ref="HR31:IV31"/>
    <mergeCell ref="BN2:CR2"/>
    <mergeCell ref="B2:AF2"/>
    <mergeCell ref="AH2:BL2"/>
    <mergeCell ref="B9:AF9"/>
    <mergeCell ref="B31:AF31"/>
    <mergeCell ref="AH9:BL9"/>
    <mergeCell ref="AH31:BL31"/>
    <mergeCell ref="BN9:CR9"/>
    <mergeCell ref="BN31:CR31"/>
    <mergeCell ref="GL2:HP2"/>
    <mergeCell ref="GL9:HP9"/>
    <mergeCell ref="GL31:HP31"/>
    <mergeCell ref="CT2:DX2"/>
    <mergeCell ref="CT9:DX9"/>
    <mergeCell ref="CT31:DX31"/>
    <mergeCell ref="FF2:GJ2"/>
    <mergeCell ref="FF9:GJ9"/>
    <mergeCell ref="FF31:GJ31"/>
    <mergeCell ref="DZ2:FD2"/>
    <mergeCell ref="DZ9:FD9"/>
    <mergeCell ref="DZ31:FD3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EN44"/>
  <sheetViews>
    <sheetView showGridLines="0" showRowColHeaders="0" zoomScale="85" zoomScaleNormal="85" workbookViewId="0"/>
  </sheetViews>
  <sheetFormatPr defaultRowHeight="13.5" customHeight="1"/>
  <cols>
    <col min="1" max="1" width="1.7109375" customWidth="1"/>
    <col min="2" max="2" width="34.140625" style="3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customWidth="1"/>
    <col min="17" max="17" width="2.7109375" customWidth="1"/>
    <col min="18" max="18" width="34.140625" style="3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34.140625" style="3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style="3" bestFit="1" customWidth="1"/>
    <col min="48" max="48" width="8.140625" style="15" bestFit="1" customWidth="1"/>
    <col min="49" max="49" width="1.7109375" customWidth="1"/>
    <col min="50" max="50" width="34.140625" style="3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style="3" bestFit="1" customWidth="1"/>
    <col min="64" max="64" width="8.140625" style="15" bestFit="1" customWidth="1"/>
    <col min="65" max="65" width="1.7109375" customWidth="1"/>
    <col min="66" max="66" width="34.140625" style="3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style="3" bestFit="1" customWidth="1"/>
    <col min="80" max="80" width="8.140625" style="15" customWidth="1"/>
    <col min="81" max="81" width="1.85546875" customWidth="1"/>
    <col min="82" max="82" width="34.140625" style="3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style="3" bestFit="1" customWidth="1"/>
    <col min="96" max="96" width="8.140625" style="15" bestFit="1" customWidth="1"/>
    <col min="97" max="97" width="1.85546875" customWidth="1"/>
    <col min="98" max="98" width="34.140625" style="3" bestFit="1" customWidth="1"/>
    <col min="99" max="99" width="4.42578125" bestFit="1" customWidth="1"/>
    <col min="100" max="100" width="4.28515625" bestFit="1" customWidth="1"/>
    <col min="101" max="101" width="5.28515625" bestFit="1" customWidth="1"/>
    <col min="102" max="102" width="4.5703125" bestFit="1" customWidth="1"/>
    <col min="103" max="103" width="4.7109375" bestFit="1" customWidth="1"/>
    <col min="104" max="104" width="4.5703125" bestFit="1" customWidth="1"/>
    <col min="105" max="105" width="4" bestFit="1" customWidth="1"/>
    <col min="106" max="106" width="5.140625" bestFit="1" customWidth="1"/>
    <col min="107" max="107" width="4" bestFit="1" customWidth="1"/>
    <col min="108" max="108" width="4.85546875" bestFit="1" customWidth="1"/>
    <col min="109" max="109" width="5.140625" bestFit="1" customWidth="1"/>
    <col min="110" max="110" width="4.28515625" bestFit="1" customWidth="1"/>
    <col min="111" max="111" width="6.5703125" style="3" bestFit="1" customWidth="1"/>
    <col min="112" max="112" width="8.140625" style="15" bestFit="1" customWidth="1"/>
    <col min="113" max="113" width="1.85546875" customWidth="1"/>
    <col min="114" max="114" width="29.140625" bestFit="1" customWidth="1"/>
    <col min="115" max="126" width="4.42578125" customWidth="1"/>
    <col min="129" max="129" width="2.5703125" customWidth="1"/>
    <col min="130" max="130" width="29.42578125" bestFit="1" customWidth="1"/>
    <col min="131" max="142" width="7.28515625" customWidth="1"/>
  </cols>
  <sheetData>
    <row r="1" spans="2:144" ht="13.5" customHeight="1" thickBot="1"/>
    <row r="2" spans="2:144" ht="13.5" customHeight="1">
      <c r="B2" s="149" t="s">
        <v>217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1"/>
      <c r="R2" s="149" t="s">
        <v>218</v>
      </c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1"/>
      <c r="AH2" s="149" t="s">
        <v>219</v>
      </c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1"/>
      <c r="AX2" s="149" t="s">
        <v>263</v>
      </c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1"/>
      <c r="BN2" s="149" t="s">
        <v>301</v>
      </c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1"/>
      <c r="CD2" s="149" t="s">
        <v>323</v>
      </c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1"/>
      <c r="CT2" s="149" t="s">
        <v>350</v>
      </c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1"/>
      <c r="DJ2" s="149" t="s">
        <v>378</v>
      </c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1"/>
      <c r="DZ2" s="149" t="s">
        <v>426</v>
      </c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1"/>
    </row>
    <row r="3" spans="2:144" ht="13.5" customHeight="1">
      <c r="B3" s="73" t="s">
        <v>84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82" t="s">
        <v>14</v>
      </c>
      <c r="R3" s="73" t="s">
        <v>84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82" t="s">
        <v>14</v>
      </c>
      <c r="AH3" s="73" t="s">
        <v>84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82" t="s">
        <v>14</v>
      </c>
      <c r="AX3" s="73" t="s">
        <v>84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82" t="s">
        <v>14</v>
      </c>
      <c r="BN3" s="73" t="s">
        <v>84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82" t="s">
        <v>14</v>
      </c>
      <c r="CD3" s="73" t="s">
        <v>84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82" t="s">
        <v>14</v>
      </c>
      <c r="CT3" s="73" t="s">
        <v>84</v>
      </c>
      <c r="CU3" s="21" t="s">
        <v>0</v>
      </c>
      <c r="CV3" s="21" t="s">
        <v>2</v>
      </c>
      <c r="CW3" s="21" t="s">
        <v>3</v>
      </c>
      <c r="CX3" s="21" t="s">
        <v>4</v>
      </c>
      <c r="CY3" s="21" t="s">
        <v>5</v>
      </c>
      <c r="CZ3" s="21" t="s">
        <v>6</v>
      </c>
      <c r="DA3" s="21" t="s">
        <v>7</v>
      </c>
      <c r="DB3" s="21" t="s">
        <v>8</v>
      </c>
      <c r="DC3" s="21" t="s">
        <v>9</v>
      </c>
      <c r="DD3" s="21" t="s">
        <v>10</v>
      </c>
      <c r="DE3" s="21" t="s">
        <v>11</v>
      </c>
      <c r="DF3" s="21" t="s">
        <v>12</v>
      </c>
      <c r="DG3" s="21" t="s">
        <v>13</v>
      </c>
      <c r="DH3" s="82" t="s">
        <v>14</v>
      </c>
      <c r="DJ3" s="73" t="s">
        <v>84</v>
      </c>
      <c r="DK3" s="21" t="s">
        <v>0</v>
      </c>
      <c r="DL3" s="21" t="s">
        <v>2</v>
      </c>
      <c r="DM3" s="21" t="s">
        <v>3</v>
      </c>
      <c r="DN3" s="21" t="s">
        <v>4</v>
      </c>
      <c r="DO3" s="21" t="s">
        <v>5</v>
      </c>
      <c r="DP3" s="21" t="s">
        <v>6</v>
      </c>
      <c r="DQ3" s="21" t="s">
        <v>7</v>
      </c>
      <c r="DR3" s="21" t="s">
        <v>8</v>
      </c>
      <c r="DS3" s="21" t="s">
        <v>9</v>
      </c>
      <c r="DT3" s="21" t="s">
        <v>10</v>
      </c>
      <c r="DU3" s="21" t="s">
        <v>11</v>
      </c>
      <c r="DV3" s="21" t="s">
        <v>12</v>
      </c>
      <c r="DW3" s="21" t="s">
        <v>13</v>
      </c>
      <c r="DX3" s="82" t="s">
        <v>14</v>
      </c>
      <c r="DZ3" s="73" t="s">
        <v>84</v>
      </c>
      <c r="EA3" s="21" t="s">
        <v>0</v>
      </c>
      <c r="EB3" s="21" t="s">
        <v>2</v>
      </c>
      <c r="EC3" s="21" t="s">
        <v>3</v>
      </c>
      <c r="ED3" s="21" t="s">
        <v>4</v>
      </c>
      <c r="EE3" s="21" t="s">
        <v>5</v>
      </c>
      <c r="EF3" s="21" t="s">
        <v>6</v>
      </c>
      <c r="EG3" s="21" t="s">
        <v>7</v>
      </c>
      <c r="EH3" s="21" t="s">
        <v>8</v>
      </c>
      <c r="EI3" s="21" t="s">
        <v>9</v>
      </c>
      <c r="EJ3" s="21" t="s">
        <v>10</v>
      </c>
      <c r="EK3" s="21" t="s">
        <v>11</v>
      </c>
      <c r="EL3" s="21" t="s">
        <v>12</v>
      </c>
      <c r="EM3" s="21" t="s">
        <v>13</v>
      </c>
      <c r="EN3" s="82" t="s">
        <v>14</v>
      </c>
    </row>
    <row r="4" spans="2:144" ht="13.5" customHeight="1">
      <c r="B4" s="75" t="s">
        <v>103</v>
      </c>
      <c r="C4" s="8">
        <v>1</v>
      </c>
      <c r="D4" s="8">
        <v>1</v>
      </c>
      <c r="E4" s="8"/>
      <c r="F4" s="8"/>
      <c r="G4" s="8"/>
      <c r="H4" s="8">
        <v>1</v>
      </c>
      <c r="I4" s="8"/>
      <c r="J4" s="8"/>
      <c r="K4" s="8"/>
      <c r="L4" s="8"/>
      <c r="M4" s="8"/>
      <c r="N4" s="8"/>
      <c r="O4" s="17">
        <f>SUM(C4:N4)</f>
        <v>3</v>
      </c>
      <c r="P4" s="76">
        <f>O4/$O$43</f>
        <v>4.9261083743842365E-3</v>
      </c>
      <c r="R4" s="75" t="s">
        <v>103</v>
      </c>
      <c r="S4" s="8"/>
      <c r="T4" s="8"/>
      <c r="U4" s="8"/>
      <c r="V4" s="8"/>
      <c r="W4" s="8">
        <v>1</v>
      </c>
      <c r="X4" s="8"/>
      <c r="Y4" s="8"/>
      <c r="Z4" s="8"/>
      <c r="AA4" s="8"/>
      <c r="AB4" s="8"/>
      <c r="AC4" s="8"/>
      <c r="AD4" s="8"/>
      <c r="AE4" s="17">
        <f>SUM(S4:AD4)</f>
        <v>1</v>
      </c>
      <c r="AF4" s="76">
        <f t="shared" ref="AF4:AF43" si="0">AE4/$AE$43</f>
        <v>6.711409395973154E-4</v>
      </c>
      <c r="AH4" s="75" t="s">
        <v>103</v>
      </c>
      <c r="AI4" s="8"/>
      <c r="AJ4" s="8"/>
      <c r="AK4" s="8"/>
      <c r="AL4" s="8"/>
      <c r="AM4" s="8"/>
      <c r="AN4" s="8"/>
      <c r="AO4" s="8"/>
      <c r="AP4" s="8"/>
      <c r="AQ4" s="8">
        <v>1</v>
      </c>
      <c r="AR4" s="8"/>
      <c r="AS4" s="8"/>
      <c r="AT4" s="8"/>
      <c r="AU4" s="17">
        <f>SUM(AI4:AT4)</f>
        <v>1</v>
      </c>
      <c r="AV4" s="76">
        <f t="shared" ref="AV4:AV43" si="1">AU4/$AU$43</f>
        <v>4.0000000000000002E-4</v>
      </c>
      <c r="AX4" s="75" t="s">
        <v>103</v>
      </c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17">
        <f>SUM(AY4:BJ4)</f>
        <v>0</v>
      </c>
      <c r="BL4" s="76">
        <f t="shared" ref="BL4:BL43" si="2">BK4/$BK$43</f>
        <v>0</v>
      </c>
      <c r="BN4" s="75" t="s">
        <v>103</v>
      </c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17">
        <f>SUM(BO4:BZ4)</f>
        <v>0</v>
      </c>
      <c r="CB4" s="76">
        <f t="shared" ref="CB4:CB43" si="3">CA4/$CA$43</f>
        <v>0</v>
      </c>
      <c r="CD4" s="75" t="s">
        <v>103</v>
      </c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17">
        <f>SUM(CE4:CP4)</f>
        <v>0</v>
      </c>
      <c r="CR4" s="76">
        <f t="shared" ref="CR4:CR43" si="4">CQ4/$CQ$43</f>
        <v>0</v>
      </c>
      <c r="CT4" s="75" t="s">
        <v>103</v>
      </c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17">
        <f>SUM(CU4:DF4)</f>
        <v>0</v>
      </c>
      <c r="DH4" s="76">
        <f t="shared" ref="DH4:DH43" si="5">DG4/$DG$43</f>
        <v>0</v>
      </c>
      <c r="DJ4" s="75" t="s">
        <v>103</v>
      </c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17">
        <f>SUM(DK4:DV4)</f>
        <v>0</v>
      </c>
      <c r="DX4" s="76">
        <f>DW4/$DW$43</f>
        <v>0</v>
      </c>
      <c r="DZ4" s="75" t="s">
        <v>103</v>
      </c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17">
        <f>SUM(EA4:EL4)</f>
        <v>0</v>
      </c>
      <c r="EN4" s="76">
        <f>EM4/$EM$43</f>
        <v>0</v>
      </c>
    </row>
    <row r="5" spans="2:144" ht="13.5" customHeight="1">
      <c r="B5" s="75" t="s">
        <v>93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7">
        <f t="shared" ref="O5:O13" si="6">SUM(C5:N5)</f>
        <v>0</v>
      </c>
      <c r="P5" s="76">
        <f t="shared" ref="P5:P42" si="7">O5/$O$43</f>
        <v>0</v>
      </c>
      <c r="R5" s="75" t="s">
        <v>93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7">
        <f t="shared" ref="AE5:AE19" si="8">SUM(S5:AD5)</f>
        <v>0</v>
      </c>
      <c r="AF5" s="76">
        <f t="shared" si="0"/>
        <v>0</v>
      </c>
      <c r="AH5" s="75" t="s">
        <v>93</v>
      </c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17">
        <f t="shared" ref="AU5:AU19" si="9">SUM(AI5:AT5)</f>
        <v>0</v>
      </c>
      <c r="AV5" s="76">
        <f t="shared" si="1"/>
        <v>0</v>
      </c>
      <c r="AX5" s="75" t="s">
        <v>93</v>
      </c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17">
        <f t="shared" ref="BK5:BK19" si="10">SUM(AY5:BJ5)</f>
        <v>0</v>
      </c>
      <c r="BL5" s="76">
        <f t="shared" si="2"/>
        <v>0</v>
      </c>
      <c r="BN5" s="75" t="s">
        <v>93</v>
      </c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17">
        <f t="shared" ref="CA5:CA19" si="11">SUM(BO5:BZ5)</f>
        <v>0</v>
      </c>
      <c r="CB5" s="76">
        <f t="shared" si="3"/>
        <v>0</v>
      </c>
      <c r="CD5" s="75" t="s">
        <v>93</v>
      </c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17">
        <f t="shared" ref="CQ5:CQ19" si="12">SUM(CE5:CP5)</f>
        <v>0</v>
      </c>
      <c r="CR5" s="76">
        <f t="shared" si="4"/>
        <v>0</v>
      </c>
      <c r="CT5" s="75" t="s">
        <v>93</v>
      </c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17">
        <f t="shared" ref="DG5:DG19" si="13">SUM(CU5:DF5)</f>
        <v>0</v>
      </c>
      <c r="DH5" s="76">
        <f t="shared" si="5"/>
        <v>0</v>
      </c>
      <c r="DJ5" s="75" t="s">
        <v>93</v>
      </c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17">
        <f t="shared" ref="DW5:DW19" si="14">SUM(DK5:DV5)</f>
        <v>0</v>
      </c>
      <c r="DX5" s="76">
        <f t="shared" ref="DX5:DX42" si="15">DW5/$DW$43</f>
        <v>0</v>
      </c>
      <c r="DZ5" s="75" t="s">
        <v>93</v>
      </c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17">
        <f t="shared" ref="EM5:EM19" si="16">SUM(EA5:EL5)</f>
        <v>0</v>
      </c>
      <c r="EN5" s="76">
        <f t="shared" ref="EN5:EN42" si="17">EM5/$EM$43</f>
        <v>0</v>
      </c>
    </row>
    <row r="6" spans="2:144" ht="13.5" customHeight="1">
      <c r="B6" s="75" t="s">
        <v>96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7">
        <f t="shared" si="6"/>
        <v>0</v>
      </c>
      <c r="P6" s="76">
        <f t="shared" si="7"/>
        <v>0</v>
      </c>
      <c r="R6" s="75" t="s">
        <v>96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7">
        <f t="shared" si="8"/>
        <v>0</v>
      </c>
      <c r="AF6" s="76">
        <f t="shared" si="0"/>
        <v>0</v>
      </c>
      <c r="AH6" s="75" t="s">
        <v>96</v>
      </c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17">
        <f t="shared" si="9"/>
        <v>0</v>
      </c>
      <c r="AV6" s="76">
        <f t="shared" si="1"/>
        <v>0</v>
      </c>
      <c r="AX6" s="75" t="s">
        <v>96</v>
      </c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17">
        <f t="shared" si="10"/>
        <v>0</v>
      </c>
      <c r="BL6" s="76">
        <f t="shared" si="2"/>
        <v>0</v>
      </c>
      <c r="BN6" s="75" t="s">
        <v>96</v>
      </c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17">
        <f t="shared" si="11"/>
        <v>0</v>
      </c>
      <c r="CB6" s="76">
        <f t="shared" si="3"/>
        <v>0</v>
      </c>
      <c r="CD6" s="75" t="s">
        <v>96</v>
      </c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17">
        <f t="shared" si="12"/>
        <v>0</v>
      </c>
      <c r="CR6" s="76">
        <f t="shared" si="4"/>
        <v>0</v>
      </c>
      <c r="CT6" s="75" t="s">
        <v>96</v>
      </c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17">
        <f t="shared" si="13"/>
        <v>0</v>
      </c>
      <c r="DH6" s="76">
        <f t="shared" si="5"/>
        <v>0</v>
      </c>
      <c r="DJ6" s="75" t="s">
        <v>96</v>
      </c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17">
        <f t="shared" si="14"/>
        <v>0</v>
      </c>
      <c r="DX6" s="76">
        <f t="shared" si="15"/>
        <v>0</v>
      </c>
      <c r="DZ6" s="75" t="s">
        <v>96</v>
      </c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17">
        <f t="shared" si="16"/>
        <v>0</v>
      </c>
      <c r="EN6" s="76">
        <f t="shared" si="17"/>
        <v>0</v>
      </c>
    </row>
    <row r="7" spans="2:144" ht="13.5" customHeight="1">
      <c r="B7" s="75" t="s">
        <v>157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7">
        <f t="shared" si="6"/>
        <v>0</v>
      </c>
      <c r="P7" s="76">
        <f t="shared" si="7"/>
        <v>0</v>
      </c>
      <c r="R7" s="75" t="s">
        <v>157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7">
        <f t="shared" si="8"/>
        <v>0</v>
      </c>
      <c r="AF7" s="76">
        <f t="shared" si="0"/>
        <v>0</v>
      </c>
      <c r="AH7" s="75" t="s">
        <v>157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17">
        <f t="shared" si="9"/>
        <v>0</v>
      </c>
      <c r="AV7" s="76">
        <f t="shared" si="1"/>
        <v>0</v>
      </c>
      <c r="AX7" s="75" t="s">
        <v>157</v>
      </c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17">
        <f t="shared" si="10"/>
        <v>0</v>
      </c>
      <c r="BL7" s="76">
        <f t="shared" si="2"/>
        <v>0</v>
      </c>
      <c r="BN7" s="75" t="s">
        <v>157</v>
      </c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17">
        <f t="shared" si="11"/>
        <v>0</v>
      </c>
      <c r="CB7" s="76">
        <f t="shared" si="3"/>
        <v>0</v>
      </c>
      <c r="CD7" s="75" t="s">
        <v>157</v>
      </c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17">
        <f t="shared" si="12"/>
        <v>0</v>
      </c>
      <c r="CR7" s="76">
        <f t="shared" si="4"/>
        <v>0</v>
      </c>
      <c r="CT7" s="75" t="s">
        <v>157</v>
      </c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17">
        <f t="shared" si="13"/>
        <v>0</v>
      </c>
      <c r="DH7" s="76">
        <f t="shared" si="5"/>
        <v>0</v>
      </c>
      <c r="DJ7" s="75" t="s">
        <v>157</v>
      </c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17">
        <f t="shared" si="14"/>
        <v>0</v>
      </c>
      <c r="DX7" s="76">
        <f t="shared" si="15"/>
        <v>0</v>
      </c>
      <c r="DZ7" s="75" t="s">
        <v>157</v>
      </c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17">
        <f t="shared" si="16"/>
        <v>0</v>
      </c>
      <c r="EN7" s="76">
        <f t="shared" si="17"/>
        <v>0</v>
      </c>
    </row>
    <row r="8" spans="2:144" ht="13.5" customHeight="1">
      <c r="B8" s="75" t="s">
        <v>101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>
        <v>1</v>
      </c>
      <c r="O8" s="17">
        <f t="shared" si="6"/>
        <v>1</v>
      </c>
      <c r="P8" s="76">
        <f t="shared" si="7"/>
        <v>1.6420361247947454E-3</v>
      </c>
      <c r="R8" s="75" t="s">
        <v>101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>
        <v>1</v>
      </c>
      <c r="AE8" s="17">
        <f t="shared" si="8"/>
        <v>1</v>
      </c>
      <c r="AF8" s="76">
        <f t="shared" si="0"/>
        <v>6.711409395973154E-4</v>
      </c>
      <c r="AH8" s="75" t="s">
        <v>101</v>
      </c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7">
        <f t="shared" si="9"/>
        <v>0</v>
      </c>
      <c r="AV8" s="76">
        <f t="shared" si="1"/>
        <v>0</v>
      </c>
      <c r="AX8" s="75" t="s">
        <v>101</v>
      </c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7">
        <f t="shared" si="10"/>
        <v>0</v>
      </c>
      <c r="BL8" s="76">
        <f t="shared" si="2"/>
        <v>0</v>
      </c>
      <c r="BN8" s="75" t="s">
        <v>101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>
        <v>1</v>
      </c>
      <c r="CA8" s="17">
        <f t="shared" si="11"/>
        <v>1</v>
      </c>
      <c r="CB8" s="76">
        <f t="shared" si="3"/>
        <v>5.1519835136527566E-4</v>
      </c>
      <c r="CD8" s="75" t="s">
        <v>101</v>
      </c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17">
        <f t="shared" si="12"/>
        <v>0</v>
      </c>
      <c r="CR8" s="76">
        <f t="shared" si="4"/>
        <v>0</v>
      </c>
      <c r="CT8" s="75" t="s">
        <v>101</v>
      </c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17">
        <f t="shared" si="13"/>
        <v>0</v>
      </c>
      <c r="DH8" s="76">
        <f t="shared" si="5"/>
        <v>0</v>
      </c>
      <c r="DJ8" s="75" t="s">
        <v>101</v>
      </c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17">
        <f t="shared" si="14"/>
        <v>0</v>
      </c>
      <c r="DX8" s="76">
        <f t="shared" si="15"/>
        <v>0</v>
      </c>
      <c r="DZ8" s="75" t="s">
        <v>101</v>
      </c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17">
        <f t="shared" si="16"/>
        <v>0</v>
      </c>
      <c r="EN8" s="76">
        <f t="shared" si="17"/>
        <v>0</v>
      </c>
    </row>
    <row r="9" spans="2:144" ht="13.5" customHeight="1">
      <c r="B9" s="75" t="s">
        <v>100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>
        <v>5</v>
      </c>
      <c r="O9" s="17">
        <f t="shared" si="6"/>
        <v>5</v>
      </c>
      <c r="P9" s="76">
        <f t="shared" si="7"/>
        <v>8.2101806239737278E-3</v>
      </c>
      <c r="R9" s="75" t="s">
        <v>100</v>
      </c>
      <c r="S9" s="8">
        <v>1</v>
      </c>
      <c r="T9" s="8"/>
      <c r="U9" s="8">
        <v>1</v>
      </c>
      <c r="V9" s="8">
        <v>2</v>
      </c>
      <c r="W9" s="8">
        <v>1</v>
      </c>
      <c r="X9" s="8"/>
      <c r="Y9" s="8"/>
      <c r="Z9" s="8"/>
      <c r="AA9" s="8">
        <v>3</v>
      </c>
      <c r="AB9" s="8"/>
      <c r="AC9" s="8"/>
      <c r="AD9" s="8"/>
      <c r="AE9" s="17">
        <f t="shared" si="8"/>
        <v>8</v>
      </c>
      <c r="AF9" s="76">
        <f t="shared" si="0"/>
        <v>5.3691275167785232E-3</v>
      </c>
      <c r="AH9" s="75" t="s">
        <v>100</v>
      </c>
      <c r="AI9" s="8"/>
      <c r="AJ9" s="8"/>
      <c r="AK9" s="8">
        <v>1</v>
      </c>
      <c r="AL9" s="8"/>
      <c r="AM9" s="8"/>
      <c r="AN9" s="8"/>
      <c r="AO9" s="8"/>
      <c r="AP9" s="8"/>
      <c r="AQ9" s="8"/>
      <c r="AR9" s="8"/>
      <c r="AS9" s="8"/>
      <c r="AT9" s="8"/>
      <c r="AU9" s="17">
        <f t="shared" si="9"/>
        <v>1</v>
      </c>
      <c r="AV9" s="76">
        <f t="shared" si="1"/>
        <v>4.0000000000000002E-4</v>
      </c>
      <c r="AX9" s="75" t="s">
        <v>100</v>
      </c>
      <c r="AY9" s="8"/>
      <c r="AZ9" s="8">
        <v>3</v>
      </c>
      <c r="BA9" s="8"/>
      <c r="BB9" s="8"/>
      <c r="BC9" s="8"/>
      <c r="BD9" s="8">
        <v>3</v>
      </c>
      <c r="BE9" s="8">
        <v>3</v>
      </c>
      <c r="BF9" s="8"/>
      <c r="BG9" s="8"/>
      <c r="BH9" s="8"/>
      <c r="BI9" s="8"/>
      <c r="BJ9" s="8"/>
      <c r="BK9" s="17">
        <f t="shared" si="10"/>
        <v>9</v>
      </c>
      <c r="BL9" s="76">
        <f t="shared" si="2"/>
        <v>3.2502708559046588E-3</v>
      </c>
      <c r="BN9" s="75" t="s">
        <v>100</v>
      </c>
      <c r="BO9" s="8">
        <v>2</v>
      </c>
      <c r="BP9" s="8"/>
      <c r="BQ9" s="8">
        <v>2</v>
      </c>
      <c r="BR9" s="8"/>
      <c r="BS9" s="8">
        <v>7</v>
      </c>
      <c r="BT9" s="8">
        <v>3</v>
      </c>
      <c r="BU9" s="8"/>
      <c r="BV9" s="8">
        <v>1</v>
      </c>
      <c r="BW9" s="8"/>
      <c r="BX9" s="8">
        <v>11</v>
      </c>
      <c r="BY9" s="8"/>
      <c r="BZ9" s="8"/>
      <c r="CA9" s="17">
        <f t="shared" si="11"/>
        <v>26</v>
      </c>
      <c r="CB9" s="76">
        <f t="shared" si="3"/>
        <v>1.3395157135497167E-2</v>
      </c>
      <c r="CD9" s="75" t="s">
        <v>100</v>
      </c>
      <c r="CE9" s="8"/>
      <c r="CF9" s="8">
        <v>2</v>
      </c>
      <c r="CG9" s="8">
        <v>1</v>
      </c>
      <c r="CH9" s="8"/>
      <c r="CI9" s="8"/>
      <c r="CJ9" s="8"/>
      <c r="CK9" s="8"/>
      <c r="CL9" s="8"/>
      <c r="CM9" s="8"/>
      <c r="CN9" s="8"/>
      <c r="CO9" s="8"/>
      <c r="CP9" s="8"/>
      <c r="CQ9" s="17">
        <f t="shared" si="12"/>
        <v>3</v>
      </c>
      <c r="CR9" s="76">
        <f t="shared" si="4"/>
        <v>1.7513134851138354E-3</v>
      </c>
      <c r="CT9" s="75" t="s">
        <v>100</v>
      </c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17">
        <f t="shared" si="13"/>
        <v>0</v>
      </c>
      <c r="DH9" s="76">
        <f t="shared" si="5"/>
        <v>0</v>
      </c>
      <c r="DJ9" s="75" t="s">
        <v>100</v>
      </c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17">
        <f t="shared" si="14"/>
        <v>0</v>
      </c>
      <c r="DX9" s="76">
        <f t="shared" si="15"/>
        <v>0</v>
      </c>
      <c r="DZ9" s="75" t="s">
        <v>100</v>
      </c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17">
        <f t="shared" si="16"/>
        <v>0</v>
      </c>
      <c r="EN9" s="76">
        <f t="shared" si="17"/>
        <v>0</v>
      </c>
    </row>
    <row r="10" spans="2:144" ht="13.5" customHeight="1">
      <c r="B10" s="75" t="s">
        <v>114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7">
        <f t="shared" si="6"/>
        <v>0</v>
      </c>
      <c r="P10" s="76">
        <f t="shared" si="7"/>
        <v>0</v>
      </c>
      <c r="R10" s="75" t="s">
        <v>114</v>
      </c>
      <c r="S10" s="8"/>
      <c r="T10" s="8"/>
      <c r="U10" s="8"/>
      <c r="V10" s="8"/>
      <c r="W10" s="8"/>
      <c r="X10" s="8"/>
      <c r="Y10" s="8"/>
      <c r="Z10" s="8"/>
      <c r="AA10" s="8">
        <v>1</v>
      </c>
      <c r="AB10" s="8"/>
      <c r="AC10" s="8"/>
      <c r="AD10" s="8"/>
      <c r="AE10" s="17">
        <f t="shared" si="8"/>
        <v>1</v>
      </c>
      <c r="AF10" s="76">
        <f t="shared" si="0"/>
        <v>6.711409395973154E-4</v>
      </c>
      <c r="AH10" s="75" t="s">
        <v>114</v>
      </c>
      <c r="AI10" s="8"/>
      <c r="AJ10" s="8"/>
      <c r="AK10" s="8"/>
      <c r="AL10" s="8">
        <v>2</v>
      </c>
      <c r="AM10" s="8"/>
      <c r="AN10" s="8"/>
      <c r="AO10" s="8"/>
      <c r="AP10" s="8"/>
      <c r="AQ10" s="8"/>
      <c r="AR10" s="8"/>
      <c r="AS10" s="8"/>
      <c r="AT10" s="8"/>
      <c r="AU10" s="17">
        <f t="shared" si="9"/>
        <v>2</v>
      </c>
      <c r="AV10" s="76">
        <f t="shared" si="1"/>
        <v>8.0000000000000004E-4</v>
      </c>
      <c r="AX10" s="75" t="s">
        <v>114</v>
      </c>
      <c r="AY10" s="8"/>
      <c r="AZ10" s="8"/>
      <c r="BA10" s="8">
        <v>1</v>
      </c>
      <c r="BB10" s="8">
        <v>1</v>
      </c>
      <c r="BC10" s="8"/>
      <c r="BD10" s="8"/>
      <c r="BE10" s="8"/>
      <c r="BF10" s="8"/>
      <c r="BG10" s="8"/>
      <c r="BH10" s="8"/>
      <c r="BI10" s="8"/>
      <c r="BJ10" s="8"/>
      <c r="BK10" s="17">
        <f t="shared" si="10"/>
        <v>2</v>
      </c>
      <c r="BL10" s="76">
        <f t="shared" si="2"/>
        <v>7.2228241242325753E-4</v>
      </c>
      <c r="BN10" s="75" t="s">
        <v>114</v>
      </c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17">
        <f t="shared" si="11"/>
        <v>0</v>
      </c>
      <c r="CB10" s="76">
        <f t="shared" si="3"/>
        <v>0</v>
      </c>
      <c r="CD10" s="75" t="s">
        <v>114</v>
      </c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17">
        <f t="shared" si="12"/>
        <v>0</v>
      </c>
      <c r="CR10" s="76">
        <f t="shared" si="4"/>
        <v>0</v>
      </c>
      <c r="CT10" s="75" t="s">
        <v>114</v>
      </c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17">
        <f t="shared" si="13"/>
        <v>0</v>
      </c>
      <c r="DH10" s="76">
        <f t="shared" si="5"/>
        <v>0</v>
      </c>
      <c r="DJ10" s="75" t="s">
        <v>114</v>
      </c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17">
        <f t="shared" si="14"/>
        <v>0</v>
      </c>
      <c r="DX10" s="76">
        <f t="shared" si="15"/>
        <v>0</v>
      </c>
      <c r="DZ10" s="75" t="s">
        <v>114</v>
      </c>
      <c r="EA10" s="8"/>
      <c r="EB10" s="8"/>
      <c r="EC10" s="8"/>
      <c r="ED10" s="8"/>
      <c r="EE10" s="8"/>
      <c r="EF10" s="8"/>
      <c r="EG10" s="8"/>
      <c r="EH10" s="8"/>
      <c r="EI10" s="8">
        <v>1</v>
      </c>
      <c r="EJ10" s="8"/>
      <c r="EK10" s="8"/>
      <c r="EL10" s="8"/>
      <c r="EM10" s="17">
        <f t="shared" si="16"/>
        <v>1</v>
      </c>
      <c r="EN10" s="76">
        <f t="shared" si="17"/>
        <v>3.7105751391465676E-4</v>
      </c>
    </row>
    <row r="11" spans="2:144" ht="13.5" customHeight="1">
      <c r="B11" s="75" t="s">
        <v>87</v>
      </c>
      <c r="C11" s="8">
        <v>37</v>
      </c>
      <c r="D11" s="8">
        <v>40</v>
      </c>
      <c r="E11" s="8">
        <v>24</v>
      </c>
      <c r="F11" s="8">
        <v>16</v>
      </c>
      <c r="G11" s="8">
        <v>46</v>
      </c>
      <c r="H11" s="8">
        <v>17</v>
      </c>
      <c r="I11" s="8">
        <v>11</v>
      </c>
      <c r="J11" s="8">
        <v>30</v>
      </c>
      <c r="K11" s="8">
        <v>49</v>
      </c>
      <c r="L11" s="8">
        <v>85</v>
      </c>
      <c r="M11" s="8">
        <v>49</v>
      </c>
      <c r="N11" s="8">
        <v>169</v>
      </c>
      <c r="O11" s="17">
        <f t="shared" si="6"/>
        <v>573</v>
      </c>
      <c r="P11" s="76">
        <f t="shared" si="7"/>
        <v>0.94088669950738912</v>
      </c>
      <c r="R11" s="75" t="s">
        <v>87</v>
      </c>
      <c r="S11" s="8">
        <v>180</v>
      </c>
      <c r="T11" s="8">
        <v>77</v>
      </c>
      <c r="U11" s="8">
        <v>47</v>
      </c>
      <c r="V11" s="8">
        <v>103</v>
      </c>
      <c r="W11" s="8">
        <v>76</v>
      </c>
      <c r="X11" s="8">
        <v>97</v>
      </c>
      <c r="Y11" s="8">
        <v>62</v>
      </c>
      <c r="Z11" s="8">
        <v>88</v>
      </c>
      <c r="AA11" s="8">
        <v>68</v>
      </c>
      <c r="AB11" s="8">
        <v>47</v>
      </c>
      <c r="AC11" s="8">
        <v>69</v>
      </c>
      <c r="AD11" s="8">
        <v>95</v>
      </c>
      <c r="AE11" s="17">
        <f t="shared" si="8"/>
        <v>1009</v>
      </c>
      <c r="AF11" s="76">
        <f t="shared" si="0"/>
        <v>0.67718120805369131</v>
      </c>
      <c r="AH11" s="75" t="s">
        <v>87</v>
      </c>
      <c r="AI11" s="8">
        <v>143</v>
      </c>
      <c r="AJ11" s="8">
        <v>87</v>
      </c>
      <c r="AK11" s="8">
        <v>92</v>
      </c>
      <c r="AL11" s="8">
        <v>81</v>
      </c>
      <c r="AM11" s="8">
        <v>91</v>
      </c>
      <c r="AN11" s="8">
        <v>80</v>
      </c>
      <c r="AO11" s="8">
        <v>130</v>
      </c>
      <c r="AP11" s="8">
        <v>80</v>
      </c>
      <c r="AQ11" s="8">
        <v>42</v>
      </c>
      <c r="AR11" s="8">
        <v>70</v>
      </c>
      <c r="AS11" s="8">
        <v>56</v>
      </c>
      <c r="AT11" s="8">
        <v>75</v>
      </c>
      <c r="AU11" s="17">
        <f t="shared" si="9"/>
        <v>1027</v>
      </c>
      <c r="AV11" s="76">
        <f t="shared" si="1"/>
        <v>0.4108</v>
      </c>
      <c r="AX11" s="75" t="s">
        <v>87</v>
      </c>
      <c r="AY11" s="8">
        <v>73</v>
      </c>
      <c r="AZ11" s="8">
        <v>76</v>
      </c>
      <c r="BA11" s="8">
        <v>109</v>
      </c>
      <c r="BB11" s="8">
        <v>53</v>
      </c>
      <c r="BC11" s="8">
        <v>60</v>
      </c>
      <c r="BD11" s="8">
        <v>45</v>
      </c>
      <c r="BE11" s="8">
        <v>93</v>
      </c>
      <c r="BF11" s="8">
        <v>126</v>
      </c>
      <c r="BG11" s="8">
        <v>65</v>
      </c>
      <c r="BH11" s="8">
        <v>84</v>
      </c>
      <c r="BI11" s="8">
        <v>41</v>
      </c>
      <c r="BJ11" s="8">
        <v>54</v>
      </c>
      <c r="BK11" s="17">
        <f t="shared" si="10"/>
        <v>879</v>
      </c>
      <c r="BL11" s="76">
        <f t="shared" si="2"/>
        <v>0.31744312026002169</v>
      </c>
      <c r="BN11" s="75" t="s">
        <v>87</v>
      </c>
      <c r="BO11" s="8">
        <v>64</v>
      </c>
      <c r="BP11" s="8">
        <v>65</v>
      </c>
      <c r="BQ11" s="8">
        <v>47</v>
      </c>
      <c r="BR11" s="8">
        <v>54</v>
      </c>
      <c r="BS11" s="8">
        <v>47</v>
      </c>
      <c r="BT11" s="8">
        <v>35</v>
      </c>
      <c r="BU11" s="8">
        <v>40</v>
      </c>
      <c r="BV11" s="8">
        <v>49</v>
      </c>
      <c r="BW11" s="8">
        <v>36</v>
      </c>
      <c r="BX11" s="8">
        <v>23</v>
      </c>
      <c r="BY11" s="8">
        <v>11</v>
      </c>
      <c r="BZ11" s="8">
        <v>35</v>
      </c>
      <c r="CA11" s="17">
        <f t="shared" si="11"/>
        <v>506</v>
      </c>
      <c r="CB11" s="76">
        <f t="shared" si="3"/>
        <v>0.26069036579082949</v>
      </c>
      <c r="CD11" s="75" t="s">
        <v>87</v>
      </c>
      <c r="CE11" s="8">
        <v>30</v>
      </c>
      <c r="CF11" s="8">
        <v>16</v>
      </c>
      <c r="CG11" s="8">
        <v>34</v>
      </c>
      <c r="CH11" s="8">
        <v>25</v>
      </c>
      <c r="CI11" s="8">
        <v>20</v>
      </c>
      <c r="CJ11" s="8">
        <v>21</v>
      </c>
      <c r="CK11" s="8">
        <v>11</v>
      </c>
      <c r="CL11" s="8">
        <v>7</v>
      </c>
      <c r="CM11" s="8">
        <v>9</v>
      </c>
      <c r="CN11" s="8">
        <v>9</v>
      </c>
      <c r="CO11" s="8">
        <v>13</v>
      </c>
      <c r="CP11" s="8">
        <v>4</v>
      </c>
      <c r="CQ11" s="17">
        <f t="shared" si="12"/>
        <v>199</v>
      </c>
      <c r="CR11" s="76">
        <f t="shared" si="4"/>
        <v>0.11617046117921774</v>
      </c>
      <c r="CT11" s="75" t="s">
        <v>87</v>
      </c>
      <c r="CU11" s="8">
        <v>18</v>
      </c>
      <c r="CV11" s="8">
        <v>4</v>
      </c>
      <c r="CW11" s="8">
        <v>13</v>
      </c>
      <c r="CX11" s="8">
        <v>1</v>
      </c>
      <c r="CY11" s="8">
        <v>28</v>
      </c>
      <c r="CZ11" s="8">
        <v>24</v>
      </c>
      <c r="DA11" s="8">
        <v>7</v>
      </c>
      <c r="DB11" s="8">
        <v>1</v>
      </c>
      <c r="DC11" s="8">
        <v>17</v>
      </c>
      <c r="DD11" s="8">
        <v>8</v>
      </c>
      <c r="DE11" s="8">
        <v>12</v>
      </c>
      <c r="DF11" s="8">
        <v>8</v>
      </c>
      <c r="DG11" s="17">
        <f t="shared" si="13"/>
        <v>141</v>
      </c>
      <c r="DH11" s="76">
        <f t="shared" si="5"/>
        <v>5.3796260969095767E-2</v>
      </c>
      <c r="DJ11" s="75" t="s">
        <v>87</v>
      </c>
      <c r="DK11" s="8">
        <v>6</v>
      </c>
      <c r="DL11" s="8">
        <v>5</v>
      </c>
      <c r="DM11" s="8">
        <v>12</v>
      </c>
      <c r="DN11" s="8">
        <v>8</v>
      </c>
      <c r="DO11" s="8">
        <v>13</v>
      </c>
      <c r="DP11" s="8">
        <v>1</v>
      </c>
      <c r="DQ11" s="8">
        <v>9</v>
      </c>
      <c r="DR11" s="8">
        <v>14</v>
      </c>
      <c r="DS11" s="8">
        <v>5</v>
      </c>
      <c r="DT11" s="8">
        <v>3</v>
      </c>
      <c r="DU11" s="8">
        <v>2</v>
      </c>
      <c r="DV11" s="8">
        <v>9</v>
      </c>
      <c r="DW11" s="17">
        <f t="shared" si="14"/>
        <v>87</v>
      </c>
      <c r="DX11" s="76">
        <f t="shared" si="15"/>
        <v>2.7324120603015076E-2</v>
      </c>
      <c r="DZ11" s="75" t="s">
        <v>87</v>
      </c>
      <c r="EA11" s="8">
        <v>2</v>
      </c>
      <c r="EB11" s="8">
        <v>6</v>
      </c>
      <c r="EC11" s="8">
        <v>8</v>
      </c>
      <c r="ED11" s="8">
        <v>8</v>
      </c>
      <c r="EE11" s="8">
        <v>7</v>
      </c>
      <c r="EF11" s="8">
        <v>15</v>
      </c>
      <c r="EG11" s="8">
        <v>5</v>
      </c>
      <c r="EH11" s="8">
        <v>1</v>
      </c>
      <c r="EI11" s="8">
        <v>1</v>
      </c>
      <c r="EJ11" s="8">
        <v>6</v>
      </c>
      <c r="EK11" s="8">
        <v>24</v>
      </c>
      <c r="EL11" s="8">
        <v>3</v>
      </c>
      <c r="EM11" s="17">
        <f t="shared" si="16"/>
        <v>86</v>
      </c>
      <c r="EN11" s="76">
        <f t="shared" si="17"/>
        <v>3.1910946196660482E-2</v>
      </c>
    </row>
    <row r="12" spans="2:144" ht="13.5" customHeight="1">
      <c r="B12" s="75" t="s">
        <v>99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7">
        <f t="shared" si="6"/>
        <v>0</v>
      </c>
      <c r="P12" s="76">
        <f t="shared" si="7"/>
        <v>0</v>
      </c>
      <c r="R12" s="75" t="s">
        <v>99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>
        <v>2</v>
      </c>
      <c r="AE12" s="17">
        <f t="shared" si="8"/>
        <v>2</v>
      </c>
      <c r="AF12" s="76">
        <f t="shared" si="0"/>
        <v>1.3422818791946308E-3</v>
      </c>
      <c r="AH12" s="75" t="s">
        <v>99</v>
      </c>
      <c r="AI12" s="8"/>
      <c r="AJ12" s="8"/>
      <c r="AK12" s="8"/>
      <c r="AL12" s="8"/>
      <c r="AM12" s="8">
        <v>1</v>
      </c>
      <c r="AN12" s="8"/>
      <c r="AO12" s="8"/>
      <c r="AP12" s="8"/>
      <c r="AQ12" s="8"/>
      <c r="AR12" s="8">
        <v>1</v>
      </c>
      <c r="AS12" s="8"/>
      <c r="AT12" s="8"/>
      <c r="AU12" s="17">
        <f t="shared" si="9"/>
        <v>2</v>
      </c>
      <c r="AV12" s="76">
        <f t="shared" si="1"/>
        <v>8.0000000000000004E-4</v>
      </c>
      <c r="AX12" s="75" t="s">
        <v>99</v>
      </c>
      <c r="AY12" s="8"/>
      <c r="AZ12" s="8"/>
      <c r="BA12" s="8"/>
      <c r="BB12" s="8"/>
      <c r="BC12" s="8">
        <v>2</v>
      </c>
      <c r="BD12" s="8"/>
      <c r="BE12" s="8"/>
      <c r="BF12" s="8"/>
      <c r="BG12" s="8"/>
      <c r="BH12" s="8"/>
      <c r="BI12" s="8"/>
      <c r="BJ12" s="8">
        <v>1</v>
      </c>
      <c r="BK12" s="17">
        <f t="shared" si="10"/>
        <v>3</v>
      </c>
      <c r="BL12" s="76">
        <f t="shared" si="2"/>
        <v>1.0834236186348862E-3</v>
      </c>
      <c r="BN12" s="75" t="s">
        <v>99</v>
      </c>
      <c r="BO12" s="8">
        <v>1</v>
      </c>
      <c r="BP12" s="8"/>
      <c r="BQ12" s="8"/>
      <c r="BR12" s="8"/>
      <c r="BS12" s="8"/>
      <c r="BT12" s="8"/>
      <c r="BU12" s="8"/>
      <c r="BV12" s="8">
        <v>2</v>
      </c>
      <c r="BW12" s="8"/>
      <c r="BX12" s="8"/>
      <c r="BY12" s="8">
        <v>1</v>
      </c>
      <c r="BZ12" s="8">
        <v>1</v>
      </c>
      <c r="CA12" s="17">
        <f t="shared" si="11"/>
        <v>5</v>
      </c>
      <c r="CB12" s="76">
        <f t="shared" si="3"/>
        <v>2.5759917568263782E-3</v>
      </c>
      <c r="CD12" s="75" t="s">
        <v>99</v>
      </c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17">
        <f t="shared" si="12"/>
        <v>0</v>
      </c>
      <c r="CR12" s="76">
        <f t="shared" si="4"/>
        <v>0</v>
      </c>
      <c r="CT12" s="75" t="s">
        <v>99</v>
      </c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17">
        <f t="shared" si="13"/>
        <v>0</v>
      </c>
      <c r="DH12" s="76">
        <f t="shared" si="5"/>
        <v>0</v>
      </c>
      <c r="DJ12" s="75" t="s">
        <v>99</v>
      </c>
      <c r="DK12" s="8">
        <v>1</v>
      </c>
      <c r="DL12" s="8"/>
      <c r="DM12" s="8"/>
      <c r="DN12" s="8"/>
      <c r="DO12" s="8"/>
      <c r="DP12" s="8"/>
      <c r="DQ12" s="8"/>
      <c r="DR12" s="8"/>
      <c r="DS12" s="8"/>
      <c r="DT12" s="8"/>
      <c r="DU12" s="8">
        <v>1</v>
      </c>
      <c r="DV12" s="8"/>
      <c r="DW12" s="17">
        <f t="shared" si="14"/>
        <v>2</v>
      </c>
      <c r="DX12" s="76">
        <f t="shared" si="15"/>
        <v>6.2814070351758795E-4</v>
      </c>
      <c r="DZ12" s="75" t="s">
        <v>99</v>
      </c>
      <c r="EA12" s="8"/>
      <c r="EB12" s="8"/>
      <c r="EC12" s="8"/>
      <c r="ED12" s="8"/>
      <c r="EE12" s="8">
        <v>2</v>
      </c>
      <c r="EF12" s="8"/>
      <c r="EG12" s="8"/>
      <c r="EH12" s="8"/>
      <c r="EI12" s="8"/>
      <c r="EJ12" s="8"/>
      <c r="EK12" s="8"/>
      <c r="EL12" s="8"/>
      <c r="EM12" s="17">
        <f t="shared" si="16"/>
        <v>2</v>
      </c>
      <c r="EN12" s="76">
        <f t="shared" si="17"/>
        <v>7.4211502782931351E-4</v>
      </c>
    </row>
    <row r="13" spans="2:144" ht="13.5" customHeight="1">
      <c r="B13" s="75" t="s">
        <v>104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7">
        <f t="shared" si="6"/>
        <v>0</v>
      </c>
      <c r="P13" s="76">
        <f t="shared" si="7"/>
        <v>0</v>
      </c>
      <c r="R13" s="75" t="s">
        <v>104</v>
      </c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>
        <v>9</v>
      </c>
      <c r="AD13" s="8">
        <v>11</v>
      </c>
      <c r="AE13" s="17">
        <f t="shared" si="8"/>
        <v>22</v>
      </c>
      <c r="AF13" s="76">
        <f t="shared" si="0"/>
        <v>1.4765100671140939E-2</v>
      </c>
      <c r="AH13" s="75" t="s">
        <v>104</v>
      </c>
      <c r="AI13" s="8">
        <v>14</v>
      </c>
      <c r="AJ13" s="8">
        <v>10</v>
      </c>
      <c r="AK13" s="8">
        <v>23</v>
      </c>
      <c r="AL13" s="8">
        <v>10</v>
      </c>
      <c r="AM13" s="8">
        <v>13</v>
      </c>
      <c r="AN13" s="8">
        <v>13</v>
      </c>
      <c r="AO13" s="8">
        <v>19</v>
      </c>
      <c r="AP13" s="8">
        <v>11</v>
      </c>
      <c r="AQ13" s="8">
        <v>8</v>
      </c>
      <c r="AR13" s="8">
        <v>16</v>
      </c>
      <c r="AS13" s="8">
        <v>12</v>
      </c>
      <c r="AT13" s="8">
        <v>26</v>
      </c>
      <c r="AU13" s="17">
        <f t="shared" si="9"/>
        <v>175</v>
      </c>
      <c r="AV13" s="76">
        <f t="shared" si="1"/>
        <v>7.0000000000000007E-2</v>
      </c>
      <c r="AX13" s="75" t="s">
        <v>104</v>
      </c>
      <c r="AY13" s="8">
        <v>20</v>
      </c>
      <c r="AZ13" s="8">
        <v>19</v>
      </c>
      <c r="BA13" s="8">
        <v>25</v>
      </c>
      <c r="BB13" s="8">
        <v>15</v>
      </c>
      <c r="BC13" s="8">
        <v>21</v>
      </c>
      <c r="BD13" s="8">
        <v>23</v>
      </c>
      <c r="BE13" s="8">
        <v>17</v>
      </c>
      <c r="BF13" s="8">
        <v>14</v>
      </c>
      <c r="BG13" s="8">
        <v>19</v>
      </c>
      <c r="BH13" s="8">
        <v>18</v>
      </c>
      <c r="BI13" s="8">
        <v>9</v>
      </c>
      <c r="BJ13" s="8">
        <v>7</v>
      </c>
      <c r="BK13" s="17">
        <f t="shared" si="10"/>
        <v>207</v>
      </c>
      <c r="BL13" s="76">
        <f t="shared" si="2"/>
        <v>7.4756229685807155E-2</v>
      </c>
      <c r="BN13" s="75" t="s">
        <v>104</v>
      </c>
      <c r="BO13" s="8">
        <v>19</v>
      </c>
      <c r="BP13" s="8">
        <v>9</v>
      </c>
      <c r="BQ13" s="8">
        <v>21</v>
      </c>
      <c r="BR13" s="8">
        <v>17</v>
      </c>
      <c r="BS13" s="8">
        <v>12</v>
      </c>
      <c r="BT13" s="8">
        <v>8</v>
      </c>
      <c r="BU13" s="8">
        <v>9</v>
      </c>
      <c r="BV13" s="8">
        <v>5</v>
      </c>
      <c r="BW13" s="8">
        <v>9</v>
      </c>
      <c r="BX13" s="8">
        <v>11</v>
      </c>
      <c r="BY13" s="8">
        <v>29</v>
      </c>
      <c r="BZ13" s="8">
        <v>26</v>
      </c>
      <c r="CA13" s="17">
        <f t="shared" si="11"/>
        <v>175</v>
      </c>
      <c r="CB13" s="76">
        <f t="shared" si="3"/>
        <v>9.0159711488923239E-2</v>
      </c>
      <c r="CD13" s="75" t="s">
        <v>104</v>
      </c>
      <c r="CE13" s="8">
        <v>17</v>
      </c>
      <c r="CF13" s="8">
        <v>69</v>
      </c>
      <c r="CG13" s="8">
        <v>39</v>
      </c>
      <c r="CH13" s="8">
        <v>37</v>
      </c>
      <c r="CI13" s="8">
        <v>36</v>
      </c>
      <c r="CJ13" s="8">
        <v>10</v>
      </c>
      <c r="CK13" s="8">
        <v>6</v>
      </c>
      <c r="CL13" s="8">
        <v>3</v>
      </c>
      <c r="CM13" s="8">
        <v>9</v>
      </c>
      <c r="CN13" s="8">
        <v>20</v>
      </c>
      <c r="CO13" s="8">
        <v>6</v>
      </c>
      <c r="CP13" s="8">
        <v>4</v>
      </c>
      <c r="CQ13" s="17">
        <f t="shared" si="12"/>
        <v>256</v>
      </c>
      <c r="CR13" s="76">
        <f t="shared" si="4"/>
        <v>0.14944541739638062</v>
      </c>
      <c r="CT13" s="75" t="s">
        <v>104</v>
      </c>
      <c r="CU13" s="8">
        <v>10</v>
      </c>
      <c r="CV13" s="8">
        <v>2</v>
      </c>
      <c r="CW13" s="8">
        <v>16</v>
      </c>
      <c r="CX13" s="8">
        <v>18</v>
      </c>
      <c r="CY13" s="8">
        <v>7</v>
      </c>
      <c r="CZ13" s="8">
        <v>3</v>
      </c>
      <c r="DA13" s="8">
        <v>14</v>
      </c>
      <c r="DB13" s="8">
        <v>8</v>
      </c>
      <c r="DC13" s="8">
        <v>11</v>
      </c>
      <c r="DD13" s="8">
        <v>6</v>
      </c>
      <c r="DE13" s="8">
        <v>6</v>
      </c>
      <c r="DF13" s="8">
        <v>8</v>
      </c>
      <c r="DG13" s="17">
        <f t="shared" si="13"/>
        <v>109</v>
      </c>
      <c r="DH13" s="76">
        <f t="shared" si="5"/>
        <v>4.1587180465471191E-2</v>
      </c>
      <c r="DJ13" s="75" t="s">
        <v>104</v>
      </c>
      <c r="DK13" s="8">
        <v>3</v>
      </c>
      <c r="DL13" s="8">
        <v>17</v>
      </c>
      <c r="DM13" s="8">
        <v>17</v>
      </c>
      <c r="DN13" s="8">
        <v>16</v>
      </c>
      <c r="DO13" s="8">
        <v>16</v>
      </c>
      <c r="DP13" s="8">
        <v>8</v>
      </c>
      <c r="DQ13" s="8">
        <v>10</v>
      </c>
      <c r="DR13" s="8">
        <v>18</v>
      </c>
      <c r="DS13" s="8">
        <v>27</v>
      </c>
      <c r="DT13" s="8">
        <v>44</v>
      </c>
      <c r="DU13" s="8">
        <v>13</v>
      </c>
      <c r="DV13" s="8">
        <v>10</v>
      </c>
      <c r="DW13" s="17">
        <f t="shared" si="14"/>
        <v>199</v>
      </c>
      <c r="DX13" s="76">
        <f t="shared" si="15"/>
        <v>6.25E-2</v>
      </c>
      <c r="DZ13" s="75" t="s">
        <v>104</v>
      </c>
      <c r="EA13" s="8">
        <v>23</v>
      </c>
      <c r="EB13" s="8">
        <v>14</v>
      </c>
      <c r="EC13" s="8">
        <v>19</v>
      </c>
      <c r="ED13" s="8">
        <v>17</v>
      </c>
      <c r="EE13" s="8">
        <v>19</v>
      </c>
      <c r="EF13" s="8">
        <v>17</v>
      </c>
      <c r="EG13" s="8">
        <v>15</v>
      </c>
      <c r="EH13" s="8">
        <v>29</v>
      </c>
      <c r="EI13" s="8">
        <v>26</v>
      </c>
      <c r="EJ13" s="8">
        <v>22</v>
      </c>
      <c r="EK13" s="8">
        <v>31</v>
      </c>
      <c r="EL13" s="8">
        <v>25</v>
      </c>
      <c r="EM13" s="17">
        <f t="shared" si="16"/>
        <v>257</v>
      </c>
      <c r="EN13" s="76">
        <f t="shared" si="17"/>
        <v>9.5361781076066784E-2</v>
      </c>
    </row>
    <row r="14" spans="2:144" ht="13.5" customHeight="1">
      <c r="B14" s="75" t="s">
        <v>110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7">
        <f t="shared" ref="O14:O28" si="18">SUM(C14:N14)</f>
        <v>0</v>
      </c>
      <c r="P14" s="76">
        <f t="shared" si="7"/>
        <v>0</v>
      </c>
      <c r="R14" s="75" t="s">
        <v>110</v>
      </c>
      <c r="S14" s="8"/>
      <c r="T14" s="8"/>
      <c r="U14" s="8">
        <v>1</v>
      </c>
      <c r="V14" s="8"/>
      <c r="W14" s="8"/>
      <c r="X14" s="8"/>
      <c r="Y14" s="8">
        <v>1</v>
      </c>
      <c r="Z14" s="8"/>
      <c r="AA14" s="8"/>
      <c r="AB14" s="8"/>
      <c r="AC14" s="8">
        <v>1</v>
      </c>
      <c r="AD14" s="8"/>
      <c r="AE14" s="17">
        <f t="shared" si="8"/>
        <v>3</v>
      </c>
      <c r="AF14" s="76">
        <f t="shared" si="0"/>
        <v>2.0134228187919465E-3</v>
      </c>
      <c r="AH14" s="75" t="s">
        <v>110</v>
      </c>
      <c r="AI14" s="8"/>
      <c r="AJ14" s="8"/>
      <c r="AK14" s="8">
        <v>1</v>
      </c>
      <c r="AL14" s="8"/>
      <c r="AM14" s="8">
        <v>1</v>
      </c>
      <c r="AN14" s="8">
        <v>2</v>
      </c>
      <c r="AO14" s="8">
        <v>1</v>
      </c>
      <c r="AP14" s="8"/>
      <c r="AQ14" s="8"/>
      <c r="AR14" s="8"/>
      <c r="AS14" s="8"/>
      <c r="AT14" s="8">
        <v>4</v>
      </c>
      <c r="AU14" s="17">
        <f t="shared" si="9"/>
        <v>9</v>
      </c>
      <c r="AV14" s="76">
        <f t="shared" si="1"/>
        <v>3.5999999999999999E-3</v>
      </c>
      <c r="AX14" s="75" t="s">
        <v>110</v>
      </c>
      <c r="AY14" s="8"/>
      <c r="AZ14" s="8">
        <v>1</v>
      </c>
      <c r="BA14" s="8"/>
      <c r="BB14" s="8"/>
      <c r="BC14" s="8"/>
      <c r="BD14" s="8">
        <v>1</v>
      </c>
      <c r="BE14" s="8"/>
      <c r="BF14" s="8"/>
      <c r="BG14" s="8"/>
      <c r="BH14" s="8"/>
      <c r="BI14" s="8"/>
      <c r="BJ14" s="8">
        <v>1</v>
      </c>
      <c r="BK14" s="17">
        <f t="shared" si="10"/>
        <v>3</v>
      </c>
      <c r="BL14" s="76">
        <f t="shared" si="2"/>
        <v>1.0834236186348862E-3</v>
      </c>
      <c r="BN14" s="75" t="s">
        <v>110</v>
      </c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17">
        <f t="shared" si="11"/>
        <v>0</v>
      </c>
      <c r="CB14" s="76">
        <f t="shared" si="3"/>
        <v>0</v>
      </c>
      <c r="CD14" s="75" t="s">
        <v>110</v>
      </c>
      <c r="CE14" s="8"/>
      <c r="CF14" s="8"/>
      <c r="CG14" s="8"/>
      <c r="CH14" s="8"/>
      <c r="CI14" s="8"/>
      <c r="CJ14" s="8"/>
      <c r="CK14" s="8"/>
      <c r="CL14" s="8"/>
      <c r="CM14" s="8"/>
      <c r="CN14" s="8">
        <v>6</v>
      </c>
      <c r="CO14" s="8"/>
      <c r="CP14" s="8">
        <v>1</v>
      </c>
      <c r="CQ14" s="17">
        <f t="shared" si="12"/>
        <v>7</v>
      </c>
      <c r="CR14" s="76">
        <f t="shared" si="4"/>
        <v>4.0863981319322826E-3</v>
      </c>
      <c r="CT14" s="75" t="s">
        <v>110</v>
      </c>
      <c r="CU14" s="8"/>
      <c r="CV14" s="8"/>
      <c r="CW14" s="8"/>
      <c r="CX14" s="8">
        <v>6</v>
      </c>
      <c r="CY14" s="8"/>
      <c r="CZ14" s="8">
        <v>2</v>
      </c>
      <c r="DA14" s="8"/>
      <c r="DB14" s="8"/>
      <c r="DC14" s="8"/>
      <c r="DD14" s="8"/>
      <c r="DE14" s="8"/>
      <c r="DF14" s="8"/>
      <c r="DG14" s="17">
        <f t="shared" si="13"/>
        <v>8</v>
      </c>
      <c r="DH14" s="76">
        <f t="shared" si="5"/>
        <v>3.0522701259061429E-3</v>
      </c>
      <c r="DJ14" s="75" t="s">
        <v>110</v>
      </c>
      <c r="DK14" s="8">
        <v>1</v>
      </c>
      <c r="DL14" s="8">
        <v>1</v>
      </c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17">
        <f t="shared" si="14"/>
        <v>2</v>
      </c>
      <c r="DX14" s="76">
        <f t="shared" si="15"/>
        <v>6.2814070351758795E-4</v>
      </c>
      <c r="DZ14" s="75" t="s">
        <v>110</v>
      </c>
      <c r="EA14" s="8"/>
      <c r="EB14" s="8"/>
      <c r="EC14" s="8"/>
      <c r="ED14" s="8"/>
      <c r="EE14" s="8">
        <v>2</v>
      </c>
      <c r="EF14" s="8"/>
      <c r="EG14" s="8"/>
      <c r="EH14" s="8"/>
      <c r="EI14" s="8"/>
      <c r="EJ14" s="8"/>
      <c r="EK14" s="8"/>
      <c r="EL14" s="8"/>
      <c r="EM14" s="17">
        <f t="shared" si="16"/>
        <v>2</v>
      </c>
      <c r="EN14" s="76">
        <f t="shared" si="17"/>
        <v>7.4211502782931351E-4</v>
      </c>
    </row>
    <row r="15" spans="2:144" ht="13.5" customHeight="1">
      <c r="B15" s="75" t="s">
        <v>109</v>
      </c>
      <c r="C15" s="8"/>
      <c r="D15" s="8">
        <v>1</v>
      </c>
      <c r="E15" s="8"/>
      <c r="F15" s="8"/>
      <c r="G15" s="8"/>
      <c r="H15" s="8"/>
      <c r="I15" s="8"/>
      <c r="J15" s="8">
        <v>1</v>
      </c>
      <c r="K15" s="8"/>
      <c r="L15" s="8"/>
      <c r="M15" s="8"/>
      <c r="N15" s="8"/>
      <c r="O15" s="17">
        <f t="shared" si="18"/>
        <v>2</v>
      </c>
      <c r="P15" s="76">
        <f t="shared" si="7"/>
        <v>3.2840722495894909E-3</v>
      </c>
      <c r="R15" s="75" t="s">
        <v>109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>
        <v>1</v>
      </c>
      <c r="AD15" s="8"/>
      <c r="AE15" s="17">
        <f t="shared" si="8"/>
        <v>1</v>
      </c>
      <c r="AF15" s="76">
        <f t="shared" si="0"/>
        <v>6.711409395973154E-4</v>
      </c>
      <c r="AH15" s="75" t="s">
        <v>109</v>
      </c>
      <c r="AI15" s="8">
        <v>3</v>
      </c>
      <c r="AJ15" s="8"/>
      <c r="AK15" s="8"/>
      <c r="AL15" s="8"/>
      <c r="AM15" s="8"/>
      <c r="AN15" s="8"/>
      <c r="AO15" s="8"/>
      <c r="AP15" s="8"/>
      <c r="AQ15" s="8"/>
      <c r="AR15" s="8"/>
      <c r="AS15" s="8">
        <v>1</v>
      </c>
      <c r="AT15" s="8">
        <v>3</v>
      </c>
      <c r="AU15" s="17">
        <f t="shared" si="9"/>
        <v>7</v>
      </c>
      <c r="AV15" s="76">
        <f t="shared" si="1"/>
        <v>2.8E-3</v>
      </c>
      <c r="AX15" s="75" t="s">
        <v>109</v>
      </c>
      <c r="AY15" s="8"/>
      <c r="AZ15" s="8">
        <v>1</v>
      </c>
      <c r="BA15" s="8"/>
      <c r="BB15" s="8"/>
      <c r="BC15" s="8"/>
      <c r="BD15" s="8"/>
      <c r="BE15" s="8"/>
      <c r="BF15" s="8"/>
      <c r="BG15" s="8">
        <v>1</v>
      </c>
      <c r="BH15" s="8"/>
      <c r="BI15" s="8"/>
      <c r="BJ15" s="8"/>
      <c r="BK15" s="17">
        <f t="shared" si="10"/>
        <v>2</v>
      </c>
      <c r="BL15" s="76">
        <f t="shared" si="2"/>
        <v>7.2228241242325753E-4</v>
      </c>
      <c r="BN15" s="75" t="s">
        <v>109</v>
      </c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17">
        <f t="shared" si="11"/>
        <v>0</v>
      </c>
      <c r="CB15" s="76">
        <f t="shared" si="3"/>
        <v>0</v>
      </c>
      <c r="CD15" s="75" t="s">
        <v>109</v>
      </c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17">
        <f t="shared" si="12"/>
        <v>0</v>
      </c>
      <c r="CR15" s="76">
        <f t="shared" si="4"/>
        <v>0</v>
      </c>
      <c r="CT15" s="75" t="s">
        <v>109</v>
      </c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17">
        <f t="shared" si="13"/>
        <v>0</v>
      </c>
      <c r="DH15" s="76">
        <f t="shared" si="5"/>
        <v>0</v>
      </c>
      <c r="DJ15" s="75" t="s">
        <v>109</v>
      </c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17">
        <f t="shared" si="14"/>
        <v>0</v>
      </c>
      <c r="DX15" s="76">
        <f t="shared" si="15"/>
        <v>0</v>
      </c>
      <c r="DZ15" s="75" t="s">
        <v>109</v>
      </c>
      <c r="EA15" s="8"/>
      <c r="EB15" s="8"/>
      <c r="EC15" s="8"/>
      <c r="ED15" s="8"/>
      <c r="EE15" s="8">
        <v>1</v>
      </c>
      <c r="EF15" s="8"/>
      <c r="EG15" s="8"/>
      <c r="EH15" s="8"/>
      <c r="EI15" s="8"/>
      <c r="EJ15" s="8"/>
      <c r="EK15" s="8"/>
      <c r="EL15" s="8"/>
      <c r="EM15" s="17">
        <f t="shared" si="16"/>
        <v>1</v>
      </c>
      <c r="EN15" s="76">
        <f t="shared" si="17"/>
        <v>3.7105751391465676E-4</v>
      </c>
    </row>
    <row r="16" spans="2:144" ht="13.5" customHeight="1">
      <c r="B16" s="75" t="s">
        <v>167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7">
        <f t="shared" si="18"/>
        <v>0</v>
      </c>
      <c r="P16" s="76">
        <f t="shared" si="7"/>
        <v>0</v>
      </c>
      <c r="R16" s="75" t="s">
        <v>167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8"/>
        <v>0</v>
      </c>
      <c r="AF16" s="76">
        <f t="shared" si="0"/>
        <v>0</v>
      </c>
      <c r="AH16" s="75" t="s">
        <v>167</v>
      </c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7">
        <f t="shared" si="9"/>
        <v>0</v>
      </c>
      <c r="AV16" s="76">
        <f t="shared" si="1"/>
        <v>0</v>
      </c>
      <c r="AX16" s="75" t="s">
        <v>167</v>
      </c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7">
        <f t="shared" si="10"/>
        <v>0</v>
      </c>
      <c r="BL16" s="76">
        <f t="shared" si="2"/>
        <v>0</v>
      </c>
      <c r="BN16" s="75" t="s">
        <v>167</v>
      </c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17">
        <f t="shared" si="11"/>
        <v>0</v>
      </c>
      <c r="CB16" s="76">
        <f t="shared" si="3"/>
        <v>0</v>
      </c>
      <c r="CD16" s="75" t="s">
        <v>167</v>
      </c>
      <c r="CE16" s="8">
        <v>1</v>
      </c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17">
        <f t="shared" si="12"/>
        <v>1</v>
      </c>
      <c r="CR16" s="76">
        <f t="shared" si="4"/>
        <v>5.837711617046118E-4</v>
      </c>
      <c r="CT16" s="75" t="s">
        <v>167</v>
      </c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17">
        <f t="shared" si="13"/>
        <v>0</v>
      </c>
      <c r="DH16" s="76">
        <f t="shared" si="5"/>
        <v>0</v>
      </c>
      <c r="DJ16" s="75" t="s">
        <v>167</v>
      </c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17">
        <f t="shared" si="14"/>
        <v>0</v>
      </c>
      <c r="DX16" s="76">
        <f t="shared" si="15"/>
        <v>0</v>
      </c>
      <c r="DZ16" s="75" t="s">
        <v>167</v>
      </c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17">
        <f t="shared" si="16"/>
        <v>0</v>
      </c>
      <c r="EN16" s="76">
        <f t="shared" si="17"/>
        <v>0</v>
      </c>
    </row>
    <row r="17" spans="2:144" ht="13.5" customHeight="1">
      <c r="B17" s="75" t="s">
        <v>108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7">
        <f t="shared" si="18"/>
        <v>0</v>
      </c>
      <c r="P17" s="76">
        <f t="shared" si="7"/>
        <v>0</v>
      </c>
      <c r="R17" s="75" t="s">
        <v>108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>
        <f t="shared" si="8"/>
        <v>0</v>
      </c>
      <c r="AF17" s="76">
        <f t="shared" si="0"/>
        <v>0</v>
      </c>
      <c r="AH17" s="75" t="s">
        <v>108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17">
        <f t="shared" si="9"/>
        <v>0</v>
      </c>
      <c r="AV17" s="76">
        <f t="shared" si="1"/>
        <v>0</v>
      </c>
      <c r="AX17" s="75" t="s">
        <v>108</v>
      </c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7">
        <f t="shared" si="10"/>
        <v>0</v>
      </c>
      <c r="BL17" s="76">
        <f t="shared" si="2"/>
        <v>0</v>
      </c>
      <c r="BN17" s="75" t="s">
        <v>108</v>
      </c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17">
        <f t="shared" si="11"/>
        <v>0</v>
      </c>
      <c r="CB17" s="76">
        <f t="shared" si="3"/>
        <v>0</v>
      </c>
      <c r="CD17" s="75" t="s">
        <v>108</v>
      </c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17">
        <f t="shared" si="12"/>
        <v>0</v>
      </c>
      <c r="CR17" s="76">
        <f t="shared" si="4"/>
        <v>0</v>
      </c>
      <c r="CT17" s="75" t="s">
        <v>108</v>
      </c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17">
        <f t="shared" si="13"/>
        <v>0</v>
      </c>
      <c r="DH17" s="76">
        <f t="shared" si="5"/>
        <v>0</v>
      </c>
      <c r="DJ17" s="75" t="s">
        <v>108</v>
      </c>
      <c r="DK17" s="8"/>
      <c r="DL17" s="8">
        <v>1</v>
      </c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17">
        <f t="shared" si="14"/>
        <v>1</v>
      </c>
      <c r="DX17" s="76">
        <f t="shared" si="15"/>
        <v>3.1407035175879397E-4</v>
      </c>
      <c r="DZ17" s="75" t="s">
        <v>108</v>
      </c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17">
        <f t="shared" si="16"/>
        <v>0</v>
      </c>
      <c r="EN17" s="76">
        <f t="shared" si="17"/>
        <v>0</v>
      </c>
    </row>
    <row r="18" spans="2:144" ht="13.5" customHeight="1">
      <c r="B18" s="75" t="s">
        <v>112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7">
        <f t="shared" si="18"/>
        <v>0</v>
      </c>
      <c r="P18" s="76">
        <f t="shared" si="7"/>
        <v>0</v>
      </c>
      <c r="R18" s="75" t="s">
        <v>112</v>
      </c>
      <c r="S18" s="8">
        <v>1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>
        <f t="shared" si="8"/>
        <v>1</v>
      </c>
      <c r="AF18" s="76">
        <f t="shared" si="0"/>
        <v>6.711409395973154E-4</v>
      </c>
      <c r="AH18" s="75" t="s">
        <v>112</v>
      </c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>
        <v>1</v>
      </c>
      <c r="AT18" s="8"/>
      <c r="AU18" s="17">
        <f t="shared" si="9"/>
        <v>1</v>
      </c>
      <c r="AV18" s="76">
        <f t="shared" si="1"/>
        <v>4.0000000000000002E-4</v>
      </c>
      <c r="AX18" s="75" t="s">
        <v>112</v>
      </c>
      <c r="AY18" s="8"/>
      <c r="AZ18" s="8"/>
      <c r="BA18" s="8"/>
      <c r="BB18" s="8"/>
      <c r="BC18" s="8"/>
      <c r="BD18" s="8"/>
      <c r="BE18" s="8"/>
      <c r="BF18" s="8"/>
      <c r="BG18" s="8">
        <v>1</v>
      </c>
      <c r="BH18" s="8"/>
      <c r="BI18" s="8"/>
      <c r="BJ18" s="8"/>
      <c r="BK18" s="17">
        <f t="shared" si="10"/>
        <v>1</v>
      </c>
      <c r="BL18" s="76">
        <f t="shared" si="2"/>
        <v>3.6114120621162876E-4</v>
      </c>
      <c r="BN18" s="75" t="s">
        <v>112</v>
      </c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17">
        <f t="shared" si="11"/>
        <v>0</v>
      </c>
      <c r="CB18" s="76">
        <f t="shared" si="3"/>
        <v>0</v>
      </c>
      <c r="CD18" s="75" t="s">
        <v>112</v>
      </c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17">
        <f t="shared" si="12"/>
        <v>0</v>
      </c>
      <c r="CR18" s="76">
        <f t="shared" si="4"/>
        <v>0</v>
      </c>
      <c r="CT18" s="75" t="s">
        <v>112</v>
      </c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17">
        <f t="shared" si="13"/>
        <v>0</v>
      </c>
      <c r="DH18" s="76">
        <f t="shared" si="5"/>
        <v>0</v>
      </c>
      <c r="DJ18" s="75" t="s">
        <v>112</v>
      </c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17">
        <f t="shared" si="14"/>
        <v>0</v>
      </c>
      <c r="DX18" s="76">
        <f t="shared" si="15"/>
        <v>0</v>
      </c>
      <c r="DZ18" s="75" t="s">
        <v>112</v>
      </c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17">
        <f t="shared" si="16"/>
        <v>0</v>
      </c>
      <c r="EN18" s="76">
        <f t="shared" si="17"/>
        <v>0</v>
      </c>
    </row>
    <row r="19" spans="2:144" ht="13.5" customHeight="1">
      <c r="B19" s="75" t="s">
        <v>133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7">
        <f t="shared" si="18"/>
        <v>0</v>
      </c>
      <c r="P19" s="76">
        <f t="shared" si="7"/>
        <v>0</v>
      </c>
      <c r="R19" s="75" t="s">
        <v>133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7">
        <f t="shared" si="8"/>
        <v>0</v>
      </c>
      <c r="AF19" s="76">
        <f t="shared" si="0"/>
        <v>0</v>
      </c>
      <c r="AH19" s="75" t="s">
        <v>133</v>
      </c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17">
        <f t="shared" si="9"/>
        <v>0</v>
      </c>
      <c r="AV19" s="76">
        <f t="shared" si="1"/>
        <v>0</v>
      </c>
      <c r="AX19" s="75" t="s">
        <v>133</v>
      </c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17">
        <f t="shared" si="10"/>
        <v>0</v>
      </c>
      <c r="BL19" s="76">
        <f t="shared" si="2"/>
        <v>0</v>
      </c>
      <c r="BN19" s="75" t="s">
        <v>133</v>
      </c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17">
        <f t="shared" si="11"/>
        <v>0</v>
      </c>
      <c r="CB19" s="76">
        <f t="shared" si="3"/>
        <v>0</v>
      </c>
      <c r="CD19" s="75" t="s">
        <v>133</v>
      </c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17">
        <f t="shared" si="12"/>
        <v>0</v>
      </c>
      <c r="CR19" s="76">
        <f t="shared" si="4"/>
        <v>0</v>
      </c>
      <c r="CT19" s="75" t="s">
        <v>133</v>
      </c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17">
        <f t="shared" si="13"/>
        <v>0</v>
      </c>
      <c r="DH19" s="76">
        <f t="shared" si="5"/>
        <v>0</v>
      </c>
      <c r="DJ19" s="75" t="s">
        <v>133</v>
      </c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17">
        <f t="shared" si="14"/>
        <v>0</v>
      </c>
      <c r="DX19" s="76">
        <f t="shared" si="15"/>
        <v>0</v>
      </c>
      <c r="DZ19" s="75" t="s">
        <v>133</v>
      </c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17">
        <f t="shared" si="16"/>
        <v>0</v>
      </c>
      <c r="EN19" s="76">
        <f t="shared" si="17"/>
        <v>0</v>
      </c>
    </row>
    <row r="20" spans="2:144" ht="13.5" customHeight="1">
      <c r="B20" s="75" t="s">
        <v>130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7">
        <f>SUM(C20:N20)</f>
        <v>0</v>
      </c>
      <c r="P20" s="76">
        <f>O20/$O$43</f>
        <v>0</v>
      </c>
      <c r="R20" s="75" t="s">
        <v>130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7">
        <f>SUM(S20:AD20)</f>
        <v>0</v>
      </c>
      <c r="AF20" s="76">
        <f t="shared" si="0"/>
        <v>0</v>
      </c>
      <c r="AH20" s="75" t="s">
        <v>130</v>
      </c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17">
        <f>SUM(AI20:AT20)</f>
        <v>0</v>
      </c>
      <c r="AV20" s="76">
        <f t="shared" si="1"/>
        <v>0</v>
      </c>
      <c r="AX20" s="75" t="s">
        <v>130</v>
      </c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>
        <v>1</v>
      </c>
      <c r="BK20" s="17">
        <f>SUM(AY20:BJ20)</f>
        <v>1</v>
      </c>
      <c r="BL20" s="76">
        <f t="shared" si="2"/>
        <v>3.6114120621162876E-4</v>
      </c>
      <c r="BN20" s="75" t="s">
        <v>130</v>
      </c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17">
        <f>SUM(BO20:BZ20)</f>
        <v>0</v>
      </c>
      <c r="CB20" s="76">
        <f t="shared" si="3"/>
        <v>0</v>
      </c>
      <c r="CD20" s="75" t="s">
        <v>130</v>
      </c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17">
        <f>SUM(CE20:CP20)</f>
        <v>0</v>
      </c>
      <c r="CR20" s="76">
        <f t="shared" si="4"/>
        <v>0</v>
      </c>
      <c r="CT20" s="75" t="s">
        <v>130</v>
      </c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17">
        <f>SUM(CU20:DF20)</f>
        <v>0</v>
      </c>
      <c r="DH20" s="76">
        <f t="shared" si="5"/>
        <v>0</v>
      </c>
      <c r="DJ20" s="75" t="s">
        <v>130</v>
      </c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17">
        <f>SUM(DK20:DV20)</f>
        <v>0</v>
      </c>
      <c r="DX20" s="76">
        <f t="shared" si="15"/>
        <v>0</v>
      </c>
      <c r="DZ20" s="75" t="s">
        <v>130</v>
      </c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17">
        <f>SUM(EA20:EL20)</f>
        <v>0</v>
      </c>
      <c r="EN20" s="76">
        <f t="shared" si="17"/>
        <v>0</v>
      </c>
    </row>
    <row r="21" spans="2:144" ht="13.5" customHeight="1">
      <c r="B21" s="75" t="s">
        <v>95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7">
        <f t="shared" ref="O21:O23" si="19">SUM(C21:N21)</f>
        <v>0</v>
      </c>
      <c r="P21" s="76">
        <f t="shared" ref="P21:P23" si="20">O21/$O$43</f>
        <v>0</v>
      </c>
      <c r="R21" s="75" t="s">
        <v>95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7">
        <f t="shared" ref="AE21:AE29" si="21">SUM(S21:AD21)</f>
        <v>0</v>
      </c>
      <c r="AF21" s="76">
        <f t="shared" si="0"/>
        <v>0</v>
      </c>
      <c r="AH21" s="75" t="s">
        <v>95</v>
      </c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17">
        <f t="shared" ref="AU21:AU29" si="22">SUM(AI21:AT21)</f>
        <v>0</v>
      </c>
      <c r="AV21" s="76">
        <f t="shared" si="1"/>
        <v>0</v>
      </c>
      <c r="AX21" s="75" t="s">
        <v>95</v>
      </c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17">
        <f t="shared" ref="BK21:BK29" si="23">SUM(AY21:BJ21)</f>
        <v>0</v>
      </c>
      <c r="BL21" s="76">
        <f t="shared" si="2"/>
        <v>0</v>
      </c>
      <c r="BN21" s="75" t="s">
        <v>95</v>
      </c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17">
        <f t="shared" ref="CA21:CA29" si="24">SUM(BO21:BZ21)</f>
        <v>0</v>
      </c>
      <c r="CB21" s="76">
        <f t="shared" si="3"/>
        <v>0</v>
      </c>
      <c r="CD21" s="75" t="s">
        <v>95</v>
      </c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17">
        <f t="shared" ref="CQ21:CQ29" si="25">SUM(CE21:CP21)</f>
        <v>0</v>
      </c>
      <c r="CR21" s="76">
        <f t="shared" si="4"/>
        <v>0</v>
      </c>
      <c r="CT21" s="75" t="s">
        <v>95</v>
      </c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17">
        <f t="shared" ref="DG21:DG29" si="26">SUM(CU21:DF21)</f>
        <v>0</v>
      </c>
      <c r="DH21" s="76">
        <f t="shared" si="5"/>
        <v>0</v>
      </c>
      <c r="DJ21" s="75" t="s">
        <v>95</v>
      </c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17">
        <f t="shared" ref="DW21:DW29" si="27">SUM(DK21:DV21)</f>
        <v>0</v>
      </c>
      <c r="DX21" s="76">
        <f t="shared" si="15"/>
        <v>0</v>
      </c>
      <c r="DZ21" s="75" t="s">
        <v>95</v>
      </c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17">
        <f t="shared" ref="EM21:EM29" si="28">SUM(EA21:EL21)</f>
        <v>0</v>
      </c>
      <c r="EN21" s="76">
        <f t="shared" si="17"/>
        <v>0</v>
      </c>
    </row>
    <row r="22" spans="2:144" ht="13.5" customHeight="1">
      <c r="B22" s="75" t="s">
        <v>88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7">
        <f t="shared" si="19"/>
        <v>0</v>
      </c>
      <c r="P22" s="76">
        <f t="shared" si="20"/>
        <v>0</v>
      </c>
      <c r="R22" s="75" t="s">
        <v>88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17">
        <f t="shared" si="21"/>
        <v>0</v>
      </c>
      <c r="AF22" s="76">
        <f t="shared" si="0"/>
        <v>0</v>
      </c>
      <c r="AH22" s="75" t="s">
        <v>88</v>
      </c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17">
        <f t="shared" si="22"/>
        <v>0</v>
      </c>
      <c r="AV22" s="76">
        <f t="shared" si="1"/>
        <v>0</v>
      </c>
      <c r="AX22" s="75" t="s">
        <v>88</v>
      </c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17">
        <f t="shared" si="23"/>
        <v>0</v>
      </c>
      <c r="BL22" s="76">
        <f t="shared" si="2"/>
        <v>0</v>
      </c>
      <c r="BN22" s="75" t="s">
        <v>88</v>
      </c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17">
        <f t="shared" si="24"/>
        <v>0</v>
      </c>
      <c r="CB22" s="76">
        <f t="shared" si="3"/>
        <v>0</v>
      </c>
      <c r="CD22" s="75" t="s">
        <v>88</v>
      </c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17">
        <f t="shared" si="25"/>
        <v>0</v>
      </c>
      <c r="CR22" s="76">
        <f t="shared" si="4"/>
        <v>0</v>
      </c>
      <c r="CT22" s="75" t="s">
        <v>88</v>
      </c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17">
        <f t="shared" si="26"/>
        <v>0</v>
      </c>
      <c r="DH22" s="76">
        <f t="shared" si="5"/>
        <v>0</v>
      </c>
      <c r="DJ22" s="75" t="s">
        <v>88</v>
      </c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17">
        <f t="shared" si="27"/>
        <v>0</v>
      </c>
      <c r="DX22" s="76">
        <f t="shared" si="15"/>
        <v>0</v>
      </c>
      <c r="DZ22" s="75" t="s">
        <v>88</v>
      </c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17">
        <f t="shared" si="28"/>
        <v>0</v>
      </c>
      <c r="EN22" s="76">
        <f t="shared" si="17"/>
        <v>0</v>
      </c>
    </row>
    <row r="23" spans="2:144" ht="13.5" customHeight="1">
      <c r="B23" s="75" t="s">
        <v>97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7">
        <f t="shared" si="19"/>
        <v>0</v>
      </c>
      <c r="P23" s="76">
        <f t="shared" si="20"/>
        <v>0</v>
      </c>
      <c r="R23" s="75" t="s">
        <v>97</v>
      </c>
      <c r="S23" s="8">
        <v>1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7">
        <f t="shared" si="21"/>
        <v>1</v>
      </c>
      <c r="AF23" s="76">
        <f t="shared" si="0"/>
        <v>6.711409395973154E-4</v>
      </c>
      <c r="AH23" s="75" t="s">
        <v>97</v>
      </c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17">
        <f t="shared" si="22"/>
        <v>0</v>
      </c>
      <c r="AV23" s="76">
        <f t="shared" si="1"/>
        <v>0</v>
      </c>
      <c r="AX23" s="75" t="s">
        <v>97</v>
      </c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7">
        <f t="shared" si="23"/>
        <v>0</v>
      </c>
      <c r="BL23" s="76">
        <f t="shared" si="2"/>
        <v>0</v>
      </c>
      <c r="BN23" s="75" t="s">
        <v>97</v>
      </c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17">
        <f t="shared" si="24"/>
        <v>0</v>
      </c>
      <c r="CB23" s="76">
        <f t="shared" si="3"/>
        <v>0</v>
      </c>
      <c r="CD23" s="75" t="s">
        <v>97</v>
      </c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17">
        <f t="shared" si="25"/>
        <v>0</v>
      </c>
      <c r="CR23" s="76">
        <f t="shared" si="4"/>
        <v>0</v>
      </c>
      <c r="CT23" s="75" t="s">
        <v>97</v>
      </c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17">
        <f t="shared" si="26"/>
        <v>0</v>
      </c>
      <c r="DH23" s="76">
        <f t="shared" si="5"/>
        <v>0</v>
      </c>
      <c r="DJ23" s="75" t="s">
        <v>97</v>
      </c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17">
        <f t="shared" si="27"/>
        <v>0</v>
      </c>
      <c r="DX23" s="76">
        <f t="shared" si="15"/>
        <v>0</v>
      </c>
      <c r="DZ23" s="75" t="s">
        <v>97</v>
      </c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17">
        <f t="shared" si="28"/>
        <v>0</v>
      </c>
      <c r="EN23" s="76">
        <f t="shared" si="17"/>
        <v>0</v>
      </c>
    </row>
    <row r="24" spans="2:144" ht="13.5" customHeight="1">
      <c r="B24" s="75" t="s">
        <v>92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7">
        <f t="shared" si="18"/>
        <v>0</v>
      </c>
      <c r="P24" s="76">
        <f t="shared" si="7"/>
        <v>0</v>
      </c>
      <c r="R24" s="75" t="s">
        <v>92</v>
      </c>
      <c r="S24" s="8"/>
      <c r="T24" s="8"/>
      <c r="U24" s="8"/>
      <c r="V24" s="8"/>
      <c r="W24" s="8"/>
      <c r="X24" s="8"/>
      <c r="Y24" s="8"/>
      <c r="Z24" s="8"/>
      <c r="AA24" s="8">
        <v>1</v>
      </c>
      <c r="AB24" s="8"/>
      <c r="AC24" s="8"/>
      <c r="AD24" s="8"/>
      <c r="AE24" s="17">
        <f t="shared" si="21"/>
        <v>1</v>
      </c>
      <c r="AF24" s="76">
        <f t="shared" si="0"/>
        <v>6.711409395973154E-4</v>
      </c>
      <c r="AH24" s="75" t="s">
        <v>92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17">
        <f t="shared" si="22"/>
        <v>0</v>
      </c>
      <c r="AV24" s="76">
        <f t="shared" si="1"/>
        <v>0</v>
      </c>
      <c r="AX24" s="75" t="s">
        <v>92</v>
      </c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7">
        <f t="shared" si="23"/>
        <v>0</v>
      </c>
      <c r="BL24" s="76">
        <f t="shared" si="2"/>
        <v>0</v>
      </c>
      <c r="BN24" s="75" t="s">
        <v>92</v>
      </c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17">
        <f t="shared" si="24"/>
        <v>0</v>
      </c>
      <c r="CB24" s="76">
        <f t="shared" si="3"/>
        <v>0</v>
      </c>
      <c r="CD24" s="75" t="s">
        <v>92</v>
      </c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17">
        <f t="shared" si="25"/>
        <v>0</v>
      </c>
      <c r="CR24" s="76">
        <f t="shared" si="4"/>
        <v>0</v>
      </c>
      <c r="CT24" s="75" t="s">
        <v>92</v>
      </c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17">
        <f t="shared" si="26"/>
        <v>0</v>
      </c>
      <c r="DH24" s="76">
        <f t="shared" si="5"/>
        <v>0</v>
      </c>
      <c r="DJ24" s="75" t="s">
        <v>92</v>
      </c>
      <c r="DK24" s="8"/>
      <c r="DL24" s="8"/>
      <c r="DM24" s="8"/>
      <c r="DN24" s="8"/>
      <c r="DO24" s="8"/>
      <c r="DP24" s="8"/>
      <c r="DQ24" s="8"/>
      <c r="DR24" s="8"/>
      <c r="DS24" s="8"/>
      <c r="DT24" s="8">
        <v>1</v>
      </c>
      <c r="DU24" s="8"/>
      <c r="DV24" s="8">
        <v>1</v>
      </c>
      <c r="DW24" s="17">
        <f t="shared" si="27"/>
        <v>2</v>
      </c>
      <c r="DX24" s="76">
        <f t="shared" si="15"/>
        <v>6.2814070351758795E-4</v>
      </c>
      <c r="DZ24" s="75" t="s">
        <v>92</v>
      </c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17">
        <f t="shared" si="28"/>
        <v>0</v>
      </c>
      <c r="EN24" s="76">
        <f t="shared" si="17"/>
        <v>0</v>
      </c>
    </row>
    <row r="25" spans="2:144" ht="13.5" customHeight="1">
      <c r="B25" s="75" t="s">
        <v>115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7">
        <f t="shared" si="18"/>
        <v>0</v>
      </c>
      <c r="P25" s="76">
        <f t="shared" si="7"/>
        <v>0</v>
      </c>
      <c r="R25" s="75" t="s">
        <v>115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7">
        <f t="shared" si="21"/>
        <v>0</v>
      </c>
      <c r="AF25" s="76">
        <f t="shared" si="0"/>
        <v>0</v>
      </c>
      <c r="AH25" s="75" t="s">
        <v>115</v>
      </c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17">
        <f t="shared" si="22"/>
        <v>0</v>
      </c>
      <c r="AV25" s="76">
        <f t="shared" si="1"/>
        <v>0</v>
      </c>
      <c r="AX25" s="75" t="s">
        <v>115</v>
      </c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17">
        <f t="shared" si="23"/>
        <v>0</v>
      </c>
      <c r="BL25" s="76">
        <f t="shared" si="2"/>
        <v>0</v>
      </c>
      <c r="BN25" s="75" t="s">
        <v>115</v>
      </c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17">
        <f t="shared" si="24"/>
        <v>0</v>
      </c>
      <c r="CB25" s="76">
        <f t="shared" si="3"/>
        <v>0</v>
      </c>
      <c r="CD25" s="75" t="s">
        <v>115</v>
      </c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17">
        <f t="shared" si="25"/>
        <v>0</v>
      </c>
      <c r="CR25" s="76">
        <f t="shared" si="4"/>
        <v>0</v>
      </c>
      <c r="CT25" s="75" t="s">
        <v>115</v>
      </c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17">
        <f t="shared" si="26"/>
        <v>0</v>
      </c>
      <c r="DH25" s="76">
        <f t="shared" si="5"/>
        <v>0</v>
      </c>
      <c r="DJ25" s="75" t="s">
        <v>115</v>
      </c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17">
        <f t="shared" si="27"/>
        <v>0</v>
      </c>
      <c r="DX25" s="76">
        <f t="shared" si="15"/>
        <v>0</v>
      </c>
      <c r="DZ25" s="75" t="s">
        <v>115</v>
      </c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17">
        <f t="shared" si="28"/>
        <v>0</v>
      </c>
      <c r="EN25" s="76">
        <f t="shared" si="17"/>
        <v>0</v>
      </c>
    </row>
    <row r="26" spans="2:144" ht="13.5" customHeight="1">
      <c r="B26" s="75" t="s">
        <v>166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7">
        <f t="shared" si="18"/>
        <v>0</v>
      </c>
      <c r="P26" s="76">
        <f t="shared" si="7"/>
        <v>0</v>
      </c>
      <c r="R26" s="75" t="s">
        <v>166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7">
        <f t="shared" si="21"/>
        <v>0</v>
      </c>
      <c r="AF26" s="76">
        <f t="shared" si="0"/>
        <v>0</v>
      </c>
      <c r="AH26" s="75" t="s">
        <v>166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17">
        <f t="shared" si="22"/>
        <v>0</v>
      </c>
      <c r="AV26" s="76">
        <f t="shared" si="1"/>
        <v>0</v>
      </c>
      <c r="AX26" s="75" t="s">
        <v>166</v>
      </c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7">
        <f t="shared" si="23"/>
        <v>0</v>
      </c>
      <c r="BL26" s="76">
        <f t="shared" si="2"/>
        <v>0</v>
      </c>
      <c r="BN26" s="75" t="s">
        <v>166</v>
      </c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17">
        <f t="shared" si="24"/>
        <v>0</v>
      </c>
      <c r="CB26" s="76">
        <f t="shared" si="3"/>
        <v>0</v>
      </c>
      <c r="CD26" s="75" t="s">
        <v>166</v>
      </c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17">
        <f t="shared" si="25"/>
        <v>0</v>
      </c>
      <c r="CR26" s="76">
        <f t="shared" si="4"/>
        <v>0</v>
      </c>
      <c r="CT26" s="75" t="s">
        <v>166</v>
      </c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17">
        <f t="shared" si="26"/>
        <v>0</v>
      </c>
      <c r="DH26" s="76">
        <f t="shared" si="5"/>
        <v>0</v>
      </c>
      <c r="DJ26" s="75" t="s">
        <v>166</v>
      </c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17">
        <f t="shared" si="27"/>
        <v>0</v>
      </c>
      <c r="DX26" s="76">
        <f t="shared" si="15"/>
        <v>0</v>
      </c>
      <c r="DZ26" s="75" t="s">
        <v>166</v>
      </c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17">
        <f t="shared" si="28"/>
        <v>0</v>
      </c>
      <c r="EN26" s="76">
        <f t="shared" si="17"/>
        <v>0</v>
      </c>
    </row>
    <row r="27" spans="2:144" ht="13.5" customHeight="1">
      <c r="B27" s="75" t="s">
        <v>85</v>
      </c>
      <c r="C27" s="8">
        <v>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7">
        <f t="shared" si="18"/>
        <v>1</v>
      </c>
      <c r="P27" s="76">
        <f t="shared" si="7"/>
        <v>1.6420361247947454E-3</v>
      </c>
      <c r="R27" s="75" t="s">
        <v>85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7">
        <f t="shared" si="21"/>
        <v>0</v>
      </c>
      <c r="AF27" s="76">
        <f t="shared" si="0"/>
        <v>0</v>
      </c>
      <c r="AH27" s="75" t="s">
        <v>85</v>
      </c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17">
        <f t="shared" si="22"/>
        <v>0</v>
      </c>
      <c r="AV27" s="76">
        <f t="shared" si="1"/>
        <v>0</v>
      </c>
      <c r="AX27" s="75" t="s">
        <v>85</v>
      </c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17">
        <f t="shared" si="23"/>
        <v>0</v>
      </c>
      <c r="BL27" s="76">
        <f t="shared" si="2"/>
        <v>0</v>
      </c>
      <c r="BN27" s="75" t="s">
        <v>85</v>
      </c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17">
        <f t="shared" si="24"/>
        <v>0</v>
      </c>
      <c r="CB27" s="76">
        <f t="shared" si="3"/>
        <v>0</v>
      </c>
      <c r="CD27" s="75" t="s">
        <v>85</v>
      </c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17">
        <f t="shared" si="25"/>
        <v>0</v>
      </c>
      <c r="CR27" s="76">
        <f t="shared" si="4"/>
        <v>0</v>
      </c>
      <c r="CT27" s="75" t="s">
        <v>85</v>
      </c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17">
        <f t="shared" si="26"/>
        <v>0</v>
      </c>
      <c r="DH27" s="76">
        <f t="shared" si="5"/>
        <v>0</v>
      </c>
      <c r="DJ27" s="75" t="s">
        <v>85</v>
      </c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17">
        <f t="shared" si="27"/>
        <v>0</v>
      </c>
      <c r="DX27" s="76">
        <f t="shared" si="15"/>
        <v>0</v>
      </c>
      <c r="DZ27" s="75" t="s">
        <v>85</v>
      </c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17">
        <f t="shared" si="28"/>
        <v>0</v>
      </c>
      <c r="EN27" s="76">
        <f t="shared" si="17"/>
        <v>0</v>
      </c>
    </row>
    <row r="28" spans="2:144" ht="13.5" customHeight="1">
      <c r="B28" s="75" t="s">
        <v>106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7">
        <f t="shared" si="18"/>
        <v>0</v>
      </c>
      <c r="P28" s="76">
        <f t="shared" si="7"/>
        <v>0</v>
      </c>
      <c r="R28" s="75" t="s">
        <v>106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7">
        <f t="shared" si="21"/>
        <v>0</v>
      </c>
      <c r="AF28" s="76">
        <f t="shared" si="0"/>
        <v>0</v>
      </c>
      <c r="AH28" s="75" t="s">
        <v>106</v>
      </c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17">
        <f t="shared" si="22"/>
        <v>0</v>
      </c>
      <c r="AV28" s="76">
        <f t="shared" si="1"/>
        <v>0</v>
      </c>
      <c r="AX28" s="75" t="s">
        <v>106</v>
      </c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17">
        <f t="shared" si="23"/>
        <v>0</v>
      </c>
      <c r="BL28" s="76">
        <f t="shared" si="2"/>
        <v>0</v>
      </c>
      <c r="BN28" s="75" t="s">
        <v>106</v>
      </c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17">
        <f t="shared" si="24"/>
        <v>0</v>
      </c>
      <c r="CB28" s="76">
        <f t="shared" si="3"/>
        <v>0</v>
      </c>
      <c r="CD28" s="75" t="s">
        <v>106</v>
      </c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17">
        <f t="shared" si="25"/>
        <v>0</v>
      </c>
      <c r="CR28" s="76">
        <f t="shared" si="4"/>
        <v>0</v>
      </c>
      <c r="CT28" s="75" t="s">
        <v>106</v>
      </c>
      <c r="CU28" s="8"/>
      <c r="CV28" s="8"/>
      <c r="CW28" s="8"/>
      <c r="CX28" s="8"/>
      <c r="CY28" s="8">
        <v>1</v>
      </c>
      <c r="CZ28" s="8"/>
      <c r="DA28" s="8"/>
      <c r="DB28" s="8"/>
      <c r="DC28" s="8"/>
      <c r="DD28" s="8"/>
      <c r="DE28" s="8"/>
      <c r="DF28" s="8"/>
      <c r="DG28" s="17">
        <f t="shared" si="26"/>
        <v>1</v>
      </c>
      <c r="DH28" s="76">
        <f t="shared" si="5"/>
        <v>3.8153376573826786E-4</v>
      </c>
      <c r="DJ28" s="75" t="s">
        <v>106</v>
      </c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17">
        <f t="shared" si="27"/>
        <v>0</v>
      </c>
      <c r="DX28" s="76">
        <f t="shared" si="15"/>
        <v>0</v>
      </c>
      <c r="DZ28" s="75" t="s">
        <v>106</v>
      </c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17">
        <f t="shared" si="28"/>
        <v>0</v>
      </c>
      <c r="EN28" s="76">
        <f t="shared" si="17"/>
        <v>0</v>
      </c>
    </row>
    <row r="29" spans="2:144" ht="13.5" customHeight="1">
      <c r="B29" s="75" t="s">
        <v>98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7">
        <f t="shared" ref="O29" si="29">SUM(C29:N29)</f>
        <v>0</v>
      </c>
      <c r="P29" s="76">
        <f t="shared" si="7"/>
        <v>0</v>
      </c>
      <c r="R29" s="75" t="s">
        <v>98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7">
        <f t="shared" si="21"/>
        <v>0</v>
      </c>
      <c r="AF29" s="76">
        <f t="shared" si="0"/>
        <v>0</v>
      </c>
      <c r="AH29" s="75" t="s">
        <v>98</v>
      </c>
      <c r="AI29" s="8"/>
      <c r="AJ29" s="8"/>
      <c r="AK29" s="8"/>
      <c r="AL29" s="8"/>
      <c r="AM29" s="8">
        <v>1</v>
      </c>
      <c r="AN29" s="8">
        <v>1</v>
      </c>
      <c r="AO29" s="8"/>
      <c r="AP29" s="8"/>
      <c r="AQ29" s="8"/>
      <c r="AR29" s="8"/>
      <c r="AS29" s="8"/>
      <c r="AT29" s="8"/>
      <c r="AU29" s="17">
        <f t="shared" si="22"/>
        <v>2</v>
      </c>
      <c r="AV29" s="76">
        <f t="shared" si="1"/>
        <v>8.0000000000000004E-4</v>
      </c>
      <c r="AX29" s="75" t="s">
        <v>98</v>
      </c>
      <c r="AY29" s="8"/>
      <c r="AZ29" s="8"/>
      <c r="BA29" s="8">
        <v>1</v>
      </c>
      <c r="BB29" s="8"/>
      <c r="BC29" s="8"/>
      <c r="BD29" s="8"/>
      <c r="BE29" s="8"/>
      <c r="BF29" s="8"/>
      <c r="BG29" s="8"/>
      <c r="BH29" s="8"/>
      <c r="BI29" s="8"/>
      <c r="BJ29" s="8"/>
      <c r="BK29" s="17">
        <f t="shared" si="23"/>
        <v>1</v>
      </c>
      <c r="BL29" s="76">
        <f t="shared" si="2"/>
        <v>3.6114120621162876E-4</v>
      </c>
      <c r="BN29" s="75" t="s">
        <v>98</v>
      </c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17">
        <f t="shared" si="24"/>
        <v>0</v>
      </c>
      <c r="CB29" s="76">
        <f t="shared" si="3"/>
        <v>0</v>
      </c>
      <c r="CD29" s="75" t="s">
        <v>98</v>
      </c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17">
        <f t="shared" si="25"/>
        <v>0</v>
      </c>
      <c r="CR29" s="76">
        <f t="shared" si="4"/>
        <v>0</v>
      </c>
      <c r="CT29" s="75" t="s">
        <v>98</v>
      </c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17">
        <f t="shared" si="26"/>
        <v>0</v>
      </c>
      <c r="DH29" s="76">
        <f t="shared" si="5"/>
        <v>0</v>
      </c>
      <c r="DJ29" s="75" t="s">
        <v>98</v>
      </c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17">
        <f t="shared" si="27"/>
        <v>0</v>
      </c>
      <c r="DX29" s="76">
        <f t="shared" si="15"/>
        <v>0</v>
      </c>
      <c r="DZ29" s="75" t="s">
        <v>98</v>
      </c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17">
        <f t="shared" si="28"/>
        <v>0</v>
      </c>
      <c r="EN29" s="76">
        <f t="shared" si="17"/>
        <v>0</v>
      </c>
    </row>
    <row r="30" spans="2:144" ht="13.5" customHeight="1">
      <c r="B30" s="75" t="s">
        <v>69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2</v>
      </c>
      <c r="L30" s="8">
        <v>2</v>
      </c>
      <c r="M30" s="8">
        <v>0</v>
      </c>
      <c r="N30" s="8">
        <v>16</v>
      </c>
      <c r="O30" s="17">
        <f>SUM(C30:N30)</f>
        <v>20</v>
      </c>
      <c r="P30" s="76">
        <f t="shared" si="7"/>
        <v>3.2840722495894911E-2</v>
      </c>
      <c r="R30" s="75" t="s">
        <v>69</v>
      </c>
      <c r="S30" s="8">
        <v>14</v>
      </c>
      <c r="T30" s="8">
        <v>2</v>
      </c>
      <c r="U30" s="8">
        <v>7</v>
      </c>
      <c r="V30" s="8">
        <v>17</v>
      </c>
      <c r="W30" s="8">
        <v>40</v>
      </c>
      <c r="X30" s="8">
        <v>32</v>
      </c>
      <c r="Y30" s="8">
        <v>41</v>
      </c>
      <c r="Z30" s="8">
        <v>36</v>
      </c>
      <c r="AA30" s="8">
        <v>52</v>
      </c>
      <c r="AB30" s="8">
        <v>43</v>
      </c>
      <c r="AC30" s="8">
        <v>38</v>
      </c>
      <c r="AD30" s="8">
        <v>97</v>
      </c>
      <c r="AE30" s="17">
        <f>SUM(S30:AD30)</f>
        <v>419</v>
      </c>
      <c r="AF30" s="76">
        <f t="shared" si="0"/>
        <v>0.28120805369127516</v>
      </c>
      <c r="AH30" s="75" t="s">
        <v>69</v>
      </c>
      <c r="AI30" s="8">
        <v>88</v>
      </c>
      <c r="AJ30" s="8">
        <v>77</v>
      </c>
      <c r="AK30" s="8">
        <v>119</v>
      </c>
      <c r="AL30" s="8">
        <v>74</v>
      </c>
      <c r="AM30" s="8">
        <v>70</v>
      </c>
      <c r="AN30" s="8">
        <v>57</v>
      </c>
      <c r="AO30" s="8">
        <v>150</v>
      </c>
      <c r="AP30" s="8">
        <v>78</v>
      </c>
      <c r="AQ30" s="8">
        <v>110</v>
      </c>
      <c r="AR30" s="8">
        <v>170</v>
      </c>
      <c r="AS30" s="8">
        <v>133</v>
      </c>
      <c r="AT30" s="8">
        <v>143</v>
      </c>
      <c r="AU30" s="17">
        <f>SUM(AI30:AT30)</f>
        <v>1269</v>
      </c>
      <c r="AV30" s="76">
        <f t="shared" si="1"/>
        <v>0.50760000000000005</v>
      </c>
      <c r="AX30" s="75" t="s">
        <v>69</v>
      </c>
      <c r="AY30" s="8">
        <v>164</v>
      </c>
      <c r="AZ30" s="8">
        <v>94</v>
      </c>
      <c r="BA30" s="8">
        <v>118</v>
      </c>
      <c r="BB30" s="8">
        <v>151</v>
      </c>
      <c r="BC30" s="8">
        <v>126</v>
      </c>
      <c r="BD30" s="8">
        <v>125</v>
      </c>
      <c r="BE30" s="8">
        <v>181</v>
      </c>
      <c r="BF30" s="8">
        <v>211</v>
      </c>
      <c r="BG30" s="8">
        <v>129</v>
      </c>
      <c r="BH30" s="8">
        <v>132</v>
      </c>
      <c r="BI30" s="8">
        <v>103</v>
      </c>
      <c r="BJ30" s="8">
        <v>121</v>
      </c>
      <c r="BK30" s="17">
        <f>SUM(AY30:BJ30)</f>
        <v>1655</v>
      </c>
      <c r="BL30" s="76">
        <f t="shared" si="2"/>
        <v>0.59768869628024557</v>
      </c>
      <c r="BN30" s="75" t="s">
        <v>69</v>
      </c>
      <c r="BO30" s="8">
        <v>101</v>
      </c>
      <c r="BP30" s="8">
        <v>121</v>
      </c>
      <c r="BQ30" s="8">
        <v>109</v>
      </c>
      <c r="BR30" s="8">
        <v>96</v>
      </c>
      <c r="BS30" s="8">
        <v>99</v>
      </c>
      <c r="BT30" s="8">
        <v>69</v>
      </c>
      <c r="BU30" s="8">
        <v>117</v>
      </c>
      <c r="BV30" s="8">
        <v>170</v>
      </c>
      <c r="BW30" s="8">
        <v>89</v>
      </c>
      <c r="BX30" s="8">
        <v>45</v>
      </c>
      <c r="BY30" s="8">
        <v>103</v>
      </c>
      <c r="BZ30" s="8">
        <v>107</v>
      </c>
      <c r="CA30" s="17">
        <f>SUM(BO30:BZ30)</f>
        <v>1226</v>
      </c>
      <c r="CB30" s="76">
        <f t="shared" si="3"/>
        <v>0.63163317877382796</v>
      </c>
      <c r="CD30" s="75" t="s">
        <v>69</v>
      </c>
      <c r="CE30" s="8">
        <v>120</v>
      </c>
      <c r="CF30" s="8">
        <v>124</v>
      </c>
      <c r="CG30" s="8">
        <v>134</v>
      </c>
      <c r="CH30" s="8">
        <v>109</v>
      </c>
      <c r="CI30" s="8">
        <v>134</v>
      </c>
      <c r="CJ30" s="8">
        <v>110</v>
      </c>
      <c r="CK30" s="8">
        <v>82</v>
      </c>
      <c r="CL30" s="8">
        <v>64</v>
      </c>
      <c r="CM30" s="8">
        <v>71</v>
      </c>
      <c r="CN30" s="8">
        <v>93</v>
      </c>
      <c r="CO30" s="8">
        <v>112</v>
      </c>
      <c r="CP30" s="8">
        <v>88</v>
      </c>
      <c r="CQ30" s="17">
        <f>SUM(CE30:CP30)</f>
        <v>1241</v>
      </c>
      <c r="CR30" s="76">
        <f t="shared" si="4"/>
        <v>0.72446001167542329</v>
      </c>
      <c r="CT30" s="75" t="s">
        <v>69</v>
      </c>
      <c r="CU30" s="8">
        <v>129</v>
      </c>
      <c r="CV30" s="8">
        <v>125</v>
      </c>
      <c r="CW30" s="8">
        <v>181</v>
      </c>
      <c r="CX30" s="8">
        <v>275</v>
      </c>
      <c r="CY30" s="8">
        <v>224</v>
      </c>
      <c r="CZ30" s="8">
        <v>185</v>
      </c>
      <c r="DA30" s="8">
        <v>226</v>
      </c>
      <c r="DB30" s="8">
        <v>208</v>
      </c>
      <c r="DC30" s="8">
        <v>205</v>
      </c>
      <c r="DD30" s="8">
        <v>158</v>
      </c>
      <c r="DE30" s="8">
        <v>253</v>
      </c>
      <c r="DF30" s="8">
        <v>179</v>
      </c>
      <c r="DG30" s="17">
        <f>SUM(CU30:DF30)</f>
        <v>2348</v>
      </c>
      <c r="DH30" s="76">
        <f t="shared" si="5"/>
        <v>0.89584128195345292</v>
      </c>
      <c r="DJ30" s="75" t="s">
        <v>69</v>
      </c>
      <c r="DK30" s="8">
        <v>157</v>
      </c>
      <c r="DL30" s="8">
        <v>170</v>
      </c>
      <c r="DM30" s="8">
        <v>240</v>
      </c>
      <c r="DN30" s="8">
        <v>211</v>
      </c>
      <c r="DO30" s="8">
        <v>233</v>
      </c>
      <c r="DP30" s="8">
        <v>235</v>
      </c>
      <c r="DQ30" s="8">
        <v>257</v>
      </c>
      <c r="DR30" s="8">
        <v>321</v>
      </c>
      <c r="DS30" s="8">
        <v>315</v>
      </c>
      <c r="DT30" s="8">
        <v>321</v>
      </c>
      <c r="DU30" s="8">
        <v>239</v>
      </c>
      <c r="DV30" s="8">
        <v>179</v>
      </c>
      <c r="DW30" s="17">
        <f>SUM(DK30:DV30)</f>
        <v>2878</v>
      </c>
      <c r="DX30" s="76">
        <f t="shared" si="15"/>
        <v>0.90389447236180909</v>
      </c>
      <c r="DZ30" s="75" t="s">
        <v>69</v>
      </c>
      <c r="EA30" s="8">
        <v>227</v>
      </c>
      <c r="EB30" s="8">
        <v>214</v>
      </c>
      <c r="EC30" s="8">
        <v>191</v>
      </c>
      <c r="ED30" s="8">
        <v>199</v>
      </c>
      <c r="EE30" s="8">
        <v>162</v>
      </c>
      <c r="EF30" s="8">
        <v>166</v>
      </c>
      <c r="EG30" s="8">
        <v>227</v>
      </c>
      <c r="EH30" s="8">
        <v>255</v>
      </c>
      <c r="EI30" s="8">
        <v>162</v>
      </c>
      <c r="EJ30" s="8">
        <v>233</v>
      </c>
      <c r="EK30" s="8">
        <v>185</v>
      </c>
      <c r="EL30" s="8">
        <v>105</v>
      </c>
      <c r="EM30" s="17">
        <f>SUM(EA30:EL30)</f>
        <v>2326</v>
      </c>
      <c r="EN30" s="76">
        <f t="shared" si="17"/>
        <v>0.86307977736549168</v>
      </c>
    </row>
    <row r="31" spans="2:144" ht="13.5" customHeight="1">
      <c r="B31" s="75" t="s">
        <v>94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7">
        <f t="shared" ref="O31" si="30">SUM(C31:N31)</f>
        <v>0</v>
      </c>
      <c r="P31" s="76">
        <f t="shared" si="7"/>
        <v>0</v>
      </c>
      <c r="R31" s="75" t="s">
        <v>94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7">
        <f t="shared" ref="AE31:AE42" si="31">SUM(S31:AD31)</f>
        <v>0</v>
      </c>
      <c r="AF31" s="76">
        <f t="shared" si="0"/>
        <v>0</v>
      </c>
      <c r="AH31" s="75" t="s">
        <v>94</v>
      </c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17">
        <f t="shared" ref="AU31:AU42" si="32">SUM(AI31:AT31)</f>
        <v>0</v>
      </c>
      <c r="AV31" s="76">
        <f t="shared" si="1"/>
        <v>0</v>
      </c>
      <c r="AX31" s="75" t="s">
        <v>94</v>
      </c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7">
        <f t="shared" ref="BK31:BK42" si="33">SUM(AY31:BJ31)</f>
        <v>0</v>
      </c>
      <c r="BL31" s="76">
        <f t="shared" si="2"/>
        <v>0</v>
      </c>
      <c r="BN31" s="75" t="s">
        <v>94</v>
      </c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17">
        <f t="shared" ref="CA31:CA42" si="34">SUM(BO31:BZ31)</f>
        <v>0</v>
      </c>
      <c r="CB31" s="76">
        <f t="shared" si="3"/>
        <v>0</v>
      </c>
      <c r="CD31" s="75" t="s">
        <v>94</v>
      </c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17">
        <f t="shared" ref="CQ31:CQ42" si="35">SUM(CE31:CP31)</f>
        <v>0</v>
      </c>
      <c r="CR31" s="76">
        <f t="shared" si="4"/>
        <v>0</v>
      </c>
      <c r="CT31" s="75" t="s">
        <v>94</v>
      </c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17">
        <f t="shared" ref="DG31:DG42" si="36">SUM(CU31:DF31)</f>
        <v>0</v>
      </c>
      <c r="DH31" s="76">
        <f t="shared" si="5"/>
        <v>0</v>
      </c>
      <c r="DJ31" s="75" t="s">
        <v>94</v>
      </c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17">
        <f t="shared" ref="DW31:DW42" si="37">SUM(DK31:DV31)</f>
        <v>0</v>
      </c>
      <c r="DX31" s="76">
        <f t="shared" si="15"/>
        <v>0</v>
      </c>
      <c r="DZ31" s="75" t="s">
        <v>94</v>
      </c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17">
        <f t="shared" ref="EM31:EM42" si="38">SUM(EA31:EL31)</f>
        <v>0</v>
      </c>
      <c r="EN31" s="76">
        <f t="shared" si="17"/>
        <v>0</v>
      </c>
    </row>
    <row r="32" spans="2:144" ht="13.5" customHeight="1">
      <c r="B32" s="75" t="s">
        <v>90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7">
        <f t="shared" ref="O32:O42" si="39">SUM(C32:N32)</f>
        <v>0</v>
      </c>
      <c r="P32" s="76">
        <f t="shared" si="7"/>
        <v>0</v>
      </c>
      <c r="R32" s="75" t="s">
        <v>90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17">
        <f t="shared" si="31"/>
        <v>0</v>
      </c>
      <c r="AF32" s="76">
        <f t="shared" si="0"/>
        <v>0</v>
      </c>
      <c r="AH32" s="75" t="s">
        <v>90</v>
      </c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17">
        <f t="shared" si="32"/>
        <v>0</v>
      </c>
      <c r="AV32" s="76">
        <f t="shared" si="1"/>
        <v>0</v>
      </c>
      <c r="AX32" s="75" t="s">
        <v>90</v>
      </c>
      <c r="AY32" s="8">
        <v>1</v>
      </c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17">
        <f t="shared" si="33"/>
        <v>1</v>
      </c>
      <c r="BL32" s="76">
        <f t="shared" si="2"/>
        <v>3.6114120621162876E-4</v>
      </c>
      <c r="BN32" s="75" t="s">
        <v>90</v>
      </c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17">
        <f t="shared" si="34"/>
        <v>0</v>
      </c>
      <c r="CB32" s="76">
        <f t="shared" si="3"/>
        <v>0</v>
      </c>
      <c r="CD32" s="75" t="s">
        <v>90</v>
      </c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17">
        <f t="shared" si="35"/>
        <v>0</v>
      </c>
      <c r="CR32" s="76">
        <f t="shared" si="4"/>
        <v>0</v>
      </c>
      <c r="CT32" s="75" t="s">
        <v>90</v>
      </c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17">
        <f t="shared" si="36"/>
        <v>0</v>
      </c>
      <c r="DH32" s="76">
        <f t="shared" si="5"/>
        <v>0</v>
      </c>
      <c r="DJ32" s="75" t="s">
        <v>90</v>
      </c>
      <c r="DK32" s="8"/>
      <c r="DL32" s="8"/>
      <c r="DM32" s="8"/>
      <c r="DN32" s="8"/>
      <c r="DO32" s="8"/>
      <c r="DP32" s="8"/>
      <c r="DQ32" s="8">
        <v>1</v>
      </c>
      <c r="DR32" s="8"/>
      <c r="DS32" s="8"/>
      <c r="DT32" s="8">
        <v>1</v>
      </c>
      <c r="DU32" s="8"/>
      <c r="DV32" s="8"/>
      <c r="DW32" s="17">
        <f t="shared" si="37"/>
        <v>2</v>
      </c>
      <c r="DX32" s="76">
        <f t="shared" si="15"/>
        <v>6.2814070351758795E-4</v>
      </c>
      <c r="DZ32" s="75" t="s">
        <v>90</v>
      </c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17">
        <f t="shared" si="38"/>
        <v>0</v>
      </c>
      <c r="EN32" s="76">
        <f t="shared" si="17"/>
        <v>0</v>
      </c>
    </row>
    <row r="33" spans="2:144" ht="13.5" customHeight="1">
      <c r="B33" s="75" t="s">
        <v>264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7">
        <f t="shared" si="39"/>
        <v>0</v>
      </c>
      <c r="P33" s="76">
        <f t="shared" si="7"/>
        <v>0</v>
      </c>
      <c r="R33" s="75" t="s">
        <v>264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7">
        <f t="shared" si="31"/>
        <v>0</v>
      </c>
      <c r="AF33" s="76">
        <f t="shared" si="0"/>
        <v>0</v>
      </c>
      <c r="AH33" s="75" t="s">
        <v>264</v>
      </c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17">
        <f t="shared" si="32"/>
        <v>0</v>
      </c>
      <c r="AV33" s="76">
        <f t="shared" si="1"/>
        <v>0</v>
      </c>
      <c r="AX33" s="75" t="s">
        <v>264</v>
      </c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7">
        <f t="shared" si="33"/>
        <v>0</v>
      </c>
      <c r="BL33" s="76">
        <f t="shared" si="2"/>
        <v>0</v>
      </c>
      <c r="BN33" s="75" t="s">
        <v>264</v>
      </c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17">
        <f t="shared" si="34"/>
        <v>0</v>
      </c>
      <c r="CB33" s="76">
        <f t="shared" si="3"/>
        <v>0</v>
      </c>
      <c r="CD33" s="75" t="s">
        <v>264</v>
      </c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17">
        <f t="shared" si="35"/>
        <v>0</v>
      </c>
      <c r="CR33" s="76">
        <f t="shared" si="4"/>
        <v>0</v>
      </c>
      <c r="CT33" s="75" t="s">
        <v>264</v>
      </c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17">
        <f t="shared" si="36"/>
        <v>0</v>
      </c>
      <c r="DH33" s="76">
        <f t="shared" si="5"/>
        <v>0</v>
      </c>
      <c r="DJ33" s="75" t="s">
        <v>264</v>
      </c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17">
        <f t="shared" si="37"/>
        <v>0</v>
      </c>
      <c r="DX33" s="76">
        <f t="shared" si="15"/>
        <v>0</v>
      </c>
      <c r="DZ33" s="75" t="s">
        <v>264</v>
      </c>
      <c r="EA33" s="8"/>
      <c r="EB33" s="8"/>
      <c r="EC33" s="8">
        <v>9</v>
      </c>
      <c r="ED33" s="8"/>
      <c r="EE33" s="8"/>
      <c r="EF33" s="8"/>
      <c r="EG33" s="8"/>
      <c r="EH33" s="8"/>
      <c r="EI33" s="8"/>
      <c r="EJ33" s="8"/>
      <c r="EK33" s="8"/>
      <c r="EL33" s="8"/>
      <c r="EM33" s="17">
        <f t="shared" si="38"/>
        <v>9</v>
      </c>
      <c r="EN33" s="76">
        <f t="shared" si="17"/>
        <v>3.3395176252319111E-3</v>
      </c>
    </row>
    <row r="34" spans="2:144" ht="13.5" customHeight="1">
      <c r="B34" s="75" t="s">
        <v>86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7">
        <f t="shared" si="39"/>
        <v>0</v>
      </c>
      <c r="P34" s="76">
        <f t="shared" si="7"/>
        <v>0</v>
      </c>
      <c r="R34" s="75" t="s">
        <v>86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7">
        <f t="shared" si="31"/>
        <v>0</v>
      </c>
      <c r="AF34" s="76">
        <f t="shared" si="0"/>
        <v>0</v>
      </c>
      <c r="AH34" s="75" t="s">
        <v>86</v>
      </c>
      <c r="AI34" s="8"/>
      <c r="AJ34" s="8">
        <v>1</v>
      </c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17">
        <f t="shared" si="32"/>
        <v>1</v>
      </c>
      <c r="AV34" s="76">
        <f t="shared" si="1"/>
        <v>4.0000000000000002E-4</v>
      </c>
      <c r="AX34" s="75" t="s">
        <v>86</v>
      </c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>
        <v>1</v>
      </c>
      <c r="BK34" s="17">
        <f t="shared" si="33"/>
        <v>1</v>
      </c>
      <c r="BL34" s="76">
        <f t="shared" si="2"/>
        <v>3.6114120621162876E-4</v>
      </c>
      <c r="BN34" s="75" t="s">
        <v>86</v>
      </c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17">
        <f t="shared" si="34"/>
        <v>0</v>
      </c>
      <c r="CB34" s="76">
        <f t="shared" si="3"/>
        <v>0</v>
      </c>
      <c r="CD34" s="75" t="s">
        <v>86</v>
      </c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17">
        <f t="shared" si="35"/>
        <v>0</v>
      </c>
      <c r="CR34" s="76">
        <f t="shared" si="4"/>
        <v>0</v>
      </c>
      <c r="CT34" s="75" t="s">
        <v>86</v>
      </c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17">
        <f t="shared" si="36"/>
        <v>0</v>
      </c>
      <c r="DH34" s="76">
        <f t="shared" si="5"/>
        <v>0</v>
      </c>
      <c r="DJ34" s="75" t="s">
        <v>86</v>
      </c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17">
        <f t="shared" si="37"/>
        <v>0</v>
      </c>
      <c r="DX34" s="76">
        <f t="shared" si="15"/>
        <v>0</v>
      </c>
      <c r="DZ34" s="75" t="s">
        <v>86</v>
      </c>
      <c r="EA34" s="8"/>
      <c r="EB34" s="8">
        <v>1</v>
      </c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17">
        <f t="shared" si="38"/>
        <v>1</v>
      </c>
      <c r="EN34" s="76">
        <f t="shared" si="17"/>
        <v>3.7105751391465676E-4</v>
      </c>
    </row>
    <row r="35" spans="2:144" ht="13.5" customHeight="1">
      <c r="B35" s="75" t="s">
        <v>102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7">
        <f t="shared" si="39"/>
        <v>0</v>
      </c>
      <c r="P35" s="76">
        <f t="shared" si="7"/>
        <v>0</v>
      </c>
      <c r="R35" s="75" t="s">
        <v>102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7">
        <f t="shared" si="31"/>
        <v>0</v>
      </c>
      <c r="AF35" s="76">
        <f t="shared" si="0"/>
        <v>0</v>
      </c>
      <c r="AH35" s="75" t="s">
        <v>102</v>
      </c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17">
        <f t="shared" si="32"/>
        <v>0</v>
      </c>
      <c r="AV35" s="76">
        <f t="shared" si="1"/>
        <v>0</v>
      </c>
      <c r="AX35" s="75" t="s">
        <v>102</v>
      </c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7">
        <f t="shared" si="33"/>
        <v>0</v>
      </c>
      <c r="BL35" s="76">
        <f t="shared" si="2"/>
        <v>0</v>
      </c>
      <c r="BN35" s="75" t="s">
        <v>102</v>
      </c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17">
        <f t="shared" si="34"/>
        <v>0</v>
      </c>
      <c r="CB35" s="76">
        <f t="shared" si="3"/>
        <v>0</v>
      </c>
      <c r="CD35" s="75" t="s">
        <v>102</v>
      </c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17">
        <f t="shared" si="35"/>
        <v>0</v>
      </c>
      <c r="CR35" s="76">
        <f t="shared" si="4"/>
        <v>0</v>
      </c>
      <c r="CT35" s="75" t="s">
        <v>102</v>
      </c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17">
        <f t="shared" si="36"/>
        <v>0</v>
      </c>
      <c r="DH35" s="76">
        <f t="shared" si="5"/>
        <v>0</v>
      </c>
      <c r="DJ35" s="75" t="s">
        <v>102</v>
      </c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17">
        <f t="shared" si="37"/>
        <v>0</v>
      </c>
      <c r="DX35" s="76">
        <f t="shared" si="15"/>
        <v>0</v>
      </c>
      <c r="DZ35" s="75" t="s">
        <v>102</v>
      </c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17">
        <f t="shared" si="38"/>
        <v>0</v>
      </c>
      <c r="EN35" s="76">
        <f t="shared" si="17"/>
        <v>0</v>
      </c>
    </row>
    <row r="36" spans="2:144" ht="13.5" customHeight="1">
      <c r="B36" s="75" t="s">
        <v>107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7">
        <f t="shared" si="39"/>
        <v>0</v>
      </c>
      <c r="P36" s="76">
        <f t="shared" si="7"/>
        <v>0</v>
      </c>
      <c r="R36" s="75" t="s">
        <v>107</v>
      </c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7">
        <f t="shared" si="31"/>
        <v>0</v>
      </c>
      <c r="AF36" s="76">
        <f t="shared" si="0"/>
        <v>0</v>
      </c>
      <c r="AH36" s="75" t="s">
        <v>107</v>
      </c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17">
        <f t="shared" si="32"/>
        <v>0</v>
      </c>
      <c r="AV36" s="76">
        <f t="shared" si="1"/>
        <v>0</v>
      </c>
      <c r="AX36" s="75" t="s">
        <v>107</v>
      </c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17">
        <f t="shared" si="33"/>
        <v>0</v>
      </c>
      <c r="BL36" s="76">
        <f t="shared" si="2"/>
        <v>0</v>
      </c>
      <c r="BN36" s="75" t="s">
        <v>107</v>
      </c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17">
        <f t="shared" si="34"/>
        <v>0</v>
      </c>
      <c r="CB36" s="76">
        <f t="shared" si="3"/>
        <v>0</v>
      </c>
      <c r="CD36" s="75" t="s">
        <v>107</v>
      </c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17">
        <f t="shared" si="35"/>
        <v>0</v>
      </c>
      <c r="CR36" s="76">
        <f t="shared" si="4"/>
        <v>0</v>
      </c>
      <c r="CT36" s="75" t="s">
        <v>107</v>
      </c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17">
        <f t="shared" si="36"/>
        <v>0</v>
      </c>
      <c r="DH36" s="76">
        <f t="shared" si="5"/>
        <v>0</v>
      </c>
      <c r="DJ36" s="75" t="s">
        <v>107</v>
      </c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17">
        <f t="shared" si="37"/>
        <v>0</v>
      </c>
      <c r="DX36" s="76">
        <f t="shared" si="15"/>
        <v>0</v>
      </c>
      <c r="DZ36" s="75" t="s">
        <v>107</v>
      </c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17">
        <f t="shared" si="38"/>
        <v>0</v>
      </c>
      <c r="EN36" s="76">
        <f t="shared" si="17"/>
        <v>0</v>
      </c>
    </row>
    <row r="37" spans="2:144" ht="13.5" customHeight="1">
      <c r="B37" s="75" t="s">
        <v>111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7">
        <f t="shared" si="39"/>
        <v>0</v>
      </c>
      <c r="P37" s="76">
        <f t="shared" si="7"/>
        <v>0</v>
      </c>
      <c r="R37" s="75" t="s">
        <v>111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7">
        <f t="shared" si="31"/>
        <v>0</v>
      </c>
      <c r="AF37" s="76">
        <f t="shared" si="0"/>
        <v>0</v>
      </c>
      <c r="AH37" s="75" t="s">
        <v>111</v>
      </c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17">
        <f t="shared" si="32"/>
        <v>0</v>
      </c>
      <c r="AV37" s="76">
        <f t="shared" si="1"/>
        <v>0</v>
      </c>
      <c r="AX37" s="75" t="s">
        <v>111</v>
      </c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7">
        <f t="shared" si="33"/>
        <v>0</v>
      </c>
      <c r="BL37" s="76">
        <f t="shared" si="2"/>
        <v>0</v>
      </c>
      <c r="BN37" s="75" t="s">
        <v>111</v>
      </c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17">
        <f t="shared" si="34"/>
        <v>0</v>
      </c>
      <c r="CB37" s="76">
        <f t="shared" si="3"/>
        <v>0</v>
      </c>
      <c r="CD37" s="75" t="s">
        <v>111</v>
      </c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17">
        <f t="shared" si="35"/>
        <v>0</v>
      </c>
      <c r="CR37" s="76">
        <f t="shared" si="4"/>
        <v>0</v>
      </c>
      <c r="CT37" s="75" t="s">
        <v>111</v>
      </c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17">
        <f t="shared" si="36"/>
        <v>0</v>
      </c>
      <c r="DH37" s="76">
        <f t="shared" si="5"/>
        <v>0</v>
      </c>
      <c r="DJ37" s="75" t="s">
        <v>111</v>
      </c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17">
        <f t="shared" si="37"/>
        <v>0</v>
      </c>
      <c r="DX37" s="76">
        <f t="shared" si="15"/>
        <v>0</v>
      </c>
      <c r="DZ37" s="75" t="s">
        <v>111</v>
      </c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17">
        <f t="shared" si="38"/>
        <v>0</v>
      </c>
      <c r="EN37" s="76">
        <f t="shared" si="17"/>
        <v>0</v>
      </c>
    </row>
    <row r="38" spans="2:144" ht="13.5" customHeight="1">
      <c r="B38" s="75" t="s">
        <v>105</v>
      </c>
      <c r="C38" s="8"/>
      <c r="D38" s="8"/>
      <c r="E38" s="8">
        <v>1</v>
      </c>
      <c r="F38" s="8"/>
      <c r="G38" s="8"/>
      <c r="H38" s="8"/>
      <c r="I38" s="8"/>
      <c r="J38" s="8">
        <v>1</v>
      </c>
      <c r="K38" s="8"/>
      <c r="L38" s="8"/>
      <c r="M38" s="8"/>
      <c r="N38" s="8"/>
      <c r="O38" s="17">
        <f t="shared" si="39"/>
        <v>2</v>
      </c>
      <c r="P38" s="76">
        <f t="shared" si="7"/>
        <v>3.2840722495894909E-3</v>
      </c>
      <c r="R38" s="75" t="s">
        <v>105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7">
        <f t="shared" si="31"/>
        <v>0</v>
      </c>
      <c r="AF38" s="76">
        <f t="shared" si="0"/>
        <v>0</v>
      </c>
      <c r="AH38" s="75" t="s">
        <v>105</v>
      </c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17">
        <f t="shared" si="32"/>
        <v>0</v>
      </c>
      <c r="AV38" s="76">
        <f t="shared" si="1"/>
        <v>0</v>
      </c>
      <c r="AX38" s="75" t="s">
        <v>105</v>
      </c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7">
        <f t="shared" si="33"/>
        <v>0</v>
      </c>
      <c r="BL38" s="76">
        <f t="shared" si="2"/>
        <v>0</v>
      </c>
      <c r="BN38" s="75" t="s">
        <v>105</v>
      </c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17">
        <f t="shared" si="34"/>
        <v>0</v>
      </c>
      <c r="CB38" s="76">
        <f t="shared" si="3"/>
        <v>0</v>
      </c>
      <c r="CD38" s="75" t="s">
        <v>105</v>
      </c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17">
        <f t="shared" si="35"/>
        <v>0</v>
      </c>
      <c r="CR38" s="76">
        <f t="shared" si="4"/>
        <v>0</v>
      </c>
      <c r="CT38" s="75" t="s">
        <v>105</v>
      </c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>
        <v>1</v>
      </c>
      <c r="DF38" s="8"/>
      <c r="DG38" s="17">
        <f t="shared" si="36"/>
        <v>1</v>
      </c>
      <c r="DH38" s="76">
        <f t="shared" si="5"/>
        <v>3.8153376573826786E-4</v>
      </c>
      <c r="DJ38" s="75" t="s">
        <v>105</v>
      </c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17">
        <f t="shared" si="37"/>
        <v>0</v>
      </c>
      <c r="DX38" s="76">
        <f t="shared" si="15"/>
        <v>0</v>
      </c>
      <c r="DZ38" s="75" t="s">
        <v>105</v>
      </c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17">
        <f t="shared" si="38"/>
        <v>0</v>
      </c>
      <c r="EN38" s="76">
        <f t="shared" si="17"/>
        <v>0</v>
      </c>
    </row>
    <row r="39" spans="2:144" ht="13.5" customHeight="1">
      <c r="B39" s="75" t="s">
        <v>113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7">
        <f t="shared" si="39"/>
        <v>0</v>
      </c>
      <c r="P39" s="76">
        <f t="shared" si="7"/>
        <v>0</v>
      </c>
      <c r="R39" s="75" t="s">
        <v>113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7">
        <f t="shared" si="31"/>
        <v>0</v>
      </c>
      <c r="AF39" s="76">
        <f t="shared" si="0"/>
        <v>0</v>
      </c>
      <c r="AH39" s="75" t="s">
        <v>113</v>
      </c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17">
        <f t="shared" si="32"/>
        <v>0</v>
      </c>
      <c r="AV39" s="76">
        <f t="shared" si="1"/>
        <v>0</v>
      </c>
      <c r="AX39" s="75" t="s">
        <v>113</v>
      </c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7">
        <f t="shared" si="33"/>
        <v>0</v>
      </c>
      <c r="BL39" s="76">
        <f t="shared" si="2"/>
        <v>0</v>
      </c>
      <c r="BN39" s="75" t="s">
        <v>113</v>
      </c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17">
        <f t="shared" si="34"/>
        <v>0</v>
      </c>
      <c r="CB39" s="76">
        <f t="shared" si="3"/>
        <v>0</v>
      </c>
      <c r="CD39" s="75" t="s">
        <v>113</v>
      </c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17">
        <f t="shared" si="35"/>
        <v>0</v>
      </c>
      <c r="CR39" s="76">
        <f t="shared" si="4"/>
        <v>0</v>
      </c>
      <c r="CT39" s="75" t="s">
        <v>113</v>
      </c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17">
        <f t="shared" si="36"/>
        <v>0</v>
      </c>
      <c r="DH39" s="76">
        <f t="shared" si="5"/>
        <v>0</v>
      </c>
      <c r="DJ39" s="75" t="s">
        <v>113</v>
      </c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17">
        <f t="shared" si="37"/>
        <v>0</v>
      </c>
      <c r="DX39" s="76">
        <f t="shared" si="15"/>
        <v>0</v>
      </c>
      <c r="DZ39" s="75" t="s">
        <v>113</v>
      </c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17">
        <f t="shared" si="38"/>
        <v>0</v>
      </c>
      <c r="EN39" s="76">
        <f t="shared" si="17"/>
        <v>0</v>
      </c>
    </row>
    <row r="40" spans="2:144" ht="13.5" customHeight="1">
      <c r="B40" s="75" t="s">
        <v>116</v>
      </c>
      <c r="C40" s="8"/>
      <c r="D40" s="8">
        <v>1</v>
      </c>
      <c r="E40" s="8"/>
      <c r="F40" s="8"/>
      <c r="G40" s="8"/>
      <c r="H40" s="8"/>
      <c r="I40" s="8"/>
      <c r="J40" s="8"/>
      <c r="K40" s="8"/>
      <c r="L40" s="8"/>
      <c r="M40" s="8"/>
      <c r="N40" s="8">
        <v>1</v>
      </c>
      <c r="O40" s="17">
        <f t="shared" si="39"/>
        <v>2</v>
      </c>
      <c r="P40" s="76">
        <f t="shared" si="7"/>
        <v>3.2840722495894909E-3</v>
      </c>
      <c r="R40" s="75" t="s">
        <v>116</v>
      </c>
      <c r="S40" s="8"/>
      <c r="T40" s="8"/>
      <c r="U40" s="8"/>
      <c r="V40" s="8"/>
      <c r="W40" s="8">
        <v>8</v>
      </c>
      <c r="X40" s="8">
        <v>1</v>
      </c>
      <c r="Y40" s="8">
        <v>2</v>
      </c>
      <c r="Z40" s="8"/>
      <c r="AA40" s="8">
        <v>2</v>
      </c>
      <c r="AB40" s="8"/>
      <c r="AC40" s="8"/>
      <c r="AD40" s="8"/>
      <c r="AE40" s="17">
        <f t="shared" si="31"/>
        <v>13</v>
      </c>
      <c r="AF40" s="76">
        <f t="shared" si="0"/>
        <v>8.7248322147650999E-3</v>
      </c>
      <c r="AH40" s="75" t="s">
        <v>116</v>
      </c>
      <c r="AI40" s="8"/>
      <c r="AJ40" s="8"/>
      <c r="AK40" s="8"/>
      <c r="AL40" s="8">
        <v>1</v>
      </c>
      <c r="AM40" s="8"/>
      <c r="AN40" s="8"/>
      <c r="AO40" s="8"/>
      <c r="AP40" s="8">
        <v>1</v>
      </c>
      <c r="AQ40" s="8"/>
      <c r="AR40" s="8"/>
      <c r="AS40" s="8">
        <v>1</v>
      </c>
      <c r="AT40" s="8"/>
      <c r="AU40" s="17">
        <f t="shared" si="32"/>
        <v>3</v>
      </c>
      <c r="AV40" s="76">
        <f t="shared" si="1"/>
        <v>1.1999999999999999E-3</v>
      </c>
      <c r="AX40" s="75" t="s">
        <v>116</v>
      </c>
      <c r="AY40" s="8"/>
      <c r="AZ40" s="8"/>
      <c r="BA40" s="8"/>
      <c r="BB40" s="8"/>
      <c r="BC40" s="8"/>
      <c r="BD40" s="8">
        <v>1</v>
      </c>
      <c r="BE40" s="8"/>
      <c r="BF40" s="8"/>
      <c r="BG40" s="8"/>
      <c r="BH40" s="8"/>
      <c r="BI40" s="8">
        <v>2</v>
      </c>
      <c r="BJ40" s="8"/>
      <c r="BK40" s="17">
        <f t="shared" si="33"/>
        <v>3</v>
      </c>
      <c r="BL40" s="76">
        <f t="shared" si="2"/>
        <v>1.0834236186348862E-3</v>
      </c>
      <c r="BN40" s="75" t="s">
        <v>116</v>
      </c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17">
        <f t="shared" si="34"/>
        <v>0</v>
      </c>
      <c r="CB40" s="76">
        <f t="shared" si="3"/>
        <v>0</v>
      </c>
      <c r="CD40" s="75" t="s">
        <v>116</v>
      </c>
      <c r="CE40" s="8"/>
      <c r="CF40" s="8"/>
      <c r="CG40" s="8">
        <v>2</v>
      </c>
      <c r="CH40" s="8"/>
      <c r="CI40" s="8"/>
      <c r="CJ40" s="8"/>
      <c r="CK40" s="8"/>
      <c r="CL40" s="8"/>
      <c r="CM40" s="8"/>
      <c r="CN40" s="8"/>
      <c r="CO40" s="8"/>
      <c r="CP40" s="8">
        <v>1</v>
      </c>
      <c r="CQ40" s="17">
        <f t="shared" si="35"/>
        <v>3</v>
      </c>
      <c r="CR40" s="76">
        <f t="shared" si="4"/>
        <v>1.7513134851138354E-3</v>
      </c>
      <c r="CT40" s="75" t="s">
        <v>116</v>
      </c>
      <c r="CU40" s="8"/>
      <c r="CV40" s="8"/>
      <c r="CW40" s="8">
        <v>8</v>
      </c>
      <c r="CX40" s="8"/>
      <c r="CY40" s="8"/>
      <c r="CZ40" s="8"/>
      <c r="DA40" s="8"/>
      <c r="DB40" s="8"/>
      <c r="DC40" s="8"/>
      <c r="DD40" s="8"/>
      <c r="DE40" s="8"/>
      <c r="DF40" s="8"/>
      <c r="DG40" s="17">
        <f t="shared" si="36"/>
        <v>8</v>
      </c>
      <c r="DH40" s="76">
        <f t="shared" si="5"/>
        <v>3.0522701259061429E-3</v>
      </c>
      <c r="DJ40" s="75" t="s">
        <v>116</v>
      </c>
      <c r="DK40" s="8"/>
      <c r="DL40" s="8"/>
      <c r="DM40" s="8"/>
      <c r="DN40" s="8">
        <v>2</v>
      </c>
      <c r="DO40" s="8"/>
      <c r="DP40" s="8">
        <v>1</v>
      </c>
      <c r="DQ40" s="8"/>
      <c r="DR40" s="8">
        <v>1</v>
      </c>
      <c r="DS40" s="8"/>
      <c r="DT40" s="8">
        <v>1</v>
      </c>
      <c r="DU40" s="8"/>
      <c r="DV40" s="8"/>
      <c r="DW40" s="17">
        <f t="shared" si="37"/>
        <v>5</v>
      </c>
      <c r="DX40" s="76">
        <f t="shared" si="15"/>
        <v>1.5703517587939699E-3</v>
      </c>
      <c r="DZ40" s="75" t="s">
        <v>116</v>
      </c>
      <c r="EA40" s="8">
        <v>1</v>
      </c>
      <c r="EB40" s="8">
        <v>1</v>
      </c>
      <c r="EC40" s="8"/>
      <c r="ED40" s="8">
        <v>2</v>
      </c>
      <c r="EE40" s="8">
        <v>1</v>
      </c>
      <c r="EF40" s="8">
        <v>2</v>
      </c>
      <c r="EG40" s="8"/>
      <c r="EH40" s="8"/>
      <c r="EI40" s="8"/>
      <c r="EJ40" s="8">
        <v>1</v>
      </c>
      <c r="EK40" s="8"/>
      <c r="EL40" s="8">
        <v>2</v>
      </c>
      <c r="EM40" s="17">
        <f t="shared" si="38"/>
        <v>10</v>
      </c>
      <c r="EN40" s="76">
        <f t="shared" si="17"/>
        <v>3.7105751391465678E-3</v>
      </c>
    </row>
    <row r="41" spans="2:144" ht="13.5" customHeight="1">
      <c r="B41" s="75" t="s">
        <v>91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7">
        <f t="shared" si="39"/>
        <v>0</v>
      </c>
      <c r="P41" s="76">
        <f t="shared" si="7"/>
        <v>0</v>
      </c>
      <c r="R41" s="75" t="s">
        <v>91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7">
        <f t="shared" si="31"/>
        <v>0</v>
      </c>
      <c r="AF41" s="76">
        <f t="shared" si="0"/>
        <v>0</v>
      </c>
      <c r="AH41" s="75" t="s">
        <v>91</v>
      </c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17">
        <f t="shared" si="32"/>
        <v>0</v>
      </c>
      <c r="AV41" s="76">
        <f t="shared" si="1"/>
        <v>0</v>
      </c>
      <c r="AX41" s="75" t="s">
        <v>91</v>
      </c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17">
        <f t="shared" si="33"/>
        <v>0</v>
      </c>
      <c r="BL41" s="76">
        <f t="shared" si="2"/>
        <v>0</v>
      </c>
      <c r="BN41" s="75" t="s">
        <v>91</v>
      </c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17">
        <f t="shared" si="34"/>
        <v>0</v>
      </c>
      <c r="CB41" s="76">
        <f t="shared" si="3"/>
        <v>0</v>
      </c>
      <c r="CD41" s="75" t="s">
        <v>91</v>
      </c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17">
        <f t="shared" si="35"/>
        <v>0</v>
      </c>
      <c r="CR41" s="76">
        <f t="shared" si="4"/>
        <v>0</v>
      </c>
      <c r="CT41" s="75" t="s">
        <v>91</v>
      </c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17">
        <f t="shared" si="36"/>
        <v>0</v>
      </c>
      <c r="DH41" s="76">
        <f t="shared" si="5"/>
        <v>0</v>
      </c>
      <c r="DJ41" s="75" t="s">
        <v>91</v>
      </c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17">
        <f t="shared" si="37"/>
        <v>0</v>
      </c>
      <c r="DX41" s="76">
        <f t="shared" si="15"/>
        <v>0</v>
      </c>
      <c r="DZ41" s="75" t="s">
        <v>91</v>
      </c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17">
        <f t="shared" si="38"/>
        <v>0</v>
      </c>
      <c r="EN41" s="76">
        <f t="shared" si="17"/>
        <v>0</v>
      </c>
    </row>
    <row r="42" spans="2:144" ht="13.5" customHeight="1">
      <c r="B42" s="75" t="s">
        <v>89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7">
        <f t="shared" si="39"/>
        <v>0</v>
      </c>
      <c r="P42" s="76">
        <f t="shared" si="7"/>
        <v>0</v>
      </c>
      <c r="R42" s="75" t="s">
        <v>89</v>
      </c>
      <c r="S42" s="8"/>
      <c r="T42" s="8">
        <v>2</v>
      </c>
      <c r="U42" s="8"/>
      <c r="V42" s="8">
        <v>1</v>
      </c>
      <c r="W42" s="8"/>
      <c r="X42" s="8"/>
      <c r="Y42" s="8">
        <v>2</v>
      </c>
      <c r="Z42" s="8"/>
      <c r="AA42" s="8">
        <v>1</v>
      </c>
      <c r="AB42" s="8"/>
      <c r="AC42" s="8">
        <v>1</v>
      </c>
      <c r="AD42" s="8"/>
      <c r="AE42" s="17">
        <f t="shared" si="31"/>
        <v>7</v>
      </c>
      <c r="AF42" s="76">
        <f t="shared" si="0"/>
        <v>4.6979865771812077E-3</v>
      </c>
      <c r="AH42" s="75" t="s">
        <v>89</v>
      </c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17">
        <f t="shared" si="32"/>
        <v>0</v>
      </c>
      <c r="AV42" s="76">
        <f t="shared" si="1"/>
        <v>0</v>
      </c>
      <c r="AX42" s="75" t="s">
        <v>89</v>
      </c>
      <c r="AY42" s="8"/>
      <c r="AZ42" s="8"/>
      <c r="BA42" s="8"/>
      <c r="BB42" s="8"/>
      <c r="BC42" s="8">
        <v>1</v>
      </c>
      <c r="BD42" s="8"/>
      <c r="BE42" s="8"/>
      <c r="BF42" s="8"/>
      <c r="BG42" s="8"/>
      <c r="BH42" s="8"/>
      <c r="BI42" s="8"/>
      <c r="BJ42" s="8"/>
      <c r="BK42" s="17">
        <f t="shared" si="33"/>
        <v>1</v>
      </c>
      <c r="BL42" s="76">
        <f t="shared" si="2"/>
        <v>3.6114120621162876E-4</v>
      </c>
      <c r="BN42" s="75" t="s">
        <v>89</v>
      </c>
      <c r="BO42" s="8"/>
      <c r="BP42" s="8">
        <v>1</v>
      </c>
      <c r="BQ42" s="8"/>
      <c r="BR42" s="8"/>
      <c r="BS42" s="8">
        <v>1</v>
      </c>
      <c r="BT42" s="8"/>
      <c r="BU42" s="8"/>
      <c r="BV42" s="8"/>
      <c r="BW42" s="8"/>
      <c r="BX42" s="8"/>
      <c r="BY42" s="8"/>
      <c r="BZ42" s="8"/>
      <c r="CA42" s="17">
        <f t="shared" si="34"/>
        <v>2</v>
      </c>
      <c r="CB42" s="76">
        <f t="shared" si="3"/>
        <v>1.0303967027305513E-3</v>
      </c>
      <c r="CD42" s="75" t="s">
        <v>89</v>
      </c>
      <c r="CE42" s="8"/>
      <c r="CF42" s="8"/>
      <c r="CG42" s="8"/>
      <c r="CH42" s="8"/>
      <c r="CI42" s="8"/>
      <c r="CJ42" s="8">
        <v>2</v>
      </c>
      <c r="CK42" s="8"/>
      <c r="CL42" s="8"/>
      <c r="CM42" s="8"/>
      <c r="CN42" s="8"/>
      <c r="CO42" s="8"/>
      <c r="CP42" s="8">
        <v>1</v>
      </c>
      <c r="CQ42" s="17">
        <f t="shared" si="35"/>
        <v>3</v>
      </c>
      <c r="CR42" s="76">
        <f t="shared" si="4"/>
        <v>1.7513134851138354E-3</v>
      </c>
      <c r="CT42" s="75" t="s">
        <v>89</v>
      </c>
      <c r="CU42" s="8"/>
      <c r="CV42" s="8">
        <v>2</v>
      </c>
      <c r="CW42" s="8"/>
      <c r="CX42" s="8">
        <v>1</v>
      </c>
      <c r="CY42" s="8"/>
      <c r="CZ42" s="8"/>
      <c r="DA42" s="8"/>
      <c r="DB42" s="8">
        <v>1</v>
      </c>
      <c r="DC42" s="8"/>
      <c r="DD42" s="8"/>
      <c r="DE42" s="8"/>
      <c r="DF42" s="8">
        <v>1</v>
      </c>
      <c r="DG42" s="17">
        <f t="shared" si="36"/>
        <v>5</v>
      </c>
      <c r="DH42" s="76">
        <f t="shared" si="5"/>
        <v>1.9076688286913392E-3</v>
      </c>
      <c r="DJ42" s="75" t="s">
        <v>89</v>
      </c>
      <c r="DK42" s="8"/>
      <c r="DL42" s="8"/>
      <c r="DM42" s="8">
        <v>1</v>
      </c>
      <c r="DN42" s="8">
        <v>1</v>
      </c>
      <c r="DO42" s="8"/>
      <c r="DP42" s="8"/>
      <c r="DQ42" s="8">
        <v>1</v>
      </c>
      <c r="DR42" s="8">
        <v>1</v>
      </c>
      <c r="DS42" s="8">
        <v>2</v>
      </c>
      <c r="DT42" s="8"/>
      <c r="DU42" s="8"/>
      <c r="DV42" s="8"/>
      <c r="DW42" s="17">
        <f t="shared" si="37"/>
        <v>6</v>
      </c>
      <c r="DX42" s="76">
        <f t="shared" si="15"/>
        <v>1.8844221105527637E-3</v>
      </c>
      <c r="DZ42" s="75" t="s">
        <v>89</v>
      </c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17">
        <f t="shared" si="38"/>
        <v>0</v>
      </c>
      <c r="EN42" s="76">
        <f t="shared" si="17"/>
        <v>0</v>
      </c>
    </row>
    <row r="43" spans="2:144" ht="13.5" customHeight="1" thickBot="1">
      <c r="B43" s="83" t="s">
        <v>49</v>
      </c>
      <c r="C43" s="78">
        <f>SUM(C4:C42)</f>
        <v>39</v>
      </c>
      <c r="D43" s="78">
        <f t="shared" ref="D43:O43" si="40">SUM(D4:D42)</f>
        <v>43</v>
      </c>
      <c r="E43" s="78">
        <f t="shared" si="40"/>
        <v>25</v>
      </c>
      <c r="F43" s="78">
        <f t="shared" si="40"/>
        <v>16</v>
      </c>
      <c r="G43" s="78">
        <f t="shared" si="40"/>
        <v>46</v>
      </c>
      <c r="H43" s="78">
        <f t="shared" si="40"/>
        <v>18</v>
      </c>
      <c r="I43" s="78">
        <f t="shared" si="40"/>
        <v>11</v>
      </c>
      <c r="J43" s="78">
        <f t="shared" si="40"/>
        <v>32</v>
      </c>
      <c r="K43" s="78">
        <f t="shared" si="40"/>
        <v>51</v>
      </c>
      <c r="L43" s="78">
        <f t="shared" si="40"/>
        <v>87</v>
      </c>
      <c r="M43" s="78">
        <f t="shared" si="40"/>
        <v>49</v>
      </c>
      <c r="N43" s="78">
        <f t="shared" si="40"/>
        <v>192</v>
      </c>
      <c r="O43" s="78">
        <f t="shared" si="40"/>
        <v>609</v>
      </c>
      <c r="P43" s="81">
        <f>O43/$O$43</f>
        <v>1</v>
      </c>
      <c r="R43" s="83" t="s">
        <v>49</v>
      </c>
      <c r="S43" s="78">
        <f>SUM(S4:S42)</f>
        <v>197</v>
      </c>
      <c r="T43" s="78">
        <f t="shared" ref="T43" si="41">SUM(T4:T42)</f>
        <v>81</v>
      </c>
      <c r="U43" s="78">
        <f t="shared" ref="U43" si="42">SUM(U4:U42)</f>
        <v>56</v>
      </c>
      <c r="V43" s="78">
        <f t="shared" ref="V43" si="43">SUM(V4:V42)</f>
        <v>123</v>
      </c>
      <c r="W43" s="78">
        <f t="shared" ref="W43" si="44">SUM(W4:W42)</f>
        <v>126</v>
      </c>
      <c r="X43" s="78">
        <f t="shared" ref="X43" si="45">SUM(X4:X42)</f>
        <v>130</v>
      </c>
      <c r="Y43" s="78">
        <f t="shared" ref="Y43" si="46">SUM(Y4:Y42)</f>
        <v>108</v>
      </c>
      <c r="Z43" s="78">
        <f t="shared" ref="Z43" si="47">SUM(Z4:Z42)</f>
        <v>124</v>
      </c>
      <c r="AA43" s="78">
        <f t="shared" ref="AA43" si="48">SUM(AA4:AA42)</f>
        <v>128</v>
      </c>
      <c r="AB43" s="78">
        <f t="shared" ref="AB43" si="49">SUM(AB4:AB42)</f>
        <v>92</v>
      </c>
      <c r="AC43" s="78">
        <f t="shared" ref="AC43" si="50">SUM(AC4:AC42)</f>
        <v>119</v>
      </c>
      <c r="AD43" s="78">
        <f t="shared" ref="AD43" si="51">SUM(AD4:AD42)</f>
        <v>206</v>
      </c>
      <c r="AE43" s="78">
        <f t="shared" ref="AE43" si="52">SUM(AE4:AE42)</f>
        <v>1490</v>
      </c>
      <c r="AF43" s="81">
        <f t="shared" si="0"/>
        <v>1</v>
      </c>
      <c r="AH43" s="83" t="s">
        <v>49</v>
      </c>
      <c r="AI43" s="78">
        <f>SUM(AI4:AI42)</f>
        <v>248</v>
      </c>
      <c r="AJ43" s="78">
        <f t="shared" ref="AJ43" si="53">SUM(AJ4:AJ42)</f>
        <v>175</v>
      </c>
      <c r="AK43" s="78">
        <f t="shared" ref="AK43" si="54">SUM(AK4:AK42)</f>
        <v>236</v>
      </c>
      <c r="AL43" s="78">
        <f t="shared" ref="AL43" si="55">SUM(AL4:AL42)</f>
        <v>168</v>
      </c>
      <c r="AM43" s="78">
        <f t="shared" ref="AM43" si="56">SUM(AM4:AM42)</f>
        <v>177</v>
      </c>
      <c r="AN43" s="78">
        <f t="shared" ref="AN43" si="57">SUM(AN4:AN42)</f>
        <v>153</v>
      </c>
      <c r="AO43" s="78">
        <f t="shared" ref="AO43" si="58">SUM(AO4:AO42)</f>
        <v>300</v>
      </c>
      <c r="AP43" s="78">
        <f t="shared" ref="AP43" si="59">SUM(AP4:AP42)</f>
        <v>170</v>
      </c>
      <c r="AQ43" s="78">
        <f t="shared" ref="AQ43" si="60">SUM(AQ4:AQ42)</f>
        <v>161</v>
      </c>
      <c r="AR43" s="78">
        <f t="shared" ref="AR43" si="61">SUM(AR4:AR42)</f>
        <v>257</v>
      </c>
      <c r="AS43" s="78">
        <f t="shared" ref="AS43" si="62">SUM(AS4:AS42)</f>
        <v>204</v>
      </c>
      <c r="AT43" s="78">
        <f t="shared" ref="AT43" si="63">SUM(AT4:AT42)</f>
        <v>251</v>
      </c>
      <c r="AU43" s="78">
        <f t="shared" ref="AU43" si="64">SUM(AU4:AU42)</f>
        <v>2500</v>
      </c>
      <c r="AV43" s="81">
        <f t="shared" si="1"/>
        <v>1</v>
      </c>
      <c r="AX43" s="83" t="s">
        <v>49</v>
      </c>
      <c r="AY43" s="78">
        <f>SUM(AY4:AY42)</f>
        <v>258</v>
      </c>
      <c r="AZ43" s="78">
        <f t="shared" ref="AZ43" si="65">SUM(AZ4:AZ42)</f>
        <v>194</v>
      </c>
      <c r="BA43" s="78">
        <f t="shared" ref="BA43" si="66">SUM(BA4:BA42)</f>
        <v>254</v>
      </c>
      <c r="BB43" s="78">
        <f t="shared" ref="BB43" si="67">SUM(BB4:BB42)</f>
        <v>220</v>
      </c>
      <c r="BC43" s="78">
        <f t="shared" ref="BC43" si="68">SUM(BC4:BC42)</f>
        <v>210</v>
      </c>
      <c r="BD43" s="78">
        <f t="shared" ref="BD43" si="69">SUM(BD4:BD42)</f>
        <v>198</v>
      </c>
      <c r="BE43" s="78">
        <f t="shared" ref="BE43" si="70">SUM(BE4:BE42)</f>
        <v>294</v>
      </c>
      <c r="BF43" s="78">
        <f t="shared" ref="BF43" si="71">SUM(BF4:BF42)</f>
        <v>351</v>
      </c>
      <c r="BG43" s="78">
        <f t="shared" ref="BG43" si="72">SUM(BG4:BG42)</f>
        <v>215</v>
      </c>
      <c r="BH43" s="78">
        <f t="shared" ref="BH43" si="73">SUM(BH4:BH42)</f>
        <v>234</v>
      </c>
      <c r="BI43" s="78">
        <f t="shared" ref="BI43" si="74">SUM(BI4:BI42)</f>
        <v>155</v>
      </c>
      <c r="BJ43" s="78">
        <f t="shared" ref="BJ43" si="75">SUM(BJ4:BJ42)</f>
        <v>186</v>
      </c>
      <c r="BK43" s="78">
        <f t="shared" ref="BK43" si="76">SUM(BK4:BK42)</f>
        <v>2769</v>
      </c>
      <c r="BL43" s="81">
        <f t="shared" si="2"/>
        <v>1</v>
      </c>
      <c r="BN43" s="83" t="s">
        <v>49</v>
      </c>
      <c r="BO43" s="78">
        <f>SUM(BO4:BO42)</f>
        <v>187</v>
      </c>
      <c r="BP43" s="78">
        <f t="shared" ref="BP43" si="77">SUM(BP4:BP42)</f>
        <v>196</v>
      </c>
      <c r="BQ43" s="78">
        <f t="shared" ref="BQ43" si="78">SUM(BQ4:BQ42)</f>
        <v>179</v>
      </c>
      <c r="BR43" s="78">
        <f t="shared" ref="BR43" si="79">SUM(BR4:BR42)</f>
        <v>167</v>
      </c>
      <c r="BS43" s="78">
        <f t="shared" ref="BS43" si="80">SUM(BS4:BS42)</f>
        <v>166</v>
      </c>
      <c r="BT43" s="78">
        <f t="shared" ref="BT43" si="81">SUM(BT4:BT42)</f>
        <v>115</v>
      </c>
      <c r="BU43" s="78">
        <f t="shared" ref="BU43" si="82">SUM(BU4:BU42)</f>
        <v>166</v>
      </c>
      <c r="BV43" s="78">
        <f t="shared" ref="BV43" si="83">SUM(BV4:BV42)</f>
        <v>227</v>
      </c>
      <c r="BW43" s="78">
        <f t="shared" ref="BW43" si="84">SUM(BW4:BW42)</f>
        <v>134</v>
      </c>
      <c r="BX43" s="78">
        <f t="shared" ref="BX43" si="85">SUM(BX4:BX42)</f>
        <v>90</v>
      </c>
      <c r="BY43" s="78">
        <f t="shared" ref="BY43" si="86">SUM(BY4:BY42)</f>
        <v>144</v>
      </c>
      <c r="BZ43" s="78">
        <f t="shared" ref="BZ43" si="87">SUM(BZ4:BZ42)</f>
        <v>170</v>
      </c>
      <c r="CA43" s="78">
        <f t="shared" ref="CA43" si="88">SUM(CA4:CA42)</f>
        <v>1941</v>
      </c>
      <c r="CB43" s="81">
        <f t="shared" si="3"/>
        <v>1</v>
      </c>
      <c r="CD43" s="83" t="s">
        <v>49</v>
      </c>
      <c r="CE43" s="78">
        <f>SUM(CE4:CE42)</f>
        <v>168</v>
      </c>
      <c r="CF43" s="78">
        <f t="shared" ref="CF43" si="89">SUM(CF4:CF42)</f>
        <v>211</v>
      </c>
      <c r="CG43" s="78">
        <f t="shared" ref="CG43" si="90">SUM(CG4:CG42)</f>
        <v>210</v>
      </c>
      <c r="CH43" s="78">
        <f t="shared" ref="CH43" si="91">SUM(CH4:CH42)</f>
        <v>171</v>
      </c>
      <c r="CI43" s="78">
        <f t="shared" ref="CI43" si="92">SUM(CI4:CI42)</f>
        <v>190</v>
      </c>
      <c r="CJ43" s="78">
        <f t="shared" ref="CJ43" si="93">SUM(CJ4:CJ42)</f>
        <v>143</v>
      </c>
      <c r="CK43" s="78">
        <f t="shared" ref="CK43" si="94">SUM(CK4:CK42)</f>
        <v>99</v>
      </c>
      <c r="CL43" s="78">
        <f t="shared" ref="CL43" si="95">SUM(CL4:CL42)</f>
        <v>74</v>
      </c>
      <c r="CM43" s="78">
        <f t="shared" ref="CM43" si="96">SUM(CM4:CM42)</f>
        <v>89</v>
      </c>
      <c r="CN43" s="78">
        <f t="shared" ref="CN43" si="97">SUM(CN4:CN42)</f>
        <v>128</v>
      </c>
      <c r="CO43" s="78">
        <f t="shared" ref="CO43" si="98">SUM(CO4:CO42)</f>
        <v>131</v>
      </c>
      <c r="CP43" s="78">
        <f t="shared" ref="CP43" si="99">SUM(CP4:CP42)</f>
        <v>99</v>
      </c>
      <c r="CQ43" s="78">
        <f t="shared" ref="CQ43" si="100">SUM(CQ4:CQ42)</f>
        <v>1713</v>
      </c>
      <c r="CR43" s="81">
        <f t="shared" si="4"/>
        <v>1</v>
      </c>
      <c r="CT43" s="83" t="s">
        <v>49</v>
      </c>
      <c r="CU43" s="78">
        <f>SUM(CU4:CU42)</f>
        <v>157</v>
      </c>
      <c r="CV43" s="78">
        <f t="shared" ref="CV43:DG43" si="101">SUM(CV4:CV42)</f>
        <v>133</v>
      </c>
      <c r="CW43" s="78">
        <f t="shared" si="101"/>
        <v>218</v>
      </c>
      <c r="CX43" s="78">
        <f t="shared" si="101"/>
        <v>301</v>
      </c>
      <c r="CY43" s="78">
        <f t="shared" si="101"/>
        <v>260</v>
      </c>
      <c r="CZ43" s="78">
        <f t="shared" si="101"/>
        <v>214</v>
      </c>
      <c r="DA43" s="78">
        <f t="shared" si="101"/>
        <v>247</v>
      </c>
      <c r="DB43" s="78">
        <f t="shared" si="101"/>
        <v>218</v>
      </c>
      <c r="DC43" s="78">
        <f t="shared" si="101"/>
        <v>233</v>
      </c>
      <c r="DD43" s="78">
        <f t="shared" si="101"/>
        <v>172</v>
      </c>
      <c r="DE43" s="78">
        <f t="shared" si="101"/>
        <v>272</v>
      </c>
      <c r="DF43" s="78">
        <f t="shared" si="101"/>
        <v>196</v>
      </c>
      <c r="DG43" s="78">
        <f t="shared" si="101"/>
        <v>2621</v>
      </c>
      <c r="DH43" s="81">
        <f t="shared" si="5"/>
        <v>1</v>
      </c>
      <c r="DJ43" s="83" t="s">
        <v>49</v>
      </c>
      <c r="DK43" s="78">
        <f>SUM(DK4:DK42)</f>
        <v>168</v>
      </c>
      <c r="DL43" s="78">
        <f t="shared" ref="DL43:DX43" si="102">SUM(DL4:DL42)</f>
        <v>194</v>
      </c>
      <c r="DM43" s="78">
        <f t="shared" si="102"/>
        <v>270</v>
      </c>
      <c r="DN43" s="78">
        <f t="shared" si="102"/>
        <v>238</v>
      </c>
      <c r="DO43" s="78">
        <f t="shared" si="102"/>
        <v>262</v>
      </c>
      <c r="DP43" s="78">
        <f t="shared" si="102"/>
        <v>245</v>
      </c>
      <c r="DQ43" s="78">
        <f t="shared" si="102"/>
        <v>278</v>
      </c>
      <c r="DR43" s="78">
        <f t="shared" si="102"/>
        <v>355</v>
      </c>
      <c r="DS43" s="78">
        <f t="shared" si="102"/>
        <v>349</v>
      </c>
      <c r="DT43" s="78">
        <f t="shared" si="102"/>
        <v>371</v>
      </c>
      <c r="DU43" s="78">
        <f t="shared" si="102"/>
        <v>255</v>
      </c>
      <c r="DV43" s="78">
        <f t="shared" si="102"/>
        <v>199</v>
      </c>
      <c r="DW43" s="78">
        <f t="shared" si="102"/>
        <v>3184</v>
      </c>
      <c r="DX43" s="81">
        <f t="shared" si="102"/>
        <v>1</v>
      </c>
      <c r="DZ43" s="83" t="s">
        <v>49</v>
      </c>
      <c r="EA43" s="78">
        <f>SUM(EA4:EA42)</f>
        <v>253</v>
      </c>
      <c r="EB43" s="78">
        <f t="shared" ref="EB43:EN43" si="103">SUM(EB4:EB42)</f>
        <v>236</v>
      </c>
      <c r="EC43" s="78">
        <f t="shared" si="103"/>
        <v>227</v>
      </c>
      <c r="ED43" s="78">
        <f t="shared" si="103"/>
        <v>226</v>
      </c>
      <c r="EE43" s="78">
        <f t="shared" si="103"/>
        <v>194</v>
      </c>
      <c r="EF43" s="78">
        <f t="shared" si="103"/>
        <v>200</v>
      </c>
      <c r="EG43" s="78">
        <f t="shared" si="103"/>
        <v>247</v>
      </c>
      <c r="EH43" s="78">
        <f t="shared" si="103"/>
        <v>285</v>
      </c>
      <c r="EI43" s="78">
        <f t="shared" si="103"/>
        <v>190</v>
      </c>
      <c r="EJ43" s="78">
        <f t="shared" si="103"/>
        <v>262</v>
      </c>
      <c r="EK43" s="78">
        <f t="shared" si="103"/>
        <v>240</v>
      </c>
      <c r="EL43" s="78">
        <f t="shared" si="103"/>
        <v>135</v>
      </c>
      <c r="EM43" s="78">
        <f t="shared" si="103"/>
        <v>2695</v>
      </c>
      <c r="EN43" s="81">
        <f t="shared" si="103"/>
        <v>1</v>
      </c>
    </row>
    <row r="44" spans="2:144" ht="13.5" customHeight="1">
      <c r="AH44"/>
      <c r="AU44"/>
      <c r="AV44"/>
      <c r="AX44"/>
      <c r="BK44"/>
      <c r="BL44"/>
      <c r="BN44"/>
      <c r="CA44"/>
      <c r="CB44"/>
      <c r="CD44"/>
      <c r="CQ44"/>
      <c r="CR44"/>
      <c r="CT44"/>
      <c r="DG44"/>
      <c r="DH44"/>
    </row>
  </sheetData>
  <mergeCells count="9">
    <mergeCell ref="DZ2:EN2"/>
    <mergeCell ref="DJ2:DX2"/>
    <mergeCell ref="CT2:DH2"/>
    <mergeCell ref="CD2:CR2"/>
    <mergeCell ref="B2:P2"/>
    <mergeCell ref="R2:AF2"/>
    <mergeCell ref="BN2:CB2"/>
    <mergeCell ref="AX2:BL2"/>
    <mergeCell ref="AH2:AV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B85"/>
  <sheetViews>
    <sheetView showGridLines="0" showRowColHeaders="0" zoomScale="85" zoomScaleNormal="85" workbookViewId="0"/>
  </sheetViews>
  <sheetFormatPr defaultRowHeight="15"/>
  <cols>
    <col min="1" max="1" width="1.7109375" customWidth="1"/>
    <col min="2" max="2" width="34.140625" style="3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2.7109375" style="15" customWidth="1"/>
    <col min="34" max="34" width="34.140625" style="3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8" width="3.42578125" bestFit="1" customWidth="1"/>
    <col min="39" max="39" width="4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3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1.85546875" customWidth="1"/>
    <col min="66" max="66" width="34.140625" style="3" bestFit="1" customWidth="1"/>
    <col min="67" max="67" width="3.42578125" style="15" bestFit="1" customWidth="1"/>
    <col min="68" max="68" width="3.140625" style="15" bestFit="1" customWidth="1"/>
    <col min="69" max="69" width="4.140625" style="15" bestFit="1" customWidth="1"/>
    <col min="70" max="70" width="3.42578125" style="15" bestFit="1" customWidth="1"/>
    <col min="71" max="71" width="4" style="15" bestFit="1" customWidth="1"/>
    <col min="72" max="72" width="3.140625" style="15" bestFit="1" customWidth="1"/>
    <col min="73" max="73" width="3.28515625" style="15" bestFit="1" customWidth="1"/>
    <col min="74" max="74" width="3" style="15" bestFit="1" customWidth="1"/>
    <col min="75" max="75" width="3.85546875" style="15" bestFit="1" customWidth="1"/>
    <col min="76" max="76" width="4.140625" style="15" bestFit="1" customWidth="1"/>
    <col min="77" max="77" width="4.28515625" style="15" bestFit="1" customWidth="1"/>
    <col min="78" max="78" width="3.85546875" style="15" bestFit="1" customWidth="1"/>
    <col min="79" max="79" width="4" style="15" bestFit="1" customWidth="1"/>
    <col min="80" max="80" width="3.42578125" style="15" bestFit="1" customWidth="1"/>
    <col min="81" max="81" width="3.28515625" style="15" bestFit="1" customWidth="1"/>
    <col min="82" max="82" width="3.140625" style="15" bestFit="1" customWidth="1"/>
    <col min="83" max="83" width="3" style="15" bestFit="1" customWidth="1"/>
    <col min="84" max="85" width="4" style="15" bestFit="1" customWidth="1"/>
    <col min="86" max="87" width="3.5703125" style="15" bestFit="1" customWidth="1"/>
    <col min="88" max="88" width="3.28515625" style="15" bestFit="1" customWidth="1"/>
    <col min="89" max="90" width="3.140625" style="15" bestFit="1" customWidth="1"/>
    <col min="91" max="91" width="3" style="15" bestFit="1" customWidth="1"/>
    <col min="92" max="92" width="4" style="15" bestFit="1" customWidth="1"/>
    <col min="93" max="93" width="3.42578125" style="15" bestFit="1" customWidth="1"/>
    <col min="94" max="94" width="3.7109375" style="15" bestFit="1" customWidth="1"/>
    <col min="95" max="95" width="6.5703125" style="28" bestFit="1" customWidth="1"/>
    <col min="96" max="96" width="8.140625" style="15" bestFit="1" customWidth="1"/>
    <col min="97" max="97" width="1.7109375" customWidth="1"/>
    <col min="98" max="98" width="34.140625" style="3" bestFit="1" customWidth="1"/>
    <col min="99" max="99" width="3.42578125" style="15" bestFit="1" customWidth="1"/>
    <col min="100" max="100" width="3.140625" style="15" bestFit="1" customWidth="1"/>
    <col min="101" max="101" width="4.140625" style="15" bestFit="1" customWidth="1"/>
    <col min="102" max="102" width="3.42578125" style="15" bestFit="1" customWidth="1"/>
    <col min="103" max="104" width="4" style="15" bestFit="1" customWidth="1"/>
    <col min="105" max="105" width="3.28515625" style="15" bestFit="1" customWidth="1"/>
    <col min="106" max="107" width="4" style="15" bestFit="1" customWidth="1"/>
    <col min="108" max="108" width="4.140625" style="15" bestFit="1" customWidth="1"/>
    <col min="109" max="109" width="4.28515625" style="15" bestFit="1" customWidth="1"/>
    <col min="110" max="111" width="3.85546875" style="15" bestFit="1" customWidth="1"/>
    <col min="112" max="112" width="4" style="15" bestFit="1" customWidth="1"/>
    <col min="113" max="113" width="3.28515625" style="15" bestFit="1" customWidth="1"/>
    <col min="114" max="114" width="3.140625" style="15" bestFit="1" customWidth="1"/>
    <col min="115" max="115" width="3" style="15" bestFit="1" customWidth="1"/>
    <col min="116" max="117" width="4" style="15" bestFit="1" customWidth="1"/>
    <col min="118" max="119" width="3.5703125" style="15" bestFit="1" customWidth="1"/>
    <col min="120" max="120" width="3.28515625" style="15" bestFit="1" customWidth="1"/>
    <col min="121" max="122" width="3.140625" style="15" bestFit="1" customWidth="1"/>
    <col min="123" max="123" width="3" style="15" bestFit="1" customWidth="1"/>
    <col min="124" max="124" width="4" style="15" bestFit="1" customWidth="1"/>
    <col min="125" max="125" width="3.42578125" style="15" bestFit="1" customWidth="1"/>
    <col min="126" max="126" width="3.7109375" style="15" bestFit="1" customWidth="1"/>
    <col min="127" max="127" width="6.5703125" style="28" bestFit="1" customWidth="1"/>
    <col min="128" max="128" width="8.140625" style="15" bestFit="1" customWidth="1"/>
    <col min="129" max="129" width="1.7109375" customWidth="1"/>
    <col min="130" max="130" width="34.140625" style="3" bestFit="1" customWidth="1"/>
    <col min="131" max="131" width="3.42578125" style="15" bestFit="1" customWidth="1"/>
    <col min="132" max="132" width="3.140625" style="15" bestFit="1" customWidth="1"/>
    <col min="133" max="133" width="4.140625" style="15" bestFit="1" customWidth="1"/>
    <col min="134" max="134" width="3.42578125" style="15" bestFit="1" customWidth="1"/>
    <col min="135" max="136" width="4" style="15" bestFit="1" customWidth="1"/>
    <col min="137" max="137" width="3.28515625" style="15" bestFit="1" customWidth="1"/>
    <col min="138" max="139" width="4" style="15" bestFit="1" customWidth="1"/>
    <col min="140" max="140" width="4.140625" style="15" bestFit="1" customWidth="1"/>
    <col min="141" max="141" width="4.28515625" style="15" bestFit="1" customWidth="1"/>
    <col min="142" max="143" width="3.85546875" style="15" bestFit="1" customWidth="1"/>
    <col min="144" max="144" width="4" style="15" bestFit="1" customWidth="1"/>
    <col min="145" max="145" width="3.28515625" style="15" bestFit="1" customWidth="1"/>
    <col min="146" max="146" width="3.140625" style="15" bestFit="1" customWidth="1"/>
    <col min="147" max="147" width="3" style="15" bestFit="1" customWidth="1"/>
    <col min="148" max="149" width="4" style="15" bestFit="1" customWidth="1"/>
    <col min="150" max="151" width="3.5703125" style="15" bestFit="1" customWidth="1"/>
    <col min="152" max="152" width="3.28515625" style="15" bestFit="1" customWidth="1"/>
    <col min="153" max="154" width="3.140625" style="15" bestFit="1" customWidth="1"/>
    <col min="155" max="155" width="3" style="15" bestFit="1" customWidth="1"/>
    <col min="156" max="156" width="4" style="15" bestFit="1" customWidth="1"/>
    <col min="157" max="157" width="3.42578125" style="15" bestFit="1" customWidth="1"/>
    <col min="158" max="158" width="3.7109375" style="15" bestFit="1" customWidth="1"/>
    <col min="159" max="159" width="6.5703125" style="28" bestFit="1" customWidth="1"/>
    <col min="160" max="160" width="8.140625" style="15" bestFit="1" customWidth="1"/>
    <col min="161" max="161" width="2.140625" customWidth="1"/>
    <col min="162" max="162" width="34.140625" style="3" bestFit="1" customWidth="1"/>
    <col min="163" max="163" width="3.42578125" style="15" bestFit="1" customWidth="1"/>
    <col min="164" max="164" width="3.140625" style="15" bestFit="1" customWidth="1"/>
    <col min="165" max="165" width="4.140625" style="15" bestFit="1" customWidth="1"/>
    <col min="166" max="166" width="3.42578125" style="15" bestFit="1" customWidth="1"/>
    <col min="167" max="168" width="4" style="15" bestFit="1" customWidth="1"/>
    <col min="169" max="169" width="3.28515625" style="15" bestFit="1" customWidth="1"/>
    <col min="170" max="171" width="4" style="15" bestFit="1" customWidth="1"/>
    <col min="172" max="172" width="4.140625" style="15" bestFit="1" customWidth="1"/>
    <col min="173" max="173" width="4.28515625" style="15" bestFit="1" customWidth="1"/>
    <col min="174" max="175" width="3.85546875" style="15" bestFit="1" customWidth="1"/>
    <col min="176" max="176" width="4" style="15" bestFit="1" customWidth="1"/>
    <col min="177" max="177" width="3.28515625" style="15" bestFit="1" customWidth="1"/>
    <col min="178" max="178" width="3.140625" style="15" bestFit="1" customWidth="1"/>
    <col min="179" max="179" width="3" style="15" bestFit="1" customWidth="1"/>
    <col min="180" max="181" width="4" style="15" bestFit="1" customWidth="1"/>
    <col min="182" max="183" width="3.5703125" style="15" bestFit="1" customWidth="1"/>
    <col min="184" max="184" width="3.28515625" style="15" bestFit="1" customWidth="1"/>
    <col min="185" max="186" width="3.140625" style="15" bestFit="1" customWidth="1"/>
    <col min="187" max="187" width="3" style="15" bestFit="1" customWidth="1"/>
    <col min="188" max="188" width="4" style="15" bestFit="1" customWidth="1"/>
    <col min="189" max="189" width="3.42578125" style="15" bestFit="1" customWidth="1"/>
    <col min="190" max="190" width="3.7109375" style="15" bestFit="1" customWidth="1"/>
    <col min="191" max="191" width="6.5703125" style="28" bestFit="1" customWidth="1"/>
    <col min="192" max="192" width="8.140625" style="15" bestFit="1" customWidth="1"/>
    <col min="193" max="193" width="2.140625" customWidth="1"/>
    <col min="194" max="194" width="34.140625" style="3" bestFit="1" customWidth="1"/>
    <col min="195" max="195" width="3.42578125" style="15" bestFit="1" customWidth="1"/>
    <col min="196" max="196" width="3.140625" style="15" bestFit="1" customWidth="1"/>
    <col min="197" max="197" width="4.140625" style="15" bestFit="1" customWidth="1"/>
    <col min="198" max="198" width="3.42578125" style="15" bestFit="1" customWidth="1"/>
    <col min="199" max="200" width="4" style="15" bestFit="1" customWidth="1"/>
    <col min="201" max="201" width="3.28515625" style="15" bestFit="1" customWidth="1"/>
    <col min="202" max="203" width="4" style="15" bestFit="1" customWidth="1"/>
    <col min="204" max="204" width="4.140625" style="15" bestFit="1" customWidth="1"/>
    <col min="205" max="205" width="4.28515625" style="15" bestFit="1" customWidth="1"/>
    <col min="206" max="207" width="3.85546875" style="15" bestFit="1" customWidth="1"/>
    <col min="208" max="208" width="4" style="15" bestFit="1" customWidth="1"/>
    <col min="209" max="209" width="3.28515625" style="15" bestFit="1" customWidth="1"/>
    <col min="210" max="210" width="3.140625" style="15" bestFit="1" customWidth="1"/>
    <col min="211" max="211" width="3" style="15" bestFit="1" customWidth="1"/>
    <col min="212" max="213" width="4" style="15" bestFit="1" customWidth="1"/>
    <col min="214" max="215" width="3.5703125" style="15" bestFit="1" customWidth="1"/>
    <col min="216" max="216" width="3.28515625" style="15" bestFit="1" customWidth="1"/>
    <col min="217" max="218" width="3.140625" style="15" bestFit="1" customWidth="1"/>
    <col min="219" max="219" width="3" style="15" bestFit="1" customWidth="1"/>
    <col min="220" max="220" width="4" style="15" bestFit="1" customWidth="1"/>
    <col min="221" max="221" width="3.42578125" style="15" bestFit="1" customWidth="1"/>
    <col min="222" max="222" width="3.7109375" style="15" bestFit="1" customWidth="1"/>
    <col min="223" max="223" width="6.5703125" style="28" bestFit="1" customWidth="1"/>
    <col min="224" max="224" width="8.140625" style="15" bestFit="1" customWidth="1"/>
    <col min="225" max="225" width="1.7109375" customWidth="1"/>
    <col min="226" max="226" width="29.140625" bestFit="1" customWidth="1"/>
    <col min="227" max="254" width="4" customWidth="1"/>
    <col min="257" max="257" width="3.140625" customWidth="1"/>
    <col min="258" max="258" width="29.42578125" bestFit="1" customWidth="1"/>
    <col min="259" max="286" width="5.42578125" customWidth="1"/>
  </cols>
  <sheetData>
    <row r="1" spans="2:288" ht="15.75" thickBot="1"/>
    <row r="2" spans="2:288" ht="15.75" thickTop="1">
      <c r="B2" s="149" t="s">
        <v>217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1"/>
      <c r="AH2" s="146" t="s">
        <v>218</v>
      </c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8"/>
      <c r="BN2" s="146" t="s">
        <v>220</v>
      </c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8"/>
      <c r="CT2" s="146" t="s">
        <v>265</v>
      </c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8"/>
      <c r="DZ2" s="146" t="s">
        <v>302</v>
      </c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8"/>
      <c r="FF2" s="146" t="s">
        <v>324</v>
      </c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8"/>
      <c r="GL2" s="146" t="s">
        <v>351</v>
      </c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  <c r="HO2" s="147"/>
      <c r="HP2" s="148"/>
      <c r="HR2" s="146" t="s">
        <v>379</v>
      </c>
      <c r="HS2" s="147"/>
      <c r="HT2" s="147"/>
      <c r="HU2" s="147"/>
      <c r="HV2" s="147"/>
      <c r="HW2" s="147"/>
      <c r="HX2" s="147"/>
      <c r="HY2" s="147"/>
      <c r="HZ2" s="147"/>
      <c r="IA2" s="147"/>
      <c r="IB2" s="147"/>
      <c r="IC2" s="147"/>
      <c r="ID2" s="147"/>
      <c r="IE2" s="147"/>
      <c r="IF2" s="147"/>
      <c r="IG2" s="147"/>
      <c r="IH2" s="147"/>
      <c r="II2" s="147"/>
      <c r="IJ2" s="147"/>
      <c r="IK2" s="147"/>
      <c r="IL2" s="147"/>
      <c r="IM2" s="147"/>
      <c r="IN2" s="147"/>
      <c r="IO2" s="147"/>
      <c r="IP2" s="147"/>
      <c r="IQ2" s="147"/>
      <c r="IR2" s="147"/>
      <c r="IS2" s="147"/>
      <c r="IT2" s="147"/>
      <c r="IU2" s="147"/>
      <c r="IV2" s="148"/>
      <c r="IX2" s="146" t="s">
        <v>427</v>
      </c>
      <c r="IY2" s="147"/>
      <c r="IZ2" s="147"/>
      <c r="JA2" s="147"/>
      <c r="JB2" s="147"/>
      <c r="JC2" s="147"/>
      <c r="JD2" s="147"/>
      <c r="JE2" s="147"/>
      <c r="JF2" s="147"/>
      <c r="JG2" s="147"/>
      <c r="JH2" s="147"/>
      <c r="JI2" s="147"/>
      <c r="JJ2" s="147"/>
      <c r="JK2" s="147"/>
      <c r="JL2" s="147"/>
      <c r="JM2" s="147"/>
      <c r="JN2" s="147"/>
      <c r="JO2" s="147"/>
      <c r="JP2" s="147"/>
      <c r="JQ2" s="147"/>
      <c r="JR2" s="147"/>
      <c r="JS2" s="147"/>
      <c r="JT2" s="147"/>
      <c r="JU2" s="147"/>
      <c r="JV2" s="147"/>
      <c r="JW2" s="147"/>
      <c r="JX2" s="147"/>
      <c r="JY2" s="147"/>
      <c r="JZ2" s="147"/>
      <c r="KA2" s="147"/>
      <c r="KB2" s="148"/>
    </row>
    <row r="3" spans="2:288">
      <c r="B3" s="73" t="s">
        <v>84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131</v>
      </c>
      <c r="AE3" s="21" t="s">
        <v>13</v>
      </c>
      <c r="AF3" s="82" t="s">
        <v>14</v>
      </c>
      <c r="AH3" s="73" t="s">
        <v>84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131</v>
      </c>
      <c r="BK3" s="21" t="s">
        <v>13</v>
      </c>
      <c r="BL3" s="82" t="s">
        <v>14</v>
      </c>
      <c r="BN3" s="73" t="s">
        <v>84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131</v>
      </c>
      <c r="CQ3" s="21" t="s">
        <v>13</v>
      </c>
      <c r="CR3" s="82" t="s">
        <v>14</v>
      </c>
      <c r="CT3" s="73" t="s">
        <v>84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131</v>
      </c>
      <c r="DW3" s="21" t="s">
        <v>13</v>
      </c>
      <c r="DX3" s="82" t="s">
        <v>14</v>
      </c>
      <c r="DZ3" s="73" t="s">
        <v>84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131</v>
      </c>
      <c r="FC3" s="21" t="s">
        <v>13</v>
      </c>
      <c r="FD3" s="82" t="s">
        <v>14</v>
      </c>
      <c r="FF3" s="73" t="s">
        <v>84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131</v>
      </c>
      <c r="GI3" s="21" t="s">
        <v>13</v>
      </c>
      <c r="GJ3" s="82" t="s">
        <v>14</v>
      </c>
      <c r="GL3" s="73" t="s">
        <v>84</v>
      </c>
      <c r="GM3" s="21" t="s">
        <v>15</v>
      </c>
      <c r="GN3" s="21" t="s">
        <v>16</v>
      </c>
      <c r="GO3" s="21" t="s">
        <v>17</v>
      </c>
      <c r="GP3" s="21" t="s">
        <v>18</v>
      </c>
      <c r="GQ3" s="21" t="s">
        <v>19</v>
      </c>
      <c r="GR3" s="21" t="s">
        <v>20</v>
      </c>
      <c r="GS3" s="21" t="s">
        <v>21</v>
      </c>
      <c r="GT3" s="21" t="s">
        <v>22</v>
      </c>
      <c r="GU3" s="21" t="s">
        <v>23</v>
      </c>
      <c r="GV3" s="21" t="s">
        <v>24</v>
      </c>
      <c r="GW3" s="21" t="s">
        <v>25</v>
      </c>
      <c r="GX3" s="21" t="s">
        <v>26</v>
      </c>
      <c r="GY3" s="21" t="s">
        <v>27</v>
      </c>
      <c r="GZ3" s="21" t="s">
        <v>28</v>
      </c>
      <c r="HA3" s="21" t="s">
        <v>29</v>
      </c>
      <c r="HB3" s="21" t="s">
        <v>30</v>
      </c>
      <c r="HC3" s="21" t="s">
        <v>31</v>
      </c>
      <c r="HD3" s="21" t="s">
        <v>32</v>
      </c>
      <c r="HE3" s="21" t="s">
        <v>33</v>
      </c>
      <c r="HF3" s="21" t="s">
        <v>34</v>
      </c>
      <c r="HG3" s="21" t="s">
        <v>35</v>
      </c>
      <c r="HH3" s="21" t="s">
        <v>36</v>
      </c>
      <c r="HI3" s="21" t="s">
        <v>37</v>
      </c>
      <c r="HJ3" s="21" t="s">
        <v>38</v>
      </c>
      <c r="HK3" s="21" t="s">
        <v>39</v>
      </c>
      <c r="HL3" s="21" t="s">
        <v>40</v>
      </c>
      <c r="HM3" s="21" t="s">
        <v>41</v>
      </c>
      <c r="HN3" s="21" t="s">
        <v>131</v>
      </c>
      <c r="HO3" s="21" t="s">
        <v>13</v>
      </c>
      <c r="HP3" s="82" t="s">
        <v>14</v>
      </c>
      <c r="HR3" s="73" t="s">
        <v>84</v>
      </c>
      <c r="HS3" s="21" t="s">
        <v>15</v>
      </c>
      <c r="HT3" s="21" t="s">
        <v>16</v>
      </c>
      <c r="HU3" s="21" t="s">
        <v>17</v>
      </c>
      <c r="HV3" s="21" t="s">
        <v>18</v>
      </c>
      <c r="HW3" s="21" t="s">
        <v>19</v>
      </c>
      <c r="HX3" s="21" t="s">
        <v>20</v>
      </c>
      <c r="HY3" s="21" t="s">
        <v>21</v>
      </c>
      <c r="HZ3" s="21" t="s">
        <v>22</v>
      </c>
      <c r="IA3" s="21" t="s">
        <v>23</v>
      </c>
      <c r="IB3" s="21" t="s">
        <v>24</v>
      </c>
      <c r="IC3" s="21" t="s">
        <v>25</v>
      </c>
      <c r="ID3" s="21" t="s">
        <v>26</v>
      </c>
      <c r="IE3" s="21" t="s">
        <v>27</v>
      </c>
      <c r="IF3" s="21" t="s">
        <v>28</v>
      </c>
      <c r="IG3" s="21" t="s">
        <v>29</v>
      </c>
      <c r="IH3" s="21" t="s">
        <v>30</v>
      </c>
      <c r="II3" s="21" t="s">
        <v>31</v>
      </c>
      <c r="IJ3" s="21" t="s">
        <v>32</v>
      </c>
      <c r="IK3" s="21" t="s">
        <v>33</v>
      </c>
      <c r="IL3" s="21" t="s">
        <v>34</v>
      </c>
      <c r="IM3" s="21" t="s">
        <v>35</v>
      </c>
      <c r="IN3" s="21" t="s">
        <v>36</v>
      </c>
      <c r="IO3" s="21" t="s">
        <v>37</v>
      </c>
      <c r="IP3" s="21" t="s">
        <v>38</v>
      </c>
      <c r="IQ3" s="21" t="s">
        <v>39</v>
      </c>
      <c r="IR3" s="21" t="s">
        <v>40</v>
      </c>
      <c r="IS3" s="21" t="s">
        <v>41</v>
      </c>
      <c r="IT3" s="21" t="s">
        <v>131</v>
      </c>
      <c r="IU3" s="21" t="s">
        <v>13</v>
      </c>
      <c r="IV3" s="82" t="s">
        <v>14</v>
      </c>
      <c r="IX3" s="73" t="s">
        <v>84</v>
      </c>
      <c r="IY3" s="21" t="s">
        <v>15</v>
      </c>
      <c r="IZ3" s="21" t="s">
        <v>16</v>
      </c>
      <c r="JA3" s="21" t="s">
        <v>17</v>
      </c>
      <c r="JB3" s="21" t="s">
        <v>18</v>
      </c>
      <c r="JC3" s="21" t="s">
        <v>19</v>
      </c>
      <c r="JD3" s="21" t="s">
        <v>20</v>
      </c>
      <c r="JE3" s="21" t="s">
        <v>21</v>
      </c>
      <c r="JF3" s="21" t="s">
        <v>22</v>
      </c>
      <c r="JG3" s="21" t="s">
        <v>23</v>
      </c>
      <c r="JH3" s="21" t="s">
        <v>24</v>
      </c>
      <c r="JI3" s="21" t="s">
        <v>25</v>
      </c>
      <c r="JJ3" s="21" t="s">
        <v>26</v>
      </c>
      <c r="JK3" s="21" t="s">
        <v>27</v>
      </c>
      <c r="JL3" s="21" t="s">
        <v>28</v>
      </c>
      <c r="JM3" s="21" t="s">
        <v>29</v>
      </c>
      <c r="JN3" s="21" t="s">
        <v>30</v>
      </c>
      <c r="JO3" s="21" t="s">
        <v>31</v>
      </c>
      <c r="JP3" s="21" t="s">
        <v>32</v>
      </c>
      <c r="JQ3" s="21" t="s">
        <v>33</v>
      </c>
      <c r="JR3" s="21" t="s">
        <v>34</v>
      </c>
      <c r="JS3" s="21" t="s">
        <v>35</v>
      </c>
      <c r="JT3" s="21" t="s">
        <v>36</v>
      </c>
      <c r="JU3" s="21" t="s">
        <v>37</v>
      </c>
      <c r="JV3" s="21" t="s">
        <v>38</v>
      </c>
      <c r="JW3" s="21" t="s">
        <v>39</v>
      </c>
      <c r="JX3" s="21" t="s">
        <v>40</v>
      </c>
      <c r="JY3" s="21" t="s">
        <v>41</v>
      </c>
      <c r="JZ3" s="21" t="s">
        <v>131</v>
      </c>
      <c r="KA3" s="21" t="s">
        <v>13</v>
      </c>
      <c r="KB3" s="82" t="s">
        <v>14</v>
      </c>
    </row>
    <row r="4" spans="2:288">
      <c r="B4" s="75" t="s">
        <v>103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>
        <v>1</v>
      </c>
      <c r="T4" s="8">
        <v>1</v>
      </c>
      <c r="U4" s="8"/>
      <c r="V4" s="8"/>
      <c r="W4" s="8"/>
      <c r="X4" s="8"/>
      <c r="Y4" s="8"/>
      <c r="Z4" s="8"/>
      <c r="AA4" s="8"/>
      <c r="AB4" s="8">
        <v>1</v>
      </c>
      <c r="AC4" s="8"/>
      <c r="AD4" s="8"/>
      <c r="AE4" s="17">
        <f>SUM(C4:AD4)</f>
        <v>3</v>
      </c>
      <c r="AF4" s="76">
        <f>AE4/$AE$43</f>
        <v>4.9261083743842365E-3</v>
      </c>
      <c r="AH4" s="75" t="s">
        <v>103</v>
      </c>
      <c r="AI4" s="8"/>
      <c r="AJ4" s="8"/>
      <c r="AK4" s="8"/>
      <c r="AL4" s="8"/>
      <c r="AM4" s="8"/>
      <c r="AN4" s="8">
        <v>1</v>
      </c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17">
        <f>SUM(AI4:BJ4)</f>
        <v>1</v>
      </c>
      <c r="BL4" s="76">
        <f t="shared" ref="BL4:BL43" si="0">BK4/$BK$43</f>
        <v>6.711409395973154E-4</v>
      </c>
      <c r="BN4" s="75" t="s">
        <v>103</v>
      </c>
      <c r="BO4" s="8"/>
      <c r="BP4" s="8"/>
      <c r="BQ4" s="8"/>
      <c r="BR4" s="8"/>
      <c r="BS4" s="8"/>
      <c r="BT4" s="8"/>
      <c r="BU4" s="8">
        <v>1</v>
      </c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17">
        <f>SUM(BO4:CP4)</f>
        <v>1</v>
      </c>
      <c r="CR4" s="76">
        <f t="shared" ref="CR4:CR43" si="1">CQ4/$CQ$43</f>
        <v>4.0000000000000002E-4</v>
      </c>
      <c r="CT4" s="75" t="s">
        <v>103</v>
      </c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17">
        <f>SUM(CU4:DV4)</f>
        <v>0</v>
      </c>
      <c r="DX4" s="76">
        <f t="shared" ref="DX4:DX43" si="2">DW4/$DW$43</f>
        <v>0</v>
      </c>
      <c r="DZ4" s="75" t="s">
        <v>103</v>
      </c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17">
        <f>SUM(EA4:FB4)</f>
        <v>0</v>
      </c>
      <c r="FD4" s="76">
        <f t="shared" ref="FD4:FD43" si="3">FC4/$FC$43</f>
        <v>0</v>
      </c>
      <c r="FF4" s="75" t="s">
        <v>103</v>
      </c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17">
        <f>SUM(FG4:GH4)</f>
        <v>0</v>
      </c>
      <c r="GJ4" s="76">
        <f t="shared" ref="GJ4:GJ43" si="4">GI4/$GI$43</f>
        <v>0</v>
      </c>
      <c r="GL4" s="75" t="s">
        <v>103</v>
      </c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17">
        <f>SUM(GM4:HN4)</f>
        <v>0</v>
      </c>
      <c r="HP4" s="76">
        <f t="shared" ref="HP4:HP43" si="5">HO4/$HO$43</f>
        <v>0</v>
      </c>
      <c r="HR4" s="75" t="s">
        <v>103</v>
      </c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17">
        <f>SUM(HS4:IT4)</f>
        <v>0</v>
      </c>
      <c r="IV4" s="76">
        <f>IU4/$IU$43</f>
        <v>0</v>
      </c>
      <c r="IX4" s="75" t="s">
        <v>103</v>
      </c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17">
        <f>SUM(IY4:JZ4)</f>
        <v>0</v>
      </c>
      <c r="KB4" s="76">
        <f>KA4/$KA$43</f>
        <v>0</v>
      </c>
    </row>
    <row r="5" spans="2:288">
      <c r="B5" s="75" t="s">
        <v>93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7">
        <f t="shared" ref="AE5:AE42" si="6">SUM(C5:AD5)</f>
        <v>0</v>
      </c>
      <c r="AF5" s="76">
        <f t="shared" ref="AF5:AF43" si="7">AE5/$AE$43</f>
        <v>0</v>
      </c>
      <c r="AH5" s="75" t="s">
        <v>93</v>
      </c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17">
        <f t="shared" ref="BK5:BK42" si="8">SUM(AI5:BJ5)</f>
        <v>0</v>
      </c>
      <c r="BL5" s="76">
        <f t="shared" si="0"/>
        <v>0</v>
      </c>
      <c r="BN5" s="75" t="s">
        <v>93</v>
      </c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17">
        <f t="shared" ref="CQ5:CQ42" si="9">SUM(BO5:CP5)</f>
        <v>0</v>
      </c>
      <c r="CR5" s="76">
        <f t="shared" si="1"/>
        <v>0</v>
      </c>
      <c r="CT5" s="75" t="s">
        <v>93</v>
      </c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17">
        <f t="shared" ref="DW5:DW42" si="10">SUM(CU5:DV5)</f>
        <v>0</v>
      </c>
      <c r="DX5" s="76">
        <f t="shared" si="2"/>
        <v>0</v>
      </c>
      <c r="DZ5" s="75" t="s">
        <v>93</v>
      </c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17">
        <f t="shared" ref="FC5:FC42" si="11">SUM(EA5:FB5)</f>
        <v>0</v>
      </c>
      <c r="FD5" s="76">
        <f t="shared" si="3"/>
        <v>0</v>
      </c>
      <c r="FF5" s="75" t="s">
        <v>93</v>
      </c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17">
        <f t="shared" ref="GI5:GI42" si="12">SUM(FG5:GH5)</f>
        <v>0</v>
      </c>
      <c r="GJ5" s="76">
        <f t="shared" si="4"/>
        <v>0</v>
      </c>
      <c r="GL5" s="75" t="s">
        <v>93</v>
      </c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17">
        <f t="shared" ref="HO5:HO42" si="13">SUM(GM5:HN5)</f>
        <v>0</v>
      </c>
      <c r="HP5" s="76">
        <f t="shared" si="5"/>
        <v>0</v>
      </c>
      <c r="HR5" s="75" t="s">
        <v>93</v>
      </c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17">
        <f t="shared" ref="IU5:IU42" si="14">SUM(HS5:IT5)</f>
        <v>0</v>
      </c>
      <c r="IV5" s="76">
        <f t="shared" ref="IV5:IV42" si="15">IU5/$IU$43</f>
        <v>0</v>
      </c>
      <c r="IX5" s="75" t="s">
        <v>93</v>
      </c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17">
        <f t="shared" ref="KA5:KA42" si="16">SUM(IY5:JZ5)</f>
        <v>0</v>
      </c>
      <c r="KB5" s="76">
        <f t="shared" ref="KB5:KB42" si="17">KA5/$KA$43</f>
        <v>0</v>
      </c>
    </row>
    <row r="6" spans="2:288">
      <c r="B6" s="75" t="s">
        <v>96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7">
        <f t="shared" si="6"/>
        <v>0</v>
      </c>
      <c r="AF6" s="76">
        <f t="shared" si="7"/>
        <v>0</v>
      </c>
      <c r="AH6" s="75" t="s">
        <v>96</v>
      </c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17">
        <f t="shared" si="8"/>
        <v>0</v>
      </c>
      <c r="BL6" s="76">
        <f t="shared" si="0"/>
        <v>0</v>
      </c>
      <c r="BN6" s="75" t="s">
        <v>96</v>
      </c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17">
        <f t="shared" si="9"/>
        <v>0</v>
      </c>
      <c r="CR6" s="76">
        <f t="shared" si="1"/>
        <v>0</v>
      </c>
      <c r="CT6" s="75" t="s">
        <v>96</v>
      </c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17">
        <f t="shared" si="10"/>
        <v>0</v>
      </c>
      <c r="DX6" s="76">
        <f t="shared" si="2"/>
        <v>0</v>
      </c>
      <c r="DZ6" s="75" t="s">
        <v>96</v>
      </c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17">
        <f t="shared" si="11"/>
        <v>0</v>
      </c>
      <c r="FD6" s="76">
        <f t="shared" si="3"/>
        <v>0</v>
      </c>
      <c r="FF6" s="75" t="s">
        <v>96</v>
      </c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17">
        <f t="shared" si="12"/>
        <v>0</v>
      </c>
      <c r="GJ6" s="76">
        <f t="shared" si="4"/>
        <v>0</v>
      </c>
      <c r="GL6" s="75" t="s">
        <v>96</v>
      </c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17">
        <f t="shared" si="13"/>
        <v>0</v>
      </c>
      <c r="HP6" s="76">
        <f t="shared" si="5"/>
        <v>0</v>
      </c>
      <c r="HR6" s="75" t="s">
        <v>96</v>
      </c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17">
        <f t="shared" si="14"/>
        <v>0</v>
      </c>
      <c r="IV6" s="76">
        <f t="shared" si="15"/>
        <v>0</v>
      </c>
      <c r="IX6" s="75" t="s">
        <v>96</v>
      </c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17">
        <f t="shared" si="16"/>
        <v>0</v>
      </c>
      <c r="KB6" s="76">
        <f t="shared" si="17"/>
        <v>0</v>
      </c>
    </row>
    <row r="7" spans="2:288">
      <c r="B7" s="75" t="s">
        <v>157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7">
        <f t="shared" si="6"/>
        <v>0</v>
      </c>
      <c r="AF7" s="76">
        <f t="shared" si="7"/>
        <v>0</v>
      </c>
      <c r="AH7" s="75" t="s">
        <v>157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17">
        <f t="shared" si="8"/>
        <v>0</v>
      </c>
      <c r="BL7" s="76">
        <f t="shared" si="0"/>
        <v>0</v>
      </c>
      <c r="BN7" s="75" t="s">
        <v>157</v>
      </c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17">
        <f t="shared" si="9"/>
        <v>0</v>
      </c>
      <c r="CR7" s="76">
        <f t="shared" si="1"/>
        <v>0</v>
      </c>
      <c r="CT7" s="75" t="s">
        <v>157</v>
      </c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17">
        <f t="shared" si="10"/>
        <v>0</v>
      </c>
      <c r="DX7" s="76">
        <f t="shared" si="2"/>
        <v>0</v>
      </c>
      <c r="DZ7" s="75" t="s">
        <v>157</v>
      </c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17">
        <f t="shared" si="11"/>
        <v>0</v>
      </c>
      <c r="FD7" s="76">
        <f t="shared" si="3"/>
        <v>0</v>
      </c>
      <c r="FF7" s="75" t="s">
        <v>157</v>
      </c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17">
        <f t="shared" si="12"/>
        <v>0</v>
      </c>
      <c r="GJ7" s="76">
        <f t="shared" si="4"/>
        <v>0</v>
      </c>
      <c r="GL7" s="75" t="s">
        <v>157</v>
      </c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17">
        <f t="shared" si="13"/>
        <v>0</v>
      </c>
      <c r="HP7" s="76">
        <f t="shared" si="5"/>
        <v>0</v>
      </c>
      <c r="HR7" s="75" t="s">
        <v>157</v>
      </c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17">
        <f t="shared" si="14"/>
        <v>0</v>
      </c>
      <c r="IV7" s="76">
        <f t="shared" si="15"/>
        <v>0</v>
      </c>
      <c r="IX7" s="75" t="s">
        <v>157</v>
      </c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17">
        <f t="shared" si="16"/>
        <v>0</v>
      </c>
      <c r="KB7" s="76">
        <f t="shared" si="17"/>
        <v>0</v>
      </c>
    </row>
    <row r="8" spans="2:288">
      <c r="B8" s="75" t="s">
        <v>101</v>
      </c>
      <c r="C8" s="8"/>
      <c r="D8" s="8"/>
      <c r="E8" s="8"/>
      <c r="F8" s="8"/>
      <c r="G8" s="8"/>
      <c r="H8" s="8"/>
      <c r="I8" s="8"/>
      <c r="J8" s="8"/>
      <c r="K8" s="8"/>
      <c r="L8" s="8"/>
      <c r="M8" s="8">
        <v>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7">
        <f t="shared" si="6"/>
        <v>1</v>
      </c>
      <c r="AF8" s="76">
        <f t="shared" si="7"/>
        <v>1.6420361247947454E-3</v>
      </c>
      <c r="AH8" s="75" t="s">
        <v>101</v>
      </c>
      <c r="AI8" s="8"/>
      <c r="AJ8" s="8"/>
      <c r="AK8" s="8">
        <v>1</v>
      </c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7">
        <f t="shared" si="8"/>
        <v>1</v>
      </c>
      <c r="BL8" s="76">
        <f t="shared" si="0"/>
        <v>6.711409395973154E-4</v>
      </c>
      <c r="BN8" s="75" t="s">
        <v>101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17">
        <f t="shared" si="9"/>
        <v>0</v>
      </c>
      <c r="CR8" s="76">
        <f t="shared" si="1"/>
        <v>0</v>
      </c>
      <c r="CT8" s="75" t="s">
        <v>101</v>
      </c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17">
        <f t="shared" si="10"/>
        <v>0</v>
      </c>
      <c r="DX8" s="76">
        <f t="shared" si="2"/>
        <v>0</v>
      </c>
      <c r="DZ8" s="75" t="s">
        <v>101</v>
      </c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>
        <v>1</v>
      </c>
      <c r="EU8" s="8"/>
      <c r="EV8" s="8"/>
      <c r="EW8" s="8"/>
      <c r="EX8" s="8"/>
      <c r="EY8" s="8"/>
      <c r="EZ8" s="8"/>
      <c r="FA8" s="8"/>
      <c r="FB8" s="8"/>
      <c r="FC8" s="17">
        <f t="shared" si="11"/>
        <v>1</v>
      </c>
      <c r="FD8" s="76">
        <f t="shared" si="3"/>
        <v>5.1519835136527566E-4</v>
      </c>
      <c r="FF8" s="75" t="s">
        <v>101</v>
      </c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17">
        <f t="shared" si="12"/>
        <v>0</v>
      </c>
      <c r="GJ8" s="76">
        <f t="shared" si="4"/>
        <v>0</v>
      </c>
      <c r="GL8" s="75" t="s">
        <v>101</v>
      </c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17">
        <f t="shared" si="13"/>
        <v>0</v>
      </c>
      <c r="HP8" s="76">
        <f t="shared" si="5"/>
        <v>0</v>
      </c>
      <c r="HR8" s="75" t="s">
        <v>101</v>
      </c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17">
        <f t="shared" si="14"/>
        <v>0</v>
      </c>
      <c r="IV8" s="76">
        <f t="shared" si="15"/>
        <v>0</v>
      </c>
      <c r="IX8" s="75" t="s">
        <v>101</v>
      </c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17">
        <f t="shared" si="16"/>
        <v>0</v>
      </c>
      <c r="KB8" s="76">
        <f t="shared" si="17"/>
        <v>0</v>
      </c>
    </row>
    <row r="9" spans="2:288">
      <c r="B9" s="75" t="s">
        <v>100</v>
      </c>
      <c r="C9" s="8"/>
      <c r="D9" s="8"/>
      <c r="E9" s="8"/>
      <c r="F9" s="8"/>
      <c r="G9" s="8"/>
      <c r="H9" s="8">
        <v>3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>
        <v>1</v>
      </c>
      <c r="AA9" s="8"/>
      <c r="AB9" s="8">
        <v>1</v>
      </c>
      <c r="AC9" s="8"/>
      <c r="AD9" s="8"/>
      <c r="AE9" s="17">
        <f t="shared" si="6"/>
        <v>5</v>
      </c>
      <c r="AF9" s="76">
        <f t="shared" si="7"/>
        <v>8.2101806239737278E-3</v>
      </c>
      <c r="AH9" s="75" t="s">
        <v>100</v>
      </c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>
        <v>2</v>
      </c>
      <c r="AY9" s="8"/>
      <c r="AZ9" s="8">
        <v>1</v>
      </c>
      <c r="BA9" s="8"/>
      <c r="BB9" s="8">
        <v>2</v>
      </c>
      <c r="BC9" s="8"/>
      <c r="BD9" s="8"/>
      <c r="BE9" s="8">
        <v>1</v>
      </c>
      <c r="BF9" s="8"/>
      <c r="BG9" s="8"/>
      <c r="BH9" s="8">
        <v>2</v>
      </c>
      <c r="BI9" s="8"/>
      <c r="BJ9" s="8"/>
      <c r="BK9" s="17">
        <f t="shared" si="8"/>
        <v>8</v>
      </c>
      <c r="BL9" s="76">
        <f t="shared" si="0"/>
        <v>5.3691275167785232E-3</v>
      </c>
      <c r="BN9" s="75" t="s">
        <v>100</v>
      </c>
      <c r="BO9" s="8"/>
      <c r="BP9" s="8"/>
      <c r="BQ9" s="8"/>
      <c r="BR9" s="8"/>
      <c r="BS9" s="8"/>
      <c r="BT9" s="8"/>
      <c r="BU9" s="8"/>
      <c r="BV9" s="8"/>
      <c r="BW9" s="8"/>
      <c r="BX9" s="8"/>
      <c r="BY9" s="8">
        <v>1</v>
      </c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17">
        <f t="shared" si="9"/>
        <v>1</v>
      </c>
      <c r="CR9" s="76">
        <f t="shared" si="1"/>
        <v>4.0000000000000002E-4</v>
      </c>
      <c r="CT9" s="75" t="s">
        <v>100</v>
      </c>
      <c r="CU9" s="8"/>
      <c r="CV9" s="8"/>
      <c r="CW9" s="8"/>
      <c r="CX9" s="8"/>
      <c r="CY9" s="8"/>
      <c r="CZ9" s="8"/>
      <c r="DA9" s="8">
        <v>1</v>
      </c>
      <c r="DB9" s="8">
        <v>1</v>
      </c>
      <c r="DC9" s="8"/>
      <c r="DD9" s="8"/>
      <c r="DE9" s="8">
        <v>1</v>
      </c>
      <c r="DF9" s="8"/>
      <c r="DG9" s="8"/>
      <c r="DH9" s="8"/>
      <c r="DI9" s="8"/>
      <c r="DJ9" s="8"/>
      <c r="DK9" s="8"/>
      <c r="DL9" s="8">
        <v>1</v>
      </c>
      <c r="DM9" s="8">
        <v>1</v>
      </c>
      <c r="DN9" s="8">
        <v>1</v>
      </c>
      <c r="DO9" s="8"/>
      <c r="DP9" s="8"/>
      <c r="DQ9" s="8"/>
      <c r="DR9" s="8"/>
      <c r="DS9" s="8"/>
      <c r="DT9" s="8">
        <v>3</v>
      </c>
      <c r="DU9" s="8"/>
      <c r="DV9" s="8"/>
      <c r="DW9" s="17">
        <f t="shared" si="10"/>
        <v>9</v>
      </c>
      <c r="DX9" s="76">
        <f t="shared" si="2"/>
        <v>3.2502708559046588E-3</v>
      </c>
      <c r="DZ9" s="75" t="s">
        <v>100</v>
      </c>
      <c r="EA9" s="8"/>
      <c r="EB9" s="8"/>
      <c r="EC9" s="8"/>
      <c r="ED9" s="8"/>
      <c r="EE9" s="8">
        <v>3</v>
      </c>
      <c r="EF9" s="8">
        <v>2</v>
      </c>
      <c r="EG9" s="8"/>
      <c r="EH9" s="8"/>
      <c r="EI9" s="8">
        <v>5</v>
      </c>
      <c r="EJ9" s="8"/>
      <c r="EK9" s="8">
        <v>2</v>
      </c>
      <c r="EL9" s="8">
        <v>2</v>
      </c>
      <c r="EM9" s="8">
        <v>2</v>
      </c>
      <c r="EN9" s="8"/>
      <c r="EO9" s="8">
        <v>1</v>
      </c>
      <c r="EP9" s="8"/>
      <c r="EQ9" s="8"/>
      <c r="ER9" s="8">
        <v>1</v>
      </c>
      <c r="ES9" s="8">
        <v>1</v>
      </c>
      <c r="ET9" s="8">
        <v>3</v>
      </c>
      <c r="EU9" s="8"/>
      <c r="EV9" s="8"/>
      <c r="EW9" s="8"/>
      <c r="EX9" s="8">
        <v>1</v>
      </c>
      <c r="EY9" s="8"/>
      <c r="EZ9" s="8">
        <v>3</v>
      </c>
      <c r="FA9" s="8"/>
      <c r="FB9" s="8"/>
      <c r="FC9" s="17">
        <f t="shared" si="11"/>
        <v>26</v>
      </c>
      <c r="FD9" s="76">
        <f t="shared" si="3"/>
        <v>1.3395157135497167E-2</v>
      </c>
      <c r="FF9" s="75" t="s">
        <v>100</v>
      </c>
      <c r="FG9" s="8"/>
      <c r="FH9" s="8"/>
      <c r="FI9" s="8"/>
      <c r="FJ9" s="8"/>
      <c r="FK9" s="8"/>
      <c r="FL9" s="8"/>
      <c r="FM9" s="8"/>
      <c r="FN9" s="8"/>
      <c r="FO9" s="8"/>
      <c r="FP9" s="8"/>
      <c r="FQ9" s="8">
        <v>1</v>
      </c>
      <c r="FR9" s="8"/>
      <c r="FS9" s="8"/>
      <c r="FT9" s="8"/>
      <c r="FU9" s="8">
        <v>1</v>
      </c>
      <c r="FV9" s="8">
        <v>1</v>
      </c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17">
        <f t="shared" si="12"/>
        <v>3</v>
      </c>
      <c r="GJ9" s="76">
        <f t="shared" si="4"/>
        <v>1.7513134851138354E-3</v>
      </c>
      <c r="GL9" s="75" t="s">
        <v>100</v>
      </c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17">
        <f t="shared" si="13"/>
        <v>0</v>
      </c>
      <c r="HP9" s="76">
        <f t="shared" si="5"/>
        <v>0</v>
      </c>
      <c r="HR9" s="75" t="s">
        <v>100</v>
      </c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17">
        <f t="shared" si="14"/>
        <v>0</v>
      </c>
      <c r="IV9" s="76">
        <f t="shared" si="15"/>
        <v>0</v>
      </c>
      <c r="IX9" s="75" t="s">
        <v>100</v>
      </c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17">
        <f t="shared" si="16"/>
        <v>0</v>
      </c>
      <c r="KB9" s="76">
        <f t="shared" si="17"/>
        <v>0</v>
      </c>
    </row>
    <row r="10" spans="2:288">
      <c r="B10" s="75" t="s">
        <v>114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17">
        <f t="shared" si="6"/>
        <v>0</v>
      </c>
      <c r="AF10" s="76">
        <f t="shared" si="7"/>
        <v>0</v>
      </c>
      <c r="AH10" s="75" t="s">
        <v>114</v>
      </c>
      <c r="AI10" s="8"/>
      <c r="AJ10" s="8"/>
      <c r="AK10" s="8"/>
      <c r="AL10" s="8"/>
      <c r="AM10" s="8"/>
      <c r="AN10" s="8"/>
      <c r="AO10" s="8">
        <v>1</v>
      </c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17">
        <f t="shared" si="8"/>
        <v>1</v>
      </c>
      <c r="BL10" s="76">
        <f t="shared" si="0"/>
        <v>6.711409395973154E-4</v>
      </c>
      <c r="BN10" s="75" t="s">
        <v>114</v>
      </c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>
        <v>2</v>
      </c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17">
        <f t="shared" si="9"/>
        <v>2</v>
      </c>
      <c r="CR10" s="76">
        <f t="shared" si="1"/>
        <v>8.0000000000000004E-4</v>
      </c>
      <c r="CT10" s="75" t="s">
        <v>114</v>
      </c>
      <c r="CU10" s="8"/>
      <c r="CV10" s="8"/>
      <c r="CW10" s="8"/>
      <c r="CX10" s="8"/>
      <c r="CY10" s="8"/>
      <c r="CZ10" s="8"/>
      <c r="DA10" s="8"/>
      <c r="DB10" s="8"/>
      <c r="DC10" s="8">
        <v>1</v>
      </c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>
        <v>1</v>
      </c>
      <c r="DO10" s="8"/>
      <c r="DP10" s="8"/>
      <c r="DQ10" s="8"/>
      <c r="DR10" s="8"/>
      <c r="DS10" s="8"/>
      <c r="DT10" s="8"/>
      <c r="DU10" s="8"/>
      <c r="DV10" s="8"/>
      <c r="DW10" s="17">
        <f t="shared" si="10"/>
        <v>2</v>
      </c>
      <c r="DX10" s="76">
        <f t="shared" si="2"/>
        <v>7.2228241242325753E-4</v>
      </c>
      <c r="DZ10" s="75" t="s">
        <v>114</v>
      </c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17">
        <f t="shared" si="11"/>
        <v>0</v>
      </c>
      <c r="FD10" s="76">
        <f t="shared" si="3"/>
        <v>0</v>
      </c>
      <c r="FF10" s="75" t="s">
        <v>114</v>
      </c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17">
        <f t="shared" si="12"/>
        <v>0</v>
      </c>
      <c r="GJ10" s="76">
        <f t="shared" si="4"/>
        <v>0</v>
      </c>
      <c r="GL10" s="75" t="s">
        <v>114</v>
      </c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17">
        <f t="shared" si="13"/>
        <v>0</v>
      </c>
      <c r="HP10" s="76">
        <f t="shared" si="5"/>
        <v>0</v>
      </c>
      <c r="HR10" s="75" t="s">
        <v>114</v>
      </c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17">
        <f t="shared" si="14"/>
        <v>0</v>
      </c>
      <c r="IV10" s="76">
        <f t="shared" si="15"/>
        <v>0</v>
      </c>
      <c r="IX10" s="75" t="s">
        <v>114</v>
      </c>
      <c r="IY10" s="8"/>
      <c r="IZ10" s="8"/>
      <c r="JA10" s="8"/>
      <c r="JB10" s="8"/>
      <c r="JC10" s="8">
        <v>1</v>
      </c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17">
        <f t="shared" si="16"/>
        <v>1</v>
      </c>
      <c r="KB10" s="76">
        <f t="shared" si="17"/>
        <v>3.7105751391465676E-4</v>
      </c>
    </row>
    <row r="11" spans="2:288">
      <c r="B11" s="75" t="s">
        <v>87</v>
      </c>
      <c r="C11" s="8">
        <v>2</v>
      </c>
      <c r="D11" s="8">
        <v>8</v>
      </c>
      <c r="E11" s="8">
        <v>8</v>
      </c>
      <c r="F11" s="8">
        <v>1</v>
      </c>
      <c r="G11" s="8">
        <v>57</v>
      </c>
      <c r="H11" s="8">
        <v>30</v>
      </c>
      <c r="I11" s="8">
        <v>22</v>
      </c>
      <c r="J11" s="8">
        <v>12</v>
      </c>
      <c r="K11" s="8">
        <v>21</v>
      </c>
      <c r="L11" s="8">
        <v>11</v>
      </c>
      <c r="M11" s="8">
        <v>91</v>
      </c>
      <c r="N11" s="8">
        <v>12</v>
      </c>
      <c r="O11" s="8">
        <v>15</v>
      </c>
      <c r="P11" s="8">
        <v>13</v>
      </c>
      <c r="Q11" s="8">
        <v>19</v>
      </c>
      <c r="R11" s="8">
        <v>29</v>
      </c>
      <c r="S11" s="8">
        <v>9</v>
      </c>
      <c r="T11" s="8">
        <v>38</v>
      </c>
      <c r="U11" s="8">
        <v>26</v>
      </c>
      <c r="V11" s="8">
        <v>11</v>
      </c>
      <c r="W11" s="8">
        <v>4</v>
      </c>
      <c r="X11" s="8"/>
      <c r="Y11" s="8">
        <v>18</v>
      </c>
      <c r="Z11" s="8">
        <v>41</v>
      </c>
      <c r="AA11" s="8">
        <v>2</v>
      </c>
      <c r="AB11" s="8">
        <v>66</v>
      </c>
      <c r="AC11" s="8">
        <v>7</v>
      </c>
      <c r="AD11" s="8"/>
      <c r="AE11" s="17">
        <f t="shared" si="6"/>
        <v>573</v>
      </c>
      <c r="AF11" s="76">
        <f t="shared" si="7"/>
        <v>0.94088669950738912</v>
      </c>
      <c r="AH11" s="75" t="s">
        <v>87</v>
      </c>
      <c r="AI11" s="8">
        <v>2</v>
      </c>
      <c r="AJ11" s="8">
        <v>5</v>
      </c>
      <c r="AK11" s="8">
        <v>25</v>
      </c>
      <c r="AL11" s="8">
        <v>3</v>
      </c>
      <c r="AM11" s="8">
        <v>98</v>
      </c>
      <c r="AN11" s="8">
        <v>17</v>
      </c>
      <c r="AO11" s="8">
        <v>57</v>
      </c>
      <c r="AP11" s="8">
        <v>14</v>
      </c>
      <c r="AQ11" s="8">
        <v>38</v>
      </c>
      <c r="AR11" s="8">
        <v>11</v>
      </c>
      <c r="AS11" s="8">
        <v>151</v>
      </c>
      <c r="AT11" s="8">
        <v>27</v>
      </c>
      <c r="AU11" s="8">
        <v>46</v>
      </c>
      <c r="AV11" s="8">
        <v>49</v>
      </c>
      <c r="AW11" s="8">
        <v>13</v>
      </c>
      <c r="AX11" s="8">
        <v>64</v>
      </c>
      <c r="AY11" s="8">
        <v>17</v>
      </c>
      <c r="AZ11" s="8">
        <v>49</v>
      </c>
      <c r="BA11" s="8">
        <v>70</v>
      </c>
      <c r="BB11" s="8">
        <v>20</v>
      </c>
      <c r="BC11" s="8">
        <v>11</v>
      </c>
      <c r="BD11" s="8"/>
      <c r="BE11" s="8">
        <v>52</v>
      </c>
      <c r="BF11" s="8">
        <v>40</v>
      </c>
      <c r="BG11" s="8">
        <v>3</v>
      </c>
      <c r="BH11" s="8">
        <v>121</v>
      </c>
      <c r="BI11" s="8">
        <v>6</v>
      </c>
      <c r="BJ11" s="8"/>
      <c r="BK11" s="17">
        <f t="shared" si="8"/>
        <v>1009</v>
      </c>
      <c r="BL11" s="76">
        <f t="shared" si="0"/>
        <v>0.67718120805369131</v>
      </c>
      <c r="BN11" s="75" t="s">
        <v>87</v>
      </c>
      <c r="BO11" s="8">
        <v>4</v>
      </c>
      <c r="BP11" s="8">
        <v>4</v>
      </c>
      <c r="BQ11" s="8">
        <v>57</v>
      </c>
      <c r="BR11" s="8">
        <v>2</v>
      </c>
      <c r="BS11" s="8">
        <v>126</v>
      </c>
      <c r="BT11" s="8">
        <v>48</v>
      </c>
      <c r="BU11" s="8">
        <v>17</v>
      </c>
      <c r="BV11" s="8">
        <v>14</v>
      </c>
      <c r="BW11" s="8">
        <v>33</v>
      </c>
      <c r="BX11" s="8">
        <v>21</v>
      </c>
      <c r="BY11" s="8">
        <v>188</v>
      </c>
      <c r="BZ11" s="8">
        <v>17</v>
      </c>
      <c r="CA11" s="8">
        <v>56</v>
      </c>
      <c r="CB11" s="8">
        <v>41</v>
      </c>
      <c r="CC11" s="8">
        <v>38</v>
      </c>
      <c r="CD11" s="8">
        <v>43</v>
      </c>
      <c r="CE11" s="8">
        <v>5</v>
      </c>
      <c r="CF11" s="8">
        <v>64</v>
      </c>
      <c r="CG11" s="8">
        <v>47</v>
      </c>
      <c r="CH11" s="8">
        <v>27</v>
      </c>
      <c r="CI11" s="8">
        <v>8</v>
      </c>
      <c r="CJ11" s="8">
        <v>1</v>
      </c>
      <c r="CK11" s="8">
        <v>35</v>
      </c>
      <c r="CL11" s="8">
        <v>16</v>
      </c>
      <c r="CM11" s="8"/>
      <c r="CN11" s="8">
        <v>92</v>
      </c>
      <c r="CO11" s="8">
        <v>23</v>
      </c>
      <c r="CP11" s="8"/>
      <c r="CQ11" s="17">
        <f t="shared" si="9"/>
        <v>1027</v>
      </c>
      <c r="CR11" s="76">
        <f t="shared" si="1"/>
        <v>0.4108</v>
      </c>
      <c r="CT11" s="75" t="s">
        <v>87</v>
      </c>
      <c r="CU11" s="8">
        <v>1</v>
      </c>
      <c r="CV11" s="8">
        <v>28</v>
      </c>
      <c r="CW11" s="8">
        <v>20</v>
      </c>
      <c r="CX11" s="8">
        <v>7</v>
      </c>
      <c r="CY11" s="8">
        <v>63</v>
      </c>
      <c r="CZ11" s="8">
        <v>42</v>
      </c>
      <c r="DA11" s="8">
        <v>14</v>
      </c>
      <c r="DB11" s="8">
        <v>46</v>
      </c>
      <c r="DC11" s="8">
        <v>61</v>
      </c>
      <c r="DD11" s="8">
        <v>29</v>
      </c>
      <c r="DE11" s="8">
        <v>110</v>
      </c>
      <c r="DF11" s="8">
        <v>22</v>
      </c>
      <c r="DG11" s="8">
        <v>28</v>
      </c>
      <c r="DH11" s="8">
        <v>38</v>
      </c>
      <c r="DI11" s="8">
        <v>21</v>
      </c>
      <c r="DJ11" s="8">
        <v>36</v>
      </c>
      <c r="DK11" s="8">
        <v>21</v>
      </c>
      <c r="DL11" s="8">
        <v>41</v>
      </c>
      <c r="DM11" s="8">
        <v>43</v>
      </c>
      <c r="DN11" s="8">
        <v>18</v>
      </c>
      <c r="DO11" s="8">
        <v>8</v>
      </c>
      <c r="DP11" s="8">
        <v>3</v>
      </c>
      <c r="DQ11" s="8">
        <v>22</v>
      </c>
      <c r="DR11" s="8">
        <v>20</v>
      </c>
      <c r="DS11" s="8">
        <v>3</v>
      </c>
      <c r="DT11" s="8">
        <v>122</v>
      </c>
      <c r="DU11" s="8">
        <v>2</v>
      </c>
      <c r="DV11" s="8">
        <v>10</v>
      </c>
      <c r="DW11" s="17">
        <f t="shared" si="10"/>
        <v>879</v>
      </c>
      <c r="DX11" s="76">
        <f t="shared" si="2"/>
        <v>0.31744312026002169</v>
      </c>
      <c r="DZ11" s="75" t="s">
        <v>87</v>
      </c>
      <c r="EA11" s="8">
        <v>1</v>
      </c>
      <c r="EB11" s="8">
        <v>5</v>
      </c>
      <c r="EC11" s="8">
        <v>12</v>
      </c>
      <c r="ED11" s="8"/>
      <c r="EE11" s="8">
        <v>39</v>
      </c>
      <c r="EF11" s="8">
        <v>23</v>
      </c>
      <c r="EG11" s="8">
        <v>42</v>
      </c>
      <c r="EH11" s="8">
        <v>16</v>
      </c>
      <c r="EI11" s="8">
        <v>19</v>
      </c>
      <c r="EJ11" s="8">
        <v>13</v>
      </c>
      <c r="EK11" s="8">
        <v>45</v>
      </c>
      <c r="EL11" s="8">
        <v>9</v>
      </c>
      <c r="EM11" s="8">
        <v>13</v>
      </c>
      <c r="EN11" s="8">
        <v>24</v>
      </c>
      <c r="EO11" s="8">
        <v>5</v>
      </c>
      <c r="EP11" s="8">
        <v>13</v>
      </c>
      <c r="EQ11" s="8">
        <v>3</v>
      </c>
      <c r="ER11" s="8">
        <v>33</v>
      </c>
      <c r="ES11" s="8">
        <v>64</v>
      </c>
      <c r="ET11" s="8">
        <v>19</v>
      </c>
      <c r="EU11" s="8">
        <v>1</v>
      </c>
      <c r="EV11" s="8">
        <v>1</v>
      </c>
      <c r="EW11" s="8">
        <v>21</v>
      </c>
      <c r="EX11" s="8">
        <v>11</v>
      </c>
      <c r="EY11" s="8">
        <v>6</v>
      </c>
      <c r="EZ11" s="8">
        <v>59</v>
      </c>
      <c r="FA11" s="8">
        <v>8</v>
      </c>
      <c r="FB11" s="8">
        <v>1</v>
      </c>
      <c r="FC11" s="17">
        <f t="shared" si="11"/>
        <v>506</v>
      </c>
      <c r="FD11" s="76">
        <f t="shared" si="3"/>
        <v>0.26069036579082949</v>
      </c>
      <c r="FF11" s="75" t="s">
        <v>87</v>
      </c>
      <c r="FG11" s="8"/>
      <c r="FH11" s="8">
        <v>1</v>
      </c>
      <c r="FI11" s="8">
        <v>7</v>
      </c>
      <c r="FJ11" s="8"/>
      <c r="FK11" s="8">
        <v>7</v>
      </c>
      <c r="FL11" s="8">
        <v>18</v>
      </c>
      <c r="FM11" s="8">
        <v>9</v>
      </c>
      <c r="FN11" s="8">
        <v>5</v>
      </c>
      <c r="FO11" s="8">
        <v>28</v>
      </c>
      <c r="FP11" s="8">
        <v>5</v>
      </c>
      <c r="FQ11" s="8">
        <v>31</v>
      </c>
      <c r="FR11" s="8">
        <v>5</v>
      </c>
      <c r="FS11" s="8">
        <v>3</v>
      </c>
      <c r="FT11" s="8">
        <v>10</v>
      </c>
      <c r="FU11" s="8">
        <v>4</v>
      </c>
      <c r="FV11" s="8">
        <v>3</v>
      </c>
      <c r="FW11" s="8">
        <v>1</v>
      </c>
      <c r="FX11" s="8">
        <v>9</v>
      </c>
      <c r="FY11" s="8">
        <v>2</v>
      </c>
      <c r="FZ11" s="8">
        <v>11</v>
      </c>
      <c r="GA11" s="8">
        <v>4</v>
      </c>
      <c r="GB11" s="8"/>
      <c r="GC11" s="8">
        <v>1</v>
      </c>
      <c r="GD11" s="8">
        <v>7</v>
      </c>
      <c r="GE11" s="8">
        <v>3</v>
      </c>
      <c r="GF11" s="8">
        <v>23</v>
      </c>
      <c r="GG11" s="8">
        <v>2</v>
      </c>
      <c r="GH11" s="8"/>
      <c r="GI11" s="17">
        <f t="shared" si="12"/>
        <v>199</v>
      </c>
      <c r="GJ11" s="76">
        <f t="shared" si="4"/>
        <v>0.11617046117921774</v>
      </c>
      <c r="GL11" s="75" t="s">
        <v>87</v>
      </c>
      <c r="GM11" s="8"/>
      <c r="GN11" s="8"/>
      <c r="GO11" s="8">
        <v>4</v>
      </c>
      <c r="GP11" s="8"/>
      <c r="GQ11" s="8">
        <v>14</v>
      </c>
      <c r="GR11" s="8">
        <v>5</v>
      </c>
      <c r="GS11" s="8">
        <v>3</v>
      </c>
      <c r="GT11" s="8">
        <v>1</v>
      </c>
      <c r="GU11" s="8">
        <v>15</v>
      </c>
      <c r="GV11" s="8">
        <v>3</v>
      </c>
      <c r="GW11" s="8">
        <v>7</v>
      </c>
      <c r="GX11" s="8">
        <v>11</v>
      </c>
      <c r="GY11" s="8">
        <v>2</v>
      </c>
      <c r="GZ11" s="8">
        <v>10</v>
      </c>
      <c r="HA11" s="8">
        <v>2</v>
      </c>
      <c r="HB11" s="8">
        <v>6</v>
      </c>
      <c r="HC11" s="8">
        <v>2</v>
      </c>
      <c r="HD11" s="8">
        <v>12</v>
      </c>
      <c r="HE11" s="8">
        <v>9</v>
      </c>
      <c r="HF11" s="8">
        <v>6</v>
      </c>
      <c r="HG11" s="8"/>
      <c r="HH11" s="8"/>
      <c r="HI11" s="8">
        <v>4</v>
      </c>
      <c r="HJ11" s="8"/>
      <c r="HK11" s="8"/>
      <c r="HL11" s="8">
        <v>25</v>
      </c>
      <c r="HM11" s="8"/>
      <c r="HN11" s="8"/>
      <c r="HO11" s="17">
        <f t="shared" si="13"/>
        <v>141</v>
      </c>
      <c r="HP11" s="76">
        <f t="shared" si="5"/>
        <v>5.3796260969095767E-2</v>
      </c>
      <c r="HR11" s="75" t="s">
        <v>87</v>
      </c>
      <c r="HS11" s="8"/>
      <c r="HT11" s="8"/>
      <c r="HU11" s="8">
        <v>2</v>
      </c>
      <c r="HV11" s="8"/>
      <c r="HW11" s="8">
        <v>4</v>
      </c>
      <c r="HX11" s="8">
        <v>2</v>
      </c>
      <c r="HY11" s="8"/>
      <c r="HZ11" s="8">
        <v>6</v>
      </c>
      <c r="IA11" s="8">
        <v>4</v>
      </c>
      <c r="IB11" s="8"/>
      <c r="IC11" s="8">
        <v>12</v>
      </c>
      <c r="ID11" s="8">
        <v>4</v>
      </c>
      <c r="IE11" s="8">
        <v>4</v>
      </c>
      <c r="IF11" s="8">
        <v>3</v>
      </c>
      <c r="IG11" s="8">
        <v>1</v>
      </c>
      <c r="IH11" s="8">
        <v>7</v>
      </c>
      <c r="II11" s="8">
        <v>4</v>
      </c>
      <c r="IJ11" s="8">
        <v>3</v>
      </c>
      <c r="IK11" s="8">
        <v>12</v>
      </c>
      <c r="IL11" s="8">
        <v>4</v>
      </c>
      <c r="IM11" s="8"/>
      <c r="IN11" s="8">
        <v>1</v>
      </c>
      <c r="IO11" s="8">
        <v>2</v>
      </c>
      <c r="IP11" s="8">
        <v>2</v>
      </c>
      <c r="IQ11" s="8"/>
      <c r="IR11" s="8">
        <v>10</v>
      </c>
      <c r="IS11" s="8"/>
      <c r="IT11" s="8"/>
      <c r="IU11" s="17">
        <f t="shared" si="14"/>
        <v>87</v>
      </c>
      <c r="IV11" s="76">
        <f t="shared" si="15"/>
        <v>2.7324120603015076E-2</v>
      </c>
      <c r="IX11" s="75" t="s">
        <v>87</v>
      </c>
      <c r="IY11" s="8">
        <v>1</v>
      </c>
      <c r="IZ11" s="8">
        <v>1</v>
      </c>
      <c r="JA11" s="8"/>
      <c r="JB11" s="8"/>
      <c r="JC11" s="8">
        <v>3</v>
      </c>
      <c r="JD11" s="8">
        <v>1</v>
      </c>
      <c r="JE11" s="8"/>
      <c r="JF11" s="8"/>
      <c r="JG11" s="8">
        <v>12</v>
      </c>
      <c r="JH11" s="8">
        <v>4</v>
      </c>
      <c r="JI11" s="8">
        <v>20</v>
      </c>
      <c r="JJ11" s="8"/>
      <c r="JK11" s="8">
        <v>1</v>
      </c>
      <c r="JL11" s="8"/>
      <c r="JM11" s="8"/>
      <c r="JN11" s="8">
        <v>2</v>
      </c>
      <c r="JO11" s="8">
        <v>6</v>
      </c>
      <c r="JP11" s="8">
        <v>4</v>
      </c>
      <c r="JQ11" s="8">
        <v>2</v>
      </c>
      <c r="JR11" s="8">
        <v>1</v>
      </c>
      <c r="JS11" s="8"/>
      <c r="JT11" s="8"/>
      <c r="JU11" s="8">
        <v>6</v>
      </c>
      <c r="JV11" s="8"/>
      <c r="JW11" s="8">
        <v>4</v>
      </c>
      <c r="JX11" s="8">
        <v>18</v>
      </c>
      <c r="JY11" s="8"/>
      <c r="JZ11" s="8"/>
      <c r="KA11" s="17">
        <f t="shared" si="16"/>
        <v>86</v>
      </c>
      <c r="KB11" s="76">
        <f t="shared" si="17"/>
        <v>3.1910946196660482E-2</v>
      </c>
    </row>
    <row r="12" spans="2:288">
      <c r="B12" s="75" t="s">
        <v>99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 t="shared" si="6"/>
        <v>0</v>
      </c>
      <c r="AF12" s="76">
        <f t="shared" si="7"/>
        <v>0</v>
      </c>
      <c r="AH12" s="75" t="s">
        <v>99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>
        <v>2</v>
      </c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7">
        <f t="shared" si="8"/>
        <v>2</v>
      </c>
      <c r="BL12" s="76">
        <f t="shared" si="0"/>
        <v>1.3422818791946308E-3</v>
      </c>
      <c r="BN12" s="75" t="s">
        <v>99</v>
      </c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>
        <v>1</v>
      </c>
      <c r="CG12" s="8"/>
      <c r="CH12" s="8"/>
      <c r="CI12" s="8"/>
      <c r="CJ12" s="8"/>
      <c r="CK12" s="8"/>
      <c r="CL12" s="8"/>
      <c r="CM12" s="8"/>
      <c r="CN12" s="8">
        <v>1</v>
      </c>
      <c r="CO12" s="8"/>
      <c r="CP12" s="8"/>
      <c r="CQ12" s="17">
        <f t="shared" si="9"/>
        <v>2</v>
      </c>
      <c r="CR12" s="76">
        <f t="shared" si="1"/>
        <v>8.0000000000000004E-4</v>
      </c>
      <c r="CT12" s="75" t="s">
        <v>99</v>
      </c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>
        <v>1</v>
      </c>
      <c r="DJ12" s="8"/>
      <c r="DK12" s="8"/>
      <c r="DL12" s="8"/>
      <c r="DM12" s="8">
        <v>2</v>
      </c>
      <c r="DN12" s="8"/>
      <c r="DO12" s="8"/>
      <c r="DP12" s="8"/>
      <c r="DQ12" s="8"/>
      <c r="DR12" s="8"/>
      <c r="DS12" s="8"/>
      <c r="DT12" s="8"/>
      <c r="DU12" s="8"/>
      <c r="DV12" s="8"/>
      <c r="DW12" s="17">
        <f t="shared" si="10"/>
        <v>3</v>
      </c>
      <c r="DX12" s="76">
        <f t="shared" si="2"/>
        <v>1.0834236186348862E-3</v>
      </c>
      <c r="DZ12" s="75" t="s">
        <v>99</v>
      </c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>
        <v>3</v>
      </c>
      <c r="ET12" s="8"/>
      <c r="EU12" s="8"/>
      <c r="EV12" s="8"/>
      <c r="EW12" s="8"/>
      <c r="EX12" s="8"/>
      <c r="EY12" s="8"/>
      <c r="EZ12" s="8">
        <v>2</v>
      </c>
      <c r="FA12" s="8"/>
      <c r="FB12" s="8"/>
      <c r="FC12" s="17">
        <f t="shared" si="11"/>
        <v>5</v>
      </c>
      <c r="FD12" s="76">
        <f t="shared" si="3"/>
        <v>2.5759917568263782E-3</v>
      </c>
      <c r="FF12" s="75" t="s">
        <v>99</v>
      </c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17">
        <f t="shared" si="12"/>
        <v>0</v>
      </c>
      <c r="GJ12" s="76">
        <f t="shared" si="4"/>
        <v>0</v>
      </c>
      <c r="GL12" s="75" t="s">
        <v>99</v>
      </c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17">
        <f t="shared" si="13"/>
        <v>0</v>
      </c>
      <c r="HP12" s="76">
        <f t="shared" si="5"/>
        <v>0</v>
      </c>
      <c r="HR12" s="75" t="s">
        <v>99</v>
      </c>
      <c r="HS12" s="8"/>
      <c r="HT12" s="8"/>
      <c r="HU12" s="8"/>
      <c r="HV12" s="8"/>
      <c r="HW12" s="8"/>
      <c r="HX12" s="8"/>
      <c r="HY12" s="8"/>
      <c r="HZ12" s="8">
        <v>1</v>
      </c>
      <c r="IA12" s="8"/>
      <c r="IB12" s="8"/>
      <c r="IC12" s="8">
        <v>1</v>
      </c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17">
        <f t="shared" si="14"/>
        <v>2</v>
      </c>
      <c r="IV12" s="76">
        <f t="shared" si="15"/>
        <v>6.2814070351758795E-4</v>
      </c>
      <c r="IX12" s="75" t="s">
        <v>99</v>
      </c>
      <c r="IY12" s="8"/>
      <c r="IZ12" s="8"/>
      <c r="JA12" s="8"/>
      <c r="JB12" s="8"/>
      <c r="JC12" s="8"/>
      <c r="JD12" s="8"/>
      <c r="JE12" s="8">
        <v>2</v>
      </c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17">
        <f t="shared" si="16"/>
        <v>2</v>
      </c>
      <c r="KB12" s="76">
        <f t="shared" si="17"/>
        <v>7.4211502782931351E-4</v>
      </c>
    </row>
    <row r="13" spans="2:288">
      <c r="B13" s="75" t="s">
        <v>104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 t="shared" si="6"/>
        <v>0</v>
      </c>
      <c r="AF13" s="76">
        <f t="shared" si="7"/>
        <v>0</v>
      </c>
      <c r="AH13" s="75" t="s">
        <v>104</v>
      </c>
      <c r="AI13" s="8"/>
      <c r="AJ13" s="8"/>
      <c r="AK13" s="8">
        <v>3</v>
      </c>
      <c r="AL13" s="8"/>
      <c r="AM13" s="8">
        <v>2</v>
      </c>
      <c r="AN13" s="8"/>
      <c r="AO13" s="8"/>
      <c r="AP13" s="8"/>
      <c r="AQ13" s="8">
        <v>2</v>
      </c>
      <c r="AR13" s="8"/>
      <c r="AS13" s="8"/>
      <c r="AT13" s="8"/>
      <c r="AU13" s="8">
        <v>1</v>
      </c>
      <c r="AV13" s="8"/>
      <c r="AW13" s="8"/>
      <c r="AX13" s="8">
        <v>6</v>
      </c>
      <c r="AY13" s="8"/>
      <c r="AZ13" s="8"/>
      <c r="BA13" s="8">
        <v>2</v>
      </c>
      <c r="BB13" s="8"/>
      <c r="BC13" s="8"/>
      <c r="BD13" s="8"/>
      <c r="BE13" s="8">
        <v>1</v>
      </c>
      <c r="BF13" s="8">
        <v>5</v>
      </c>
      <c r="BG13" s="8"/>
      <c r="BH13" s="8"/>
      <c r="BI13" s="8"/>
      <c r="BJ13" s="8"/>
      <c r="BK13" s="17">
        <f t="shared" si="8"/>
        <v>22</v>
      </c>
      <c r="BL13" s="76">
        <f t="shared" si="0"/>
        <v>1.4765100671140939E-2</v>
      </c>
      <c r="BN13" s="75" t="s">
        <v>104</v>
      </c>
      <c r="BO13" s="8"/>
      <c r="BP13" s="8"/>
      <c r="BQ13" s="8">
        <v>4</v>
      </c>
      <c r="BR13" s="8"/>
      <c r="BS13" s="8">
        <v>11</v>
      </c>
      <c r="BT13" s="8">
        <v>7</v>
      </c>
      <c r="BU13" s="8">
        <v>4</v>
      </c>
      <c r="BV13" s="8">
        <v>6</v>
      </c>
      <c r="BW13" s="8">
        <v>9</v>
      </c>
      <c r="BX13" s="8">
        <v>2</v>
      </c>
      <c r="BY13" s="8">
        <v>31</v>
      </c>
      <c r="BZ13" s="8">
        <v>5</v>
      </c>
      <c r="CA13" s="8">
        <v>12</v>
      </c>
      <c r="CB13" s="8">
        <v>3</v>
      </c>
      <c r="CC13" s="8">
        <v>17</v>
      </c>
      <c r="CD13" s="8">
        <v>6</v>
      </c>
      <c r="CE13" s="8">
        <v>3</v>
      </c>
      <c r="CF13" s="8">
        <v>11</v>
      </c>
      <c r="CG13" s="8">
        <v>5</v>
      </c>
      <c r="CH13" s="8">
        <v>12</v>
      </c>
      <c r="CI13" s="8">
        <v>1</v>
      </c>
      <c r="CJ13" s="8"/>
      <c r="CK13" s="8">
        <v>1</v>
      </c>
      <c r="CL13" s="8">
        <v>2</v>
      </c>
      <c r="CM13" s="8">
        <v>3</v>
      </c>
      <c r="CN13" s="8">
        <v>19</v>
      </c>
      <c r="CO13" s="8">
        <v>1</v>
      </c>
      <c r="CP13" s="8"/>
      <c r="CQ13" s="17">
        <f t="shared" si="9"/>
        <v>175</v>
      </c>
      <c r="CR13" s="76">
        <f t="shared" si="1"/>
        <v>7.0000000000000007E-2</v>
      </c>
      <c r="CT13" s="75" t="s">
        <v>104</v>
      </c>
      <c r="CU13" s="8"/>
      <c r="CV13" s="8">
        <v>1</v>
      </c>
      <c r="CW13" s="8">
        <v>1</v>
      </c>
      <c r="CX13" s="8"/>
      <c r="CY13" s="8">
        <v>4</v>
      </c>
      <c r="CZ13" s="8">
        <v>7</v>
      </c>
      <c r="DA13" s="8">
        <v>3</v>
      </c>
      <c r="DB13" s="8">
        <v>10</v>
      </c>
      <c r="DC13" s="8">
        <v>4</v>
      </c>
      <c r="DD13" s="8">
        <v>8</v>
      </c>
      <c r="DE13" s="8">
        <v>17</v>
      </c>
      <c r="DF13" s="8">
        <v>4</v>
      </c>
      <c r="DG13" s="8">
        <v>5</v>
      </c>
      <c r="DH13" s="8">
        <v>21</v>
      </c>
      <c r="DI13" s="8">
        <v>12</v>
      </c>
      <c r="DJ13" s="8">
        <v>4</v>
      </c>
      <c r="DK13" s="8"/>
      <c r="DL13" s="8">
        <v>16</v>
      </c>
      <c r="DM13" s="8">
        <v>12</v>
      </c>
      <c r="DN13" s="8">
        <v>15</v>
      </c>
      <c r="DO13" s="8">
        <v>3</v>
      </c>
      <c r="DP13" s="8"/>
      <c r="DQ13" s="8">
        <v>6</v>
      </c>
      <c r="DR13" s="8">
        <v>3</v>
      </c>
      <c r="DS13" s="8">
        <v>1</v>
      </c>
      <c r="DT13" s="8">
        <v>50</v>
      </c>
      <c r="DU13" s="8"/>
      <c r="DV13" s="8"/>
      <c r="DW13" s="17">
        <f t="shared" si="10"/>
        <v>207</v>
      </c>
      <c r="DX13" s="76">
        <f t="shared" si="2"/>
        <v>7.4756229685807155E-2</v>
      </c>
      <c r="DZ13" s="75" t="s">
        <v>104</v>
      </c>
      <c r="EA13" s="8"/>
      <c r="EB13" s="8">
        <v>1</v>
      </c>
      <c r="EC13" s="8">
        <v>5</v>
      </c>
      <c r="ED13" s="8"/>
      <c r="EE13" s="8">
        <v>7</v>
      </c>
      <c r="EF13" s="8">
        <v>6</v>
      </c>
      <c r="EG13" s="8">
        <v>10</v>
      </c>
      <c r="EH13" s="8">
        <v>8</v>
      </c>
      <c r="EI13" s="8">
        <v>23</v>
      </c>
      <c r="EJ13" s="8">
        <v>2</v>
      </c>
      <c r="EK13" s="8">
        <v>8</v>
      </c>
      <c r="EL13" s="8">
        <v>4</v>
      </c>
      <c r="EM13" s="8">
        <v>1</v>
      </c>
      <c r="EN13" s="8">
        <v>12</v>
      </c>
      <c r="EO13" s="8">
        <v>4</v>
      </c>
      <c r="EP13" s="8">
        <v>3</v>
      </c>
      <c r="EQ13" s="8">
        <v>1</v>
      </c>
      <c r="ER13" s="8">
        <v>18</v>
      </c>
      <c r="ES13" s="8">
        <v>12</v>
      </c>
      <c r="ET13" s="8">
        <v>8</v>
      </c>
      <c r="EU13" s="8">
        <v>2</v>
      </c>
      <c r="EV13" s="8"/>
      <c r="EW13" s="8">
        <v>6</v>
      </c>
      <c r="EX13" s="8">
        <v>2</v>
      </c>
      <c r="EY13" s="8"/>
      <c r="EZ13" s="8">
        <v>30</v>
      </c>
      <c r="FA13" s="8">
        <v>2</v>
      </c>
      <c r="FB13" s="8"/>
      <c r="FC13" s="17">
        <f t="shared" si="11"/>
        <v>175</v>
      </c>
      <c r="FD13" s="76">
        <f t="shared" si="3"/>
        <v>9.0159711488923239E-2</v>
      </c>
      <c r="FF13" s="75" t="s">
        <v>104</v>
      </c>
      <c r="FG13" s="8">
        <v>1</v>
      </c>
      <c r="FH13" s="8">
        <v>2</v>
      </c>
      <c r="FI13" s="8">
        <v>3</v>
      </c>
      <c r="FJ13" s="8"/>
      <c r="FK13" s="8">
        <v>5</v>
      </c>
      <c r="FL13" s="8">
        <v>7</v>
      </c>
      <c r="FM13" s="8">
        <v>10</v>
      </c>
      <c r="FN13" s="8">
        <v>23</v>
      </c>
      <c r="FO13" s="8">
        <v>25</v>
      </c>
      <c r="FP13" s="8">
        <v>3</v>
      </c>
      <c r="FQ13" s="8">
        <v>14</v>
      </c>
      <c r="FR13" s="8">
        <v>5</v>
      </c>
      <c r="FS13" s="8">
        <v>9</v>
      </c>
      <c r="FT13" s="8">
        <v>5</v>
      </c>
      <c r="FU13" s="8">
        <v>8</v>
      </c>
      <c r="FV13" s="8">
        <v>9</v>
      </c>
      <c r="FW13" s="8">
        <v>4</v>
      </c>
      <c r="FX13" s="8">
        <v>7</v>
      </c>
      <c r="FY13" s="8">
        <v>16</v>
      </c>
      <c r="FZ13" s="8">
        <v>9</v>
      </c>
      <c r="GA13" s="8">
        <v>3</v>
      </c>
      <c r="GB13" s="8">
        <v>1</v>
      </c>
      <c r="GC13" s="8">
        <v>2</v>
      </c>
      <c r="GD13" s="8">
        <v>6</v>
      </c>
      <c r="GE13" s="8">
        <v>1</v>
      </c>
      <c r="GF13" s="8">
        <v>78</v>
      </c>
      <c r="GG13" s="8"/>
      <c r="GH13" s="8"/>
      <c r="GI13" s="17">
        <f t="shared" si="12"/>
        <v>256</v>
      </c>
      <c r="GJ13" s="76">
        <f t="shared" si="4"/>
        <v>0.14944541739638062</v>
      </c>
      <c r="GL13" s="75" t="s">
        <v>104</v>
      </c>
      <c r="GM13" s="8"/>
      <c r="GN13" s="8"/>
      <c r="GO13" s="8">
        <v>2</v>
      </c>
      <c r="GP13" s="8"/>
      <c r="GQ13" s="8"/>
      <c r="GR13" s="8">
        <v>9</v>
      </c>
      <c r="GS13" s="8">
        <v>3</v>
      </c>
      <c r="GT13" s="8">
        <v>3</v>
      </c>
      <c r="GU13" s="8">
        <v>12</v>
      </c>
      <c r="GV13" s="8"/>
      <c r="GW13" s="8">
        <v>11</v>
      </c>
      <c r="GX13" s="8">
        <v>3</v>
      </c>
      <c r="GY13" s="8">
        <v>6</v>
      </c>
      <c r="GZ13" s="8">
        <v>9</v>
      </c>
      <c r="HA13" s="8">
        <v>1</v>
      </c>
      <c r="HB13" s="8">
        <v>2</v>
      </c>
      <c r="HC13" s="8">
        <v>1</v>
      </c>
      <c r="HD13" s="8">
        <v>6</v>
      </c>
      <c r="HE13" s="8">
        <v>6</v>
      </c>
      <c r="HF13" s="8">
        <v>13</v>
      </c>
      <c r="HG13" s="8"/>
      <c r="HH13" s="8"/>
      <c r="HI13" s="8"/>
      <c r="HJ13" s="8">
        <v>2</v>
      </c>
      <c r="HK13" s="8"/>
      <c r="HL13" s="8">
        <v>20</v>
      </c>
      <c r="HM13" s="8"/>
      <c r="HN13" s="8"/>
      <c r="HO13" s="17">
        <f t="shared" si="13"/>
        <v>109</v>
      </c>
      <c r="HP13" s="76">
        <f t="shared" si="5"/>
        <v>4.1587180465471191E-2</v>
      </c>
      <c r="HR13" s="75" t="s">
        <v>104</v>
      </c>
      <c r="HS13" s="8"/>
      <c r="HT13" s="8">
        <v>3</v>
      </c>
      <c r="HU13" s="8">
        <v>7</v>
      </c>
      <c r="HV13" s="8">
        <v>1</v>
      </c>
      <c r="HW13" s="8">
        <v>6</v>
      </c>
      <c r="HX13" s="8">
        <v>13</v>
      </c>
      <c r="HY13" s="8">
        <v>3</v>
      </c>
      <c r="HZ13" s="8">
        <v>2</v>
      </c>
      <c r="IA13" s="8">
        <v>14</v>
      </c>
      <c r="IB13" s="8">
        <v>1</v>
      </c>
      <c r="IC13" s="8">
        <v>23</v>
      </c>
      <c r="ID13" s="8">
        <v>6</v>
      </c>
      <c r="IE13" s="8">
        <v>7</v>
      </c>
      <c r="IF13" s="8">
        <v>7</v>
      </c>
      <c r="IG13" s="8"/>
      <c r="IH13" s="8">
        <v>6</v>
      </c>
      <c r="II13" s="8"/>
      <c r="IJ13" s="8">
        <v>1</v>
      </c>
      <c r="IK13" s="8">
        <v>9</v>
      </c>
      <c r="IL13" s="8">
        <v>13</v>
      </c>
      <c r="IM13" s="8">
        <v>3</v>
      </c>
      <c r="IN13" s="8"/>
      <c r="IO13" s="8">
        <v>5</v>
      </c>
      <c r="IP13" s="8">
        <v>1</v>
      </c>
      <c r="IQ13" s="8">
        <v>1</v>
      </c>
      <c r="IR13" s="8">
        <v>62</v>
      </c>
      <c r="IS13" s="8">
        <v>4</v>
      </c>
      <c r="IT13" s="8">
        <v>1</v>
      </c>
      <c r="IU13" s="17">
        <f t="shared" si="14"/>
        <v>199</v>
      </c>
      <c r="IV13" s="76">
        <f t="shared" si="15"/>
        <v>6.25E-2</v>
      </c>
      <c r="IX13" s="75" t="s">
        <v>104</v>
      </c>
      <c r="IY13" s="8"/>
      <c r="IZ13" s="8">
        <v>2</v>
      </c>
      <c r="JA13" s="8">
        <v>2</v>
      </c>
      <c r="JB13" s="8"/>
      <c r="JC13" s="8">
        <v>8</v>
      </c>
      <c r="JD13" s="8">
        <v>24</v>
      </c>
      <c r="JE13" s="8">
        <v>3</v>
      </c>
      <c r="JF13" s="8">
        <v>12</v>
      </c>
      <c r="JG13" s="8">
        <v>18</v>
      </c>
      <c r="JH13" s="8">
        <v>2</v>
      </c>
      <c r="JI13" s="8">
        <v>39</v>
      </c>
      <c r="JJ13" s="8">
        <v>1</v>
      </c>
      <c r="JK13" s="8">
        <v>9</v>
      </c>
      <c r="JL13" s="8">
        <v>22</v>
      </c>
      <c r="JM13" s="8">
        <v>3</v>
      </c>
      <c r="JN13" s="8">
        <v>4</v>
      </c>
      <c r="JO13" s="8">
        <v>6</v>
      </c>
      <c r="JP13" s="8">
        <v>7</v>
      </c>
      <c r="JQ13" s="8">
        <v>10</v>
      </c>
      <c r="JR13" s="8">
        <v>13</v>
      </c>
      <c r="JS13" s="8"/>
      <c r="JT13" s="8"/>
      <c r="JU13" s="8">
        <v>7</v>
      </c>
      <c r="JV13" s="8"/>
      <c r="JW13" s="8"/>
      <c r="JX13" s="8">
        <v>61</v>
      </c>
      <c r="JY13" s="8">
        <v>4</v>
      </c>
      <c r="JZ13" s="8"/>
      <c r="KA13" s="17">
        <f t="shared" si="16"/>
        <v>257</v>
      </c>
      <c r="KB13" s="76">
        <f t="shared" si="17"/>
        <v>9.5361781076066784E-2</v>
      </c>
    </row>
    <row r="14" spans="2:288">
      <c r="B14" s="75" t="s">
        <v>110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7">
        <f t="shared" si="6"/>
        <v>0</v>
      </c>
      <c r="AF14" s="76">
        <f t="shared" si="7"/>
        <v>0</v>
      </c>
      <c r="AH14" s="75" t="s">
        <v>110</v>
      </c>
      <c r="AI14" s="8"/>
      <c r="AJ14" s="8"/>
      <c r="AK14" s="8"/>
      <c r="AL14" s="8"/>
      <c r="AM14" s="8"/>
      <c r="AN14" s="8">
        <v>1</v>
      </c>
      <c r="AO14" s="8"/>
      <c r="AP14" s="8"/>
      <c r="AQ14" s="8"/>
      <c r="AR14" s="8"/>
      <c r="AS14" s="8">
        <v>1</v>
      </c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>
        <v>1</v>
      </c>
      <c r="BI14" s="8"/>
      <c r="BJ14" s="8"/>
      <c r="BK14" s="17">
        <f t="shared" si="8"/>
        <v>3</v>
      </c>
      <c r="BL14" s="76">
        <f t="shared" si="0"/>
        <v>2.0134228187919465E-3</v>
      </c>
      <c r="BN14" s="75" t="s">
        <v>110</v>
      </c>
      <c r="BO14" s="8"/>
      <c r="BP14" s="8"/>
      <c r="BQ14" s="8"/>
      <c r="BR14" s="8"/>
      <c r="BS14" s="8"/>
      <c r="BT14" s="8"/>
      <c r="BU14" s="8"/>
      <c r="BV14" s="8"/>
      <c r="BW14" s="8">
        <v>1</v>
      </c>
      <c r="BX14" s="8"/>
      <c r="BY14" s="8">
        <v>5</v>
      </c>
      <c r="BZ14" s="8">
        <v>2</v>
      </c>
      <c r="CA14" s="8"/>
      <c r="CB14" s="8"/>
      <c r="CC14" s="8"/>
      <c r="CD14" s="8"/>
      <c r="CE14" s="8"/>
      <c r="CF14" s="8">
        <v>1</v>
      </c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17">
        <f t="shared" si="9"/>
        <v>9</v>
      </c>
      <c r="CR14" s="76">
        <f t="shared" si="1"/>
        <v>3.5999999999999999E-3</v>
      </c>
      <c r="CT14" s="75" t="s">
        <v>110</v>
      </c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>
        <v>1</v>
      </c>
      <c r="DF14" s="8"/>
      <c r="DG14" s="8"/>
      <c r="DH14" s="8"/>
      <c r="DI14" s="8"/>
      <c r="DJ14" s="8"/>
      <c r="DK14" s="8"/>
      <c r="DL14" s="8"/>
      <c r="DM14" s="8">
        <v>1</v>
      </c>
      <c r="DN14" s="8"/>
      <c r="DO14" s="8"/>
      <c r="DP14" s="8"/>
      <c r="DQ14" s="8"/>
      <c r="DR14" s="8"/>
      <c r="DS14" s="8">
        <v>1</v>
      </c>
      <c r="DT14" s="8"/>
      <c r="DU14" s="8"/>
      <c r="DV14" s="8"/>
      <c r="DW14" s="17">
        <f t="shared" si="10"/>
        <v>3</v>
      </c>
      <c r="DX14" s="76">
        <f t="shared" si="2"/>
        <v>1.0834236186348862E-3</v>
      </c>
      <c r="DZ14" s="75" t="s">
        <v>110</v>
      </c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17">
        <f t="shared" si="11"/>
        <v>0</v>
      </c>
      <c r="FD14" s="76">
        <f t="shared" si="3"/>
        <v>0</v>
      </c>
      <c r="FF14" s="75" t="s">
        <v>110</v>
      </c>
      <c r="FG14" s="8"/>
      <c r="FH14" s="8"/>
      <c r="FI14" s="8"/>
      <c r="FJ14" s="8"/>
      <c r="FK14" s="8">
        <v>6</v>
      </c>
      <c r="FL14" s="8"/>
      <c r="FM14" s="8"/>
      <c r="FN14" s="8"/>
      <c r="FO14" s="8"/>
      <c r="FP14" s="8"/>
      <c r="FQ14" s="8">
        <v>1</v>
      </c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17">
        <f t="shared" si="12"/>
        <v>7</v>
      </c>
      <c r="GJ14" s="76">
        <f t="shared" si="4"/>
        <v>4.0863981319322826E-3</v>
      </c>
      <c r="GL14" s="75" t="s">
        <v>110</v>
      </c>
      <c r="GM14" s="8"/>
      <c r="GN14" s="8"/>
      <c r="GO14" s="8"/>
      <c r="GP14" s="8"/>
      <c r="GQ14" s="8">
        <v>2</v>
      </c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>
        <v>6</v>
      </c>
      <c r="HG14" s="8"/>
      <c r="HH14" s="8"/>
      <c r="HI14" s="8"/>
      <c r="HJ14" s="8"/>
      <c r="HK14" s="8"/>
      <c r="HL14" s="8"/>
      <c r="HM14" s="8"/>
      <c r="HN14" s="8"/>
      <c r="HO14" s="17">
        <f t="shared" si="13"/>
        <v>8</v>
      </c>
      <c r="HP14" s="76">
        <f t="shared" si="5"/>
        <v>3.0522701259061429E-3</v>
      </c>
      <c r="HR14" s="75" t="s">
        <v>110</v>
      </c>
      <c r="HS14" s="8"/>
      <c r="HT14" s="8"/>
      <c r="HU14" s="8"/>
      <c r="HV14" s="8"/>
      <c r="HW14" s="8"/>
      <c r="HX14" s="8"/>
      <c r="HY14" s="8">
        <v>1</v>
      </c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>
        <v>1</v>
      </c>
      <c r="IS14" s="8"/>
      <c r="IT14" s="8"/>
      <c r="IU14" s="17">
        <f t="shared" si="14"/>
        <v>2</v>
      </c>
      <c r="IV14" s="76">
        <f t="shared" si="15"/>
        <v>6.2814070351758795E-4</v>
      </c>
      <c r="IX14" s="75" t="s">
        <v>110</v>
      </c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>
        <v>2</v>
      </c>
      <c r="JR14" s="8"/>
      <c r="JS14" s="8"/>
      <c r="JT14" s="8"/>
      <c r="JU14" s="8"/>
      <c r="JV14" s="8"/>
      <c r="JW14" s="8"/>
      <c r="JX14" s="8"/>
      <c r="JY14" s="8"/>
      <c r="JZ14" s="8"/>
      <c r="KA14" s="17">
        <f t="shared" si="16"/>
        <v>2</v>
      </c>
      <c r="KB14" s="76">
        <f t="shared" si="17"/>
        <v>7.4211502782931351E-4</v>
      </c>
    </row>
    <row r="15" spans="2:288">
      <c r="B15" s="75" t="s">
        <v>109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/>
      <c r="Q15" s="8"/>
      <c r="R15" s="8">
        <v>1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7">
        <f t="shared" si="6"/>
        <v>2</v>
      </c>
      <c r="AF15" s="76">
        <f t="shared" si="7"/>
        <v>3.2840722495894909E-3</v>
      </c>
      <c r="AH15" s="75" t="s">
        <v>109</v>
      </c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>
        <v>1</v>
      </c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17">
        <f t="shared" si="8"/>
        <v>1</v>
      </c>
      <c r="BL15" s="76">
        <f t="shared" si="0"/>
        <v>6.711409395973154E-4</v>
      </c>
      <c r="BN15" s="75" t="s">
        <v>109</v>
      </c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>
        <v>3</v>
      </c>
      <c r="BZ15" s="8"/>
      <c r="CA15" s="8"/>
      <c r="CB15" s="8"/>
      <c r="CC15" s="8"/>
      <c r="CD15" s="8"/>
      <c r="CE15" s="8"/>
      <c r="CF15" s="8">
        <v>3</v>
      </c>
      <c r="CG15" s="8"/>
      <c r="CH15" s="8"/>
      <c r="CI15" s="8"/>
      <c r="CJ15" s="8"/>
      <c r="CK15" s="8"/>
      <c r="CL15" s="8"/>
      <c r="CM15" s="8"/>
      <c r="CN15" s="8">
        <v>1</v>
      </c>
      <c r="CO15" s="8"/>
      <c r="CP15" s="8"/>
      <c r="CQ15" s="17">
        <f t="shared" si="9"/>
        <v>7</v>
      </c>
      <c r="CR15" s="76">
        <f t="shared" si="1"/>
        <v>2.8E-3</v>
      </c>
      <c r="CT15" s="75" t="s">
        <v>109</v>
      </c>
      <c r="CU15" s="8">
        <v>1</v>
      </c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>
        <v>1</v>
      </c>
      <c r="DU15" s="8"/>
      <c r="DV15" s="8"/>
      <c r="DW15" s="17">
        <f t="shared" si="10"/>
        <v>2</v>
      </c>
      <c r="DX15" s="76">
        <f t="shared" si="2"/>
        <v>7.2228241242325753E-4</v>
      </c>
      <c r="DZ15" s="75" t="s">
        <v>109</v>
      </c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17">
        <f t="shared" si="11"/>
        <v>0</v>
      </c>
      <c r="FD15" s="76">
        <f t="shared" si="3"/>
        <v>0</v>
      </c>
      <c r="FF15" s="75" t="s">
        <v>109</v>
      </c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17">
        <f t="shared" si="12"/>
        <v>0</v>
      </c>
      <c r="GJ15" s="76">
        <f t="shared" si="4"/>
        <v>0</v>
      </c>
      <c r="GL15" s="75" t="s">
        <v>109</v>
      </c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17">
        <f t="shared" si="13"/>
        <v>0</v>
      </c>
      <c r="HP15" s="76">
        <f t="shared" si="5"/>
        <v>0</v>
      </c>
      <c r="HR15" s="75" t="s">
        <v>109</v>
      </c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17">
        <f t="shared" si="14"/>
        <v>0</v>
      </c>
      <c r="IV15" s="76">
        <f t="shared" si="15"/>
        <v>0</v>
      </c>
      <c r="IX15" s="75" t="s">
        <v>109</v>
      </c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>
        <v>1</v>
      </c>
      <c r="JR15" s="8"/>
      <c r="JS15" s="8"/>
      <c r="JT15" s="8"/>
      <c r="JU15" s="8"/>
      <c r="JV15" s="8"/>
      <c r="JW15" s="8"/>
      <c r="JX15" s="8"/>
      <c r="JY15" s="8"/>
      <c r="JZ15" s="8"/>
      <c r="KA15" s="17">
        <f t="shared" si="16"/>
        <v>1</v>
      </c>
      <c r="KB15" s="76">
        <f t="shared" si="17"/>
        <v>3.7105751391465676E-4</v>
      </c>
    </row>
    <row r="16" spans="2:288">
      <c r="B16" s="75" t="s">
        <v>167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6"/>
        <v>0</v>
      </c>
      <c r="AF16" s="76">
        <f t="shared" si="7"/>
        <v>0</v>
      </c>
      <c r="AH16" s="75" t="s">
        <v>167</v>
      </c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7">
        <f t="shared" si="8"/>
        <v>0</v>
      </c>
      <c r="BL16" s="76">
        <f t="shared" si="0"/>
        <v>0</v>
      </c>
      <c r="BN16" s="75" t="s">
        <v>167</v>
      </c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17">
        <f t="shared" si="9"/>
        <v>0</v>
      </c>
      <c r="CR16" s="76">
        <f t="shared" si="1"/>
        <v>0</v>
      </c>
      <c r="CT16" s="75" t="s">
        <v>167</v>
      </c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17">
        <f t="shared" si="10"/>
        <v>0</v>
      </c>
      <c r="DX16" s="76">
        <f t="shared" si="2"/>
        <v>0</v>
      </c>
      <c r="DZ16" s="75" t="s">
        <v>167</v>
      </c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17">
        <f t="shared" si="11"/>
        <v>0</v>
      </c>
      <c r="FD16" s="76">
        <f t="shared" si="3"/>
        <v>0</v>
      </c>
      <c r="FF16" s="75" t="s">
        <v>167</v>
      </c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>
        <v>1</v>
      </c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17">
        <f t="shared" si="12"/>
        <v>1</v>
      </c>
      <c r="GJ16" s="76">
        <f t="shared" si="4"/>
        <v>5.837711617046118E-4</v>
      </c>
      <c r="GL16" s="75" t="s">
        <v>167</v>
      </c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17">
        <f t="shared" si="13"/>
        <v>0</v>
      </c>
      <c r="HP16" s="76">
        <f t="shared" si="5"/>
        <v>0</v>
      </c>
      <c r="HR16" s="75" t="s">
        <v>167</v>
      </c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17">
        <f t="shared" si="14"/>
        <v>0</v>
      </c>
      <c r="IV16" s="76">
        <f t="shared" si="15"/>
        <v>0</v>
      </c>
      <c r="IX16" s="75" t="s">
        <v>167</v>
      </c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17">
        <f t="shared" si="16"/>
        <v>0</v>
      </c>
      <c r="KB16" s="76">
        <f t="shared" si="17"/>
        <v>0</v>
      </c>
    </row>
    <row r="17" spans="2:288">
      <c r="B17" s="75" t="s">
        <v>108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>
        <f t="shared" si="6"/>
        <v>0</v>
      </c>
      <c r="AF17" s="76">
        <f t="shared" si="7"/>
        <v>0</v>
      </c>
      <c r="AH17" s="75" t="s">
        <v>108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7">
        <f t="shared" si="8"/>
        <v>0</v>
      </c>
      <c r="BL17" s="76">
        <f t="shared" si="0"/>
        <v>0</v>
      </c>
      <c r="BN17" s="75" t="s">
        <v>108</v>
      </c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17">
        <f t="shared" si="9"/>
        <v>0</v>
      </c>
      <c r="CR17" s="76">
        <f t="shared" si="1"/>
        <v>0</v>
      </c>
      <c r="CT17" s="75" t="s">
        <v>108</v>
      </c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17">
        <f t="shared" si="10"/>
        <v>0</v>
      </c>
      <c r="DX17" s="76">
        <f t="shared" si="2"/>
        <v>0</v>
      </c>
      <c r="DZ17" s="75" t="s">
        <v>108</v>
      </c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17">
        <f t="shared" si="11"/>
        <v>0</v>
      </c>
      <c r="FD17" s="76">
        <f t="shared" si="3"/>
        <v>0</v>
      </c>
      <c r="FF17" s="75" t="s">
        <v>108</v>
      </c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17">
        <f t="shared" si="12"/>
        <v>0</v>
      </c>
      <c r="GJ17" s="76">
        <f t="shared" si="4"/>
        <v>0</v>
      </c>
      <c r="GL17" s="75" t="s">
        <v>108</v>
      </c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17">
        <f t="shared" si="13"/>
        <v>0</v>
      </c>
      <c r="HP17" s="76">
        <f t="shared" si="5"/>
        <v>0</v>
      </c>
      <c r="HR17" s="75" t="s">
        <v>108</v>
      </c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>
        <v>1</v>
      </c>
      <c r="IP17" s="8"/>
      <c r="IQ17" s="8"/>
      <c r="IR17" s="8"/>
      <c r="IS17" s="8"/>
      <c r="IT17" s="8"/>
      <c r="IU17" s="17">
        <f t="shared" si="14"/>
        <v>1</v>
      </c>
      <c r="IV17" s="76">
        <f t="shared" si="15"/>
        <v>3.1407035175879397E-4</v>
      </c>
      <c r="IX17" s="75" t="s">
        <v>108</v>
      </c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17">
        <f t="shared" si="16"/>
        <v>0</v>
      </c>
      <c r="KB17" s="76">
        <f t="shared" si="17"/>
        <v>0</v>
      </c>
    </row>
    <row r="18" spans="2:288">
      <c r="B18" s="75" t="s">
        <v>112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>
        <f t="shared" si="6"/>
        <v>0</v>
      </c>
      <c r="AF18" s="76">
        <f t="shared" si="7"/>
        <v>0</v>
      </c>
      <c r="AH18" s="75" t="s">
        <v>112</v>
      </c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>
        <v>1</v>
      </c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17">
        <f t="shared" si="8"/>
        <v>1</v>
      </c>
      <c r="BL18" s="76">
        <f t="shared" si="0"/>
        <v>6.711409395973154E-4</v>
      </c>
      <c r="BN18" s="75" t="s">
        <v>112</v>
      </c>
      <c r="BO18" s="8"/>
      <c r="BP18" s="8"/>
      <c r="BQ18" s="8"/>
      <c r="BR18" s="8"/>
      <c r="BS18" s="8">
        <v>1</v>
      </c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17">
        <f t="shared" si="9"/>
        <v>1</v>
      </c>
      <c r="CR18" s="76">
        <f t="shared" si="1"/>
        <v>4.0000000000000002E-4</v>
      </c>
      <c r="CT18" s="75" t="s">
        <v>112</v>
      </c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>
        <v>1</v>
      </c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17">
        <f t="shared" si="10"/>
        <v>1</v>
      </c>
      <c r="DX18" s="76">
        <f t="shared" si="2"/>
        <v>3.6114120621162876E-4</v>
      </c>
      <c r="DZ18" s="75" t="s">
        <v>112</v>
      </c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17">
        <f t="shared" si="11"/>
        <v>0</v>
      </c>
      <c r="FD18" s="76">
        <f t="shared" si="3"/>
        <v>0</v>
      </c>
      <c r="FF18" s="75" t="s">
        <v>112</v>
      </c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17">
        <f t="shared" si="12"/>
        <v>0</v>
      </c>
      <c r="GJ18" s="76">
        <f t="shared" si="4"/>
        <v>0</v>
      </c>
      <c r="GL18" s="75" t="s">
        <v>112</v>
      </c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17">
        <f t="shared" si="13"/>
        <v>0</v>
      </c>
      <c r="HP18" s="76">
        <f t="shared" si="5"/>
        <v>0</v>
      </c>
      <c r="HR18" s="75" t="s">
        <v>112</v>
      </c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17">
        <f t="shared" si="14"/>
        <v>0</v>
      </c>
      <c r="IV18" s="76">
        <f t="shared" si="15"/>
        <v>0</v>
      </c>
      <c r="IX18" s="75" t="s">
        <v>112</v>
      </c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17">
        <f t="shared" si="16"/>
        <v>0</v>
      </c>
      <c r="KB18" s="76">
        <f t="shared" si="17"/>
        <v>0</v>
      </c>
    </row>
    <row r="19" spans="2:288">
      <c r="B19" s="75" t="s">
        <v>133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7">
        <f t="shared" si="6"/>
        <v>0</v>
      </c>
      <c r="AF19" s="76">
        <f t="shared" si="7"/>
        <v>0</v>
      </c>
      <c r="AH19" s="75" t="s">
        <v>133</v>
      </c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17">
        <f t="shared" si="8"/>
        <v>0</v>
      </c>
      <c r="BL19" s="76">
        <f t="shared" si="0"/>
        <v>0</v>
      </c>
      <c r="BN19" s="75" t="s">
        <v>133</v>
      </c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17">
        <f t="shared" si="9"/>
        <v>0</v>
      </c>
      <c r="CR19" s="76">
        <f t="shared" si="1"/>
        <v>0</v>
      </c>
      <c r="CT19" s="75" t="s">
        <v>133</v>
      </c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17">
        <f t="shared" si="10"/>
        <v>0</v>
      </c>
      <c r="DX19" s="76">
        <f t="shared" si="2"/>
        <v>0</v>
      </c>
      <c r="DZ19" s="75" t="s">
        <v>133</v>
      </c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17">
        <f t="shared" si="11"/>
        <v>0</v>
      </c>
      <c r="FD19" s="76">
        <f t="shared" si="3"/>
        <v>0</v>
      </c>
      <c r="FF19" s="75" t="s">
        <v>133</v>
      </c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17">
        <f t="shared" si="12"/>
        <v>0</v>
      </c>
      <c r="GJ19" s="76">
        <f t="shared" si="4"/>
        <v>0</v>
      </c>
      <c r="GL19" s="75" t="s">
        <v>133</v>
      </c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17">
        <f t="shared" si="13"/>
        <v>0</v>
      </c>
      <c r="HP19" s="76">
        <f t="shared" si="5"/>
        <v>0</v>
      </c>
      <c r="HR19" s="75" t="s">
        <v>133</v>
      </c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17">
        <f t="shared" si="14"/>
        <v>0</v>
      </c>
      <c r="IV19" s="76">
        <f t="shared" si="15"/>
        <v>0</v>
      </c>
      <c r="IX19" s="75" t="s">
        <v>133</v>
      </c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17">
        <f t="shared" si="16"/>
        <v>0</v>
      </c>
      <c r="KB19" s="76">
        <f t="shared" si="17"/>
        <v>0</v>
      </c>
    </row>
    <row r="20" spans="2:288">
      <c r="B20" s="75" t="s">
        <v>130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7">
        <f t="shared" si="6"/>
        <v>0</v>
      </c>
      <c r="AF20" s="76">
        <f t="shared" si="7"/>
        <v>0</v>
      </c>
      <c r="AH20" s="75" t="s">
        <v>130</v>
      </c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17">
        <f t="shared" si="8"/>
        <v>0</v>
      </c>
      <c r="BL20" s="76">
        <f t="shared" si="0"/>
        <v>0</v>
      </c>
      <c r="BN20" s="75" t="s">
        <v>130</v>
      </c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17">
        <f t="shared" si="9"/>
        <v>0</v>
      </c>
      <c r="CR20" s="76">
        <f t="shared" si="1"/>
        <v>0</v>
      </c>
      <c r="CT20" s="75" t="s">
        <v>130</v>
      </c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>
        <v>1</v>
      </c>
      <c r="DU20" s="8"/>
      <c r="DV20" s="8"/>
      <c r="DW20" s="17">
        <f t="shared" si="10"/>
        <v>1</v>
      </c>
      <c r="DX20" s="76">
        <f t="shared" si="2"/>
        <v>3.6114120621162876E-4</v>
      </c>
      <c r="DZ20" s="75" t="s">
        <v>130</v>
      </c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17">
        <f t="shared" si="11"/>
        <v>0</v>
      </c>
      <c r="FD20" s="76">
        <f t="shared" si="3"/>
        <v>0</v>
      </c>
      <c r="FF20" s="75" t="s">
        <v>130</v>
      </c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17">
        <f t="shared" si="12"/>
        <v>0</v>
      </c>
      <c r="GJ20" s="76">
        <f t="shared" si="4"/>
        <v>0</v>
      </c>
      <c r="GL20" s="75" t="s">
        <v>130</v>
      </c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17">
        <f t="shared" si="13"/>
        <v>0</v>
      </c>
      <c r="HP20" s="76">
        <f t="shared" si="5"/>
        <v>0</v>
      </c>
      <c r="HR20" s="75" t="s">
        <v>130</v>
      </c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17">
        <f t="shared" si="14"/>
        <v>0</v>
      </c>
      <c r="IV20" s="76">
        <f t="shared" si="15"/>
        <v>0</v>
      </c>
      <c r="IX20" s="75" t="s">
        <v>130</v>
      </c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17">
        <f t="shared" si="16"/>
        <v>0</v>
      </c>
      <c r="KB20" s="76">
        <f t="shared" si="17"/>
        <v>0</v>
      </c>
    </row>
    <row r="21" spans="2:288">
      <c r="B21" s="75" t="s">
        <v>95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7">
        <f t="shared" si="6"/>
        <v>0</v>
      </c>
      <c r="AF21" s="76">
        <f t="shared" si="7"/>
        <v>0</v>
      </c>
      <c r="AH21" s="75" t="s">
        <v>95</v>
      </c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17">
        <f t="shared" si="8"/>
        <v>0</v>
      </c>
      <c r="BL21" s="76">
        <f t="shared" si="0"/>
        <v>0</v>
      </c>
      <c r="BN21" s="75" t="s">
        <v>95</v>
      </c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17">
        <f t="shared" si="9"/>
        <v>0</v>
      </c>
      <c r="CR21" s="76">
        <f t="shared" si="1"/>
        <v>0</v>
      </c>
      <c r="CT21" s="75" t="s">
        <v>95</v>
      </c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17">
        <f t="shared" si="10"/>
        <v>0</v>
      </c>
      <c r="DX21" s="76">
        <f t="shared" si="2"/>
        <v>0</v>
      </c>
      <c r="DZ21" s="75" t="s">
        <v>95</v>
      </c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17">
        <f t="shared" si="11"/>
        <v>0</v>
      </c>
      <c r="FD21" s="76">
        <f t="shared" si="3"/>
        <v>0</v>
      </c>
      <c r="FF21" s="75" t="s">
        <v>95</v>
      </c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17">
        <f t="shared" si="12"/>
        <v>0</v>
      </c>
      <c r="GJ21" s="76">
        <f t="shared" si="4"/>
        <v>0</v>
      </c>
      <c r="GL21" s="75" t="s">
        <v>95</v>
      </c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17">
        <f t="shared" si="13"/>
        <v>0</v>
      </c>
      <c r="HP21" s="76">
        <f t="shared" si="5"/>
        <v>0</v>
      </c>
      <c r="HR21" s="75" t="s">
        <v>95</v>
      </c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17">
        <f t="shared" si="14"/>
        <v>0</v>
      </c>
      <c r="IV21" s="76">
        <f t="shared" si="15"/>
        <v>0</v>
      </c>
      <c r="IX21" s="75" t="s">
        <v>95</v>
      </c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17">
        <f t="shared" si="16"/>
        <v>0</v>
      </c>
      <c r="KB21" s="76">
        <f t="shared" si="17"/>
        <v>0</v>
      </c>
    </row>
    <row r="22" spans="2:288">
      <c r="B22" s="75" t="s">
        <v>88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17">
        <f t="shared" si="6"/>
        <v>0</v>
      </c>
      <c r="AF22" s="76">
        <f t="shared" si="7"/>
        <v>0</v>
      </c>
      <c r="AH22" s="75" t="s">
        <v>88</v>
      </c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17">
        <f t="shared" si="8"/>
        <v>0</v>
      </c>
      <c r="BL22" s="76">
        <f t="shared" si="0"/>
        <v>0</v>
      </c>
      <c r="BN22" s="75" t="s">
        <v>88</v>
      </c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17">
        <f t="shared" si="9"/>
        <v>0</v>
      </c>
      <c r="CR22" s="76">
        <f t="shared" si="1"/>
        <v>0</v>
      </c>
      <c r="CT22" s="75" t="s">
        <v>88</v>
      </c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17">
        <f t="shared" si="10"/>
        <v>0</v>
      </c>
      <c r="DX22" s="76">
        <f t="shared" si="2"/>
        <v>0</v>
      </c>
      <c r="DZ22" s="75" t="s">
        <v>88</v>
      </c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17">
        <f t="shared" si="11"/>
        <v>0</v>
      </c>
      <c r="FD22" s="76">
        <f t="shared" si="3"/>
        <v>0</v>
      </c>
      <c r="FF22" s="75" t="s">
        <v>88</v>
      </c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17">
        <f t="shared" si="12"/>
        <v>0</v>
      </c>
      <c r="GJ22" s="76">
        <f t="shared" si="4"/>
        <v>0</v>
      </c>
      <c r="GL22" s="75" t="s">
        <v>88</v>
      </c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17">
        <f t="shared" si="13"/>
        <v>0</v>
      </c>
      <c r="HP22" s="76">
        <f t="shared" si="5"/>
        <v>0</v>
      </c>
      <c r="HR22" s="75" t="s">
        <v>88</v>
      </c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17">
        <f t="shared" si="14"/>
        <v>0</v>
      </c>
      <c r="IV22" s="76">
        <f t="shared" si="15"/>
        <v>0</v>
      </c>
      <c r="IX22" s="75" t="s">
        <v>88</v>
      </c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17">
        <f t="shared" si="16"/>
        <v>0</v>
      </c>
      <c r="KB22" s="76">
        <f t="shared" si="17"/>
        <v>0</v>
      </c>
    </row>
    <row r="23" spans="2:288">
      <c r="B23" s="75" t="s">
        <v>97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7">
        <f t="shared" si="6"/>
        <v>0</v>
      </c>
      <c r="AF23" s="76">
        <f t="shared" si="7"/>
        <v>0</v>
      </c>
      <c r="AH23" s="75" t="s">
        <v>97</v>
      </c>
      <c r="AI23" s="8"/>
      <c r="AJ23" s="8"/>
      <c r="AK23" s="8"/>
      <c r="AL23" s="8"/>
      <c r="AM23" s="8">
        <v>1</v>
      </c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7">
        <f t="shared" si="8"/>
        <v>1</v>
      </c>
      <c r="BL23" s="76">
        <f t="shared" si="0"/>
        <v>6.711409395973154E-4</v>
      </c>
      <c r="BN23" s="75" t="s">
        <v>97</v>
      </c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17">
        <f t="shared" si="9"/>
        <v>0</v>
      </c>
      <c r="CR23" s="76">
        <f t="shared" si="1"/>
        <v>0</v>
      </c>
      <c r="CT23" s="75" t="s">
        <v>97</v>
      </c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17">
        <f t="shared" si="10"/>
        <v>0</v>
      </c>
      <c r="DX23" s="76">
        <f t="shared" si="2"/>
        <v>0</v>
      </c>
      <c r="DZ23" s="75" t="s">
        <v>97</v>
      </c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17">
        <f t="shared" si="11"/>
        <v>0</v>
      </c>
      <c r="FD23" s="76">
        <f t="shared" si="3"/>
        <v>0</v>
      </c>
      <c r="FF23" s="75" t="s">
        <v>97</v>
      </c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17">
        <f t="shared" si="12"/>
        <v>0</v>
      </c>
      <c r="GJ23" s="76">
        <f t="shared" si="4"/>
        <v>0</v>
      </c>
      <c r="GL23" s="75" t="s">
        <v>97</v>
      </c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17">
        <f t="shared" si="13"/>
        <v>0</v>
      </c>
      <c r="HP23" s="76">
        <f t="shared" si="5"/>
        <v>0</v>
      </c>
      <c r="HR23" s="75" t="s">
        <v>97</v>
      </c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17">
        <f t="shared" si="14"/>
        <v>0</v>
      </c>
      <c r="IV23" s="76">
        <f t="shared" si="15"/>
        <v>0</v>
      </c>
      <c r="IX23" s="75" t="s">
        <v>97</v>
      </c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17">
        <f t="shared" si="16"/>
        <v>0</v>
      </c>
      <c r="KB23" s="76">
        <f t="shared" si="17"/>
        <v>0</v>
      </c>
    </row>
    <row r="24" spans="2:288">
      <c r="B24" s="75" t="s">
        <v>92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7">
        <f t="shared" si="6"/>
        <v>0</v>
      </c>
      <c r="AF24" s="76">
        <f t="shared" si="7"/>
        <v>0</v>
      </c>
      <c r="AH24" s="75" t="s">
        <v>92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>
        <v>1</v>
      </c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7">
        <f t="shared" si="8"/>
        <v>1</v>
      </c>
      <c r="BL24" s="76">
        <f t="shared" si="0"/>
        <v>6.711409395973154E-4</v>
      </c>
      <c r="BN24" s="75" t="s">
        <v>92</v>
      </c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17">
        <f t="shared" si="9"/>
        <v>0</v>
      </c>
      <c r="CR24" s="76">
        <f t="shared" si="1"/>
        <v>0</v>
      </c>
      <c r="CT24" s="75" t="s">
        <v>92</v>
      </c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17">
        <f t="shared" si="10"/>
        <v>0</v>
      </c>
      <c r="DX24" s="76">
        <f t="shared" si="2"/>
        <v>0</v>
      </c>
      <c r="DZ24" s="75" t="s">
        <v>92</v>
      </c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17">
        <f t="shared" si="11"/>
        <v>0</v>
      </c>
      <c r="FD24" s="76">
        <f t="shared" si="3"/>
        <v>0</v>
      </c>
      <c r="FF24" s="75" t="s">
        <v>92</v>
      </c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17">
        <f t="shared" si="12"/>
        <v>0</v>
      </c>
      <c r="GJ24" s="76">
        <f t="shared" si="4"/>
        <v>0</v>
      </c>
      <c r="GL24" s="75" t="s">
        <v>92</v>
      </c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17">
        <f t="shared" si="13"/>
        <v>0</v>
      </c>
      <c r="HP24" s="76">
        <f t="shared" si="5"/>
        <v>0</v>
      </c>
      <c r="HR24" s="75" t="s">
        <v>92</v>
      </c>
      <c r="HS24" s="8"/>
      <c r="HT24" s="8"/>
      <c r="HU24" s="8"/>
      <c r="HV24" s="8"/>
      <c r="HW24" s="8"/>
      <c r="HX24" s="8"/>
      <c r="HY24" s="8"/>
      <c r="HZ24" s="8"/>
      <c r="IA24" s="8">
        <v>1</v>
      </c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>
        <v>1</v>
      </c>
      <c r="IS24" s="8"/>
      <c r="IT24" s="8"/>
      <c r="IU24" s="17">
        <f t="shared" si="14"/>
        <v>2</v>
      </c>
      <c r="IV24" s="76">
        <f t="shared" si="15"/>
        <v>6.2814070351758795E-4</v>
      </c>
      <c r="IX24" s="75" t="s">
        <v>92</v>
      </c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17">
        <f t="shared" si="16"/>
        <v>0</v>
      </c>
      <c r="KB24" s="76">
        <f t="shared" si="17"/>
        <v>0</v>
      </c>
    </row>
    <row r="25" spans="2:288">
      <c r="B25" s="75" t="s">
        <v>115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7">
        <f t="shared" si="6"/>
        <v>0</v>
      </c>
      <c r="AF25" s="76">
        <f t="shared" si="7"/>
        <v>0</v>
      </c>
      <c r="AH25" s="75" t="s">
        <v>115</v>
      </c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17">
        <f t="shared" si="8"/>
        <v>0</v>
      </c>
      <c r="BL25" s="76">
        <f t="shared" si="0"/>
        <v>0</v>
      </c>
      <c r="BN25" s="75" t="s">
        <v>115</v>
      </c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17">
        <f t="shared" si="9"/>
        <v>0</v>
      </c>
      <c r="CR25" s="76">
        <f t="shared" si="1"/>
        <v>0</v>
      </c>
      <c r="CT25" s="75" t="s">
        <v>115</v>
      </c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17">
        <f t="shared" si="10"/>
        <v>0</v>
      </c>
      <c r="DX25" s="76">
        <f t="shared" si="2"/>
        <v>0</v>
      </c>
      <c r="DZ25" s="75" t="s">
        <v>115</v>
      </c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17">
        <f t="shared" si="11"/>
        <v>0</v>
      </c>
      <c r="FD25" s="76">
        <f t="shared" si="3"/>
        <v>0</v>
      </c>
      <c r="FF25" s="75" t="s">
        <v>115</v>
      </c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17">
        <f t="shared" si="12"/>
        <v>0</v>
      </c>
      <c r="GJ25" s="76">
        <f t="shared" si="4"/>
        <v>0</v>
      </c>
      <c r="GL25" s="75" t="s">
        <v>352</v>
      </c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17">
        <f t="shared" si="13"/>
        <v>0</v>
      </c>
      <c r="HP25" s="76">
        <f t="shared" si="5"/>
        <v>0</v>
      </c>
      <c r="HR25" s="75" t="s">
        <v>352</v>
      </c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17">
        <f t="shared" si="14"/>
        <v>0</v>
      </c>
      <c r="IV25" s="76">
        <f t="shared" si="15"/>
        <v>0</v>
      </c>
      <c r="IX25" s="75" t="s">
        <v>352</v>
      </c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17">
        <f t="shared" si="16"/>
        <v>0</v>
      </c>
      <c r="KB25" s="76">
        <f t="shared" si="17"/>
        <v>0</v>
      </c>
    </row>
    <row r="26" spans="2:288">
      <c r="B26" s="75" t="s">
        <v>166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7">
        <f t="shared" si="6"/>
        <v>0</v>
      </c>
      <c r="AF26" s="76">
        <f t="shared" si="7"/>
        <v>0</v>
      </c>
      <c r="AH26" s="75" t="s">
        <v>166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7">
        <f t="shared" si="8"/>
        <v>0</v>
      </c>
      <c r="BL26" s="76">
        <f t="shared" si="0"/>
        <v>0</v>
      </c>
      <c r="BN26" s="75" t="s">
        <v>166</v>
      </c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17">
        <f t="shared" si="9"/>
        <v>0</v>
      </c>
      <c r="CR26" s="76">
        <f t="shared" si="1"/>
        <v>0</v>
      </c>
      <c r="CT26" s="75" t="s">
        <v>166</v>
      </c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17">
        <f t="shared" si="10"/>
        <v>0</v>
      </c>
      <c r="DX26" s="76">
        <f t="shared" si="2"/>
        <v>0</v>
      </c>
      <c r="DZ26" s="75" t="s">
        <v>166</v>
      </c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17">
        <f t="shared" si="11"/>
        <v>0</v>
      </c>
      <c r="FD26" s="76">
        <f t="shared" si="3"/>
        <v>0</v>
      </c>
      <c r="FF26" s="75" t="s">
        <v>166</v>
      </c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17">
        <f t="shared" si="12"/>
        <v>0</v>
      </c>
      <c r="GJ26" s="76">
        <f t="shared" si="4"/>
        <v>0</v>
      </c>
      <c r="GL26" s="75" t="s">
        <v>166</v>
      </c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17">
        <f t="shared" si="13"/>
        <v>0</v>
      </c>
      <c r="HP26" s="76">
        <f t="shared" si="5"/>
        <v>0</v>
      </c>
      <c r="HR26" s="75" t="s">
        <v>166</v>
      </c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17">
        <f t="shared" si="14"/>
        <v>0</v>
      </c>
      <c r="IV26" s="76">
        <f t="shared" si="15"/>
        <v>0</v>
      </c>
      <c r="IX26" s="75" t="s">
        <v>166</v>
      </c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17">
        <f t="shared" si="16"/>
        <v>0</v>
      </c>
      <c r="KB26" s="76">
        <f t="shared" si="17"/>
        <v>0</v>
      </c>
    </row>
    <row r="27" spans="2:288">
      <c r="B27" s="75" t="s">
        <v>85</v>
      </c>
      <c r="C27" s="8"/>
      <c r="D27" s="8"/>
      <c r="E27" s="8"/>
      <c r="F27" s="8"/>
      <c r="G27" s="8"/>
      <c r="H27" s="8">
        <v>1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7">
        <f t="shared" si="6"/>
        <v>1</v>
      </c>
      <c r="AF27" s="76">
        <f t="shared" si="7"/>
        <v>1.6420361247947454E-3</v>
      </c>
      <c r="AH27" s="75" t="s">
        <v>85</v>
      </c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17">
        <f t="shared" si="8"/>
        <v>0</v>
      </c>
      <c r="BL27" s="76">
        <f t="shared" si="0"/>
        <v>0</v>
      </c>
      <c r="BN27" s="75" t="s">
        <v>85</v>
      </c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17">
        <f t="shared" si="9"/>
        <v>0</v>
      </c>
      <c r="CR27" s="76">
        <f t="shared" si="1"/>
        <v>0</v>
      </c>
      <c r="CT27" s="75" t="s">
        <v>85</v>
      </c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17">
        <f t="shared" si="10"/>
        <v>0</v>
      </c>
      <c r="DX27" s="76">
        <f t="shared" si="2"/>
        <v>0</v>
      </c>
      <c r="DZ27" s="75" t="s">
        <v>85</v>
      </c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17">
        <f t="shared" si="11"/>
        <v>0</v>
      </c>
      <c r="FD27" s="76">
        <f t="shared" si="3"/>
        <v>0</v>
      </c>
      <c r="FF27" s="75" t="s">
        <v>85</v>
      </c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17">
        <f t="shared" si="12"/>
        <v>0</v>
      </c>
      <c r="GJ27" s="76">
        <f t="shared" si="4"/>
        <v>0</v>
      </c>
      <c r="GL27" s="75" t="s">
        <v>85</v>
      </c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17">
        <f t="shared" si="13"/>
        <v>0</v>
      </c>
      <c r="HP27" s="76">
        <f t="shared" si="5"/>
        <v>0</v>
      </c>
      <c r="HR27" s="75" t="s">
        <v>85</v>
      </c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17">
        <f t="shared" si="14"/>
        <v>0</v>
      </c>
      <c r="IV27" s="76">
        <f t="shared" si="15"/>
        <v>0</v>
      </c>
      <c r="IX27" s="75" t="s">
        <v>85</v>
      </c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17">
        <f t="shared" si="16"/>
        <v>0</v>
      </c>
      <c r="KB27" s="76">
        <f t="shared" si="17"/>
        <v>0</v>
      </c>
    </row>
    <row r="28" spans="2:288">
      <c r="B28" s="75" t="s">
        <v>106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7">
        <f t="shared" si="6"/>
        <v>0</v>
      </c>
      <c r="AF28" s="76">
        <f t="shared" si="7"/>
        <v>0</v>
      </c>
      <c r="AH28" s="75" t="s">
        <v>106</v>
      </c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17">
        <f t="shared" si="8"/>
        <v>0</v>
      </c>
      <c r="BL28" s="76">
        <f t="shared" si="0"/>
        <v>0</v>
      </c>
      <c r="BN28" s="75" t="s">
        <v>106</v>
      </c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17">
        <f t="shared" si="9"/>
        <v>0</v>
      </c>
      <c r="CR28" s="76">
        <f t="shared" si="1"/>
        <v>0</v>
      </c>
      <c r="CT28" s="75" t="s">
        <v>106</v>
      </c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17">
        <f t="shared" si="10"/>
        <v>0</v>
      </c>
      <c r="DX28" s="76">
        <f t="shared" si="2"/>
        <v>0</v>
      </c>
      <c r="DZ28" s="75" t="s">
        <v>106</v>
      </c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17">
        <f t="shared" si="11"/>
        <v>0</v>
      </c>
      <c r="FD28" s="76">
        <f t="shared" si="3"/>
        <v>0</v>
      </c>
      <c r="FF28" s="75" t="s">
        <v>106</v>
      </c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17">
        <f t="shared" si="12"/>
        <v>0</v>
      </c>
      <c r="GJ28" s="76">
        <f t="shared" si="4"/>
        <v>0</v>
      </c>
      <c r="GL28" s="75" t="s">
        <v>106</v>
      </c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>
        <v>1</v>
      </c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17">
        <f t="shared" si="13"/>
        <v>1</v>
      </c>
      <c r="HP28" s="76">
        <f t="shared" si="5"/>
        <v>3.8153376573826786E-4</v>
      </c>
      <c r="HR28" s="75" t="s">
        <v>106</v>
      </c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17">
        <f t="shared" si="14"/>
        <v>0</v>
      </c>
      <c r="IV28" s="76">
        <f t="shared" si="15"/>
        <v>0</v>
      </c>
      <c r="IX28" s="75" t="s">
        <v>106</v>
      </c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17">
        <f t="shared" si="16"/>
        <v>0</v>
      </c>
      <c r="KB28" s="76">
        <f t="shared" si="17"/>
        <v>0</v>
      </c>
    </row>
    <row r="29" spans="2:288">
      <c r="B29" s="75" t="s">
        <v>98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7">
        <f t="shared" si="6"/>
        <v>0</v>
      </c>
      <c r="AF29" s="76">
        <f t="shared" si="7"/>
        <v>0</v>
      </c>
      <c r="AH29" s="75" t="s">
        <v>98</v>
      </c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17">
        <f t="shared" si="8"/>
        <v>0</v>
      </c>
      <c r="BL29" s="76">
        <f t="shared" si="0"/>
        <v>0</v>
      </c>
      <c r="BN29" s="75" t="s">
        <v>98</v>
      </c>
      <c r="BO29" s="8"/>
      <c r="BP29" s="8"/>
      <c r="BQ29" s="8"/>
      <c r="BR29" s="8"/>
      <c r="BS29" s="8">
        <v>1</v>
      </c>
      <c r="BT29" s="8"/>
      <c r="BU29" s="8"/>
      <c r="BV29" s="8"/>
      <c r="BW29" s="8"/>
      <c r="BX29" s="8"/>
      <c r="BY29" s="8"/>
      <c r="BZ29" s="8">
        <v>1</v>
      </c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17">
        <f t="shared" si="9"/>
        <v>2</v>
      </c>
      <c r="CR29" s="76">
        <f t="shared" si="1"/>
        <v>8.0000000000000004E-4</v>
      </c>
      <c r="CT29" s="75" t="s">
        <v>98</v>
      </c>
      <c r="CU29" s="8"/>
      <c r="CV29" s="8"/>
      <c r="CW29" s="8"/>
      <c r="CX29" s="8"/>
      <c r="CY29" s="8">
        <v>1</v>
      </c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17">
        <f t="shared" si="10"/>
        <v>1</v>
      </c>
      <c r="DX29" s="76">
        <f t="shared" si="2"/>
        <v>3.6114120621162876E-4</v>
      </c>
      <c r="DZ29" s="75" t="s">
        <v>98</v>
      </c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17">
        <f t="shared" si="11"/>
        <v>0</v>
      </c>
      <c r="FD29" s="76">
        <f t="shared" si="3"/>
        <v>0</v>
      </c>
      <c r="FF29" s="75" t="s">
        <v>98</v>
      </c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17">
        <f t="shared" si="12"/>
        <v>0</v>
      </c>
      <c r="GJ29" s="76">
        <f t="shared" si="4"/>
        <v>0</v>
      </c>
      <c r="GL29" s="75" t="s">
        <v>98</v>
      </c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17">
        <f t="shared" si="13"/>
        <v>0</v>
      </c>
      <c r="HP29" s="76">
        <f t="shared" si="5"/>
        <v>0</v>
      </c>
      <c r="HR29" s="75" t="s">
        <v>98</v>
      </c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17">
        <f t="shared" si="14"/>
        <v>0</v>
      </c>
      <c r="IV29" s="76">
        <f t="shared" si="15"/>
        <v>0</v>
      </c>
      <c r="IX29" s="75" t="s">
        <v>98</v>
      </c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17">
        <f t="shared" si="16"/>
        <v>0</v>
      </c>
      <c r="KB29" s="76">
        <f t="shared" si="17"/>
        <v>0</v>
      </c>
    </row>
    <row r="30" spans="2:288">
      <c r="B30" s="75" t="s">
        <v>69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2</v>
      </c>
      <c r="L30" s="8">
        <v>0</v>
      </c>
      <c r="M30" s="8">
        <v>3</v>
      </c>
      <c r="N30" s="8">
        <v>0</v>
      </c>
      <c r="O30" s="8">
        <v>2</v>
      </c>
      <c r="P30" s="8">
        <v>1</v>
      </c>
      <c r="Q30" s="8">
        <v>0</v>
      </c>
      <c r="R30" s="8">
        <v>0</v>
      </c>
      <c r="S30" s="8">
        <v>0</v>
      </c>
      <c r="T30" s="8">
        <v>0</v>
      </c>
      <c r="U30" s="8">
        <v>1</v>
      </c>
      <c r="V30" s="8">
        <v>6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5</v>
      </c>
      <c r="AC30" s="8">
        <v>0</v>
      </c>
      <c r="AD30" s="8">
        <v>0</v>
      </c>
      <c r="AE30" s="17">
        <f t="shared" si="6"/>
        <v>20</v>
      </c>
      <c r="AF30" s="76">
        <f t="shared" si="7"/>
        <v>3.2840722495894911E-2</v>
      </c>
      <c r="AH30" s="75" t="s">
        <v>69</v>
      </c>
      <c r="AI30" s="8">
        <v>1</v>
      </c>
      <c r="AJ30" s="8">
        <v>5</v>
      </c>
      <c r="AK30" s="8">
        <v>11</v>
      </c>
      <c r="AL30" s="8">
        <v>0</v>
      </c>
      <c r="AM30" s="8">
        <v>51</v>
      </c>
      <c r="AN30" s="8">
        <v>8</v>
      </c>
      <c r="AO30" s="8">
        <v>8</v>
      </c>
      <c r="AP30" s="8">
        <v>1</v>
      </c>
      <c r="AQ30" s="8">
        <v>19</v>
      </c>
      <c r="AR30" s="8">
        <v>10</v>
      </c>
      <c r="AS30" s="8">
        <v>78</v>
      </c>
      <c r="AT30" s="8">
        <v>12</v>
      </c>
      <c r="AU30" s="8">
        <v>25</v>
      </c>
      <c r="AV30" s="8">
        <v>14</v>
      </c>
      <c r="AW30" s="8">
        <v>6</v>
      </c>
      <c r="AX30" s="8">
        <v>5</v>
      </c>
      <c r="AY30" s="8">
        <v>5</v>
      </c>
      <c r="AZ30" s="8">
        <v>16</v>
      </c>
      <c r="BA30" s="8">
        <v>27</v>
      </c>
      <c r="BB30" s="8">
        <v>12</v>
      </c>
      <c r="BC30" s="8">
        <v>6</v>
      </c>
      <c r="BD30" s="8">
        <v>0</v>
      </c>
      <c r="BE30" s="8">
        <v>15</v>
      </c>
      <c r="BF30" s="8">
        <v>8</v>
      </c>
      <c r="BG30" s="8">
        <v>1</v>
      </c>
      <c r="BH30" s="8">
        <v>66</v>
      </c>
      <c r="BI30" s="8">
        <v>9</v>
      </c>
      <c r="BJ30" s="8">
        <v>0</v>
      </c>
      <c r="BK30" s="17">
        <f t="shared" si="8"/>
        <v>419</v>
      </c>
      <c r="BL30" s="76">
        <f t="shared" si="0"/>
        <v>0.28120805369127516</v>
      </c>
      <c r="BN30" s="75" t="s">
        <v>69</v>
      </c>
      <c r="BO30" s="8">
        <v>2</v>
      </c>
      <c r="BP30" s="8">
        <v>18</v>
      </c>
      <c r="BQ30" s="8">
        <v>99</v>
      </c>
      <c r="BR30" s="8">
        <v>6</v>
      </c>
      <c r="BS30" s="8">
        <v>146</v>
      </c>
      <c r="BT30" s="8">
        <v>41</v>
      </c>
      <c r="BU30" s="8">
        <v>39</v>
      </c>
      <c r="BV30" s="8">
        <v>26</v>
      </c>
      <c r="BW30" s="8">
        <v>30</v>
      </c>
      <c r="BX30" s="8">
        <v>32</v>
      </c>
      <c r="BY30" s="8">
        <v>149</v>
      </c>
      <c r="BZ30" s="8">
        <v>26</v>
      </c>
      <c r="CA30" s="8">
        <v>50</v>
      </c>
      <c r="CB30" s="8">
        <v>39</v>
      </c>
      <c r="CC30" s="8">
        <v>30</v>
      </c>
      <c r="CD30" s="8">
        <v>37</v>
      </c>
      <c r="CE30" s="8">
        <v>18</v>
      </c>
      <c r="CF30" s="8">
        <v>78</v>
      </c>
      <c r="CG30" s="8">
        <v>135</v>
      </c>
      <c r="CH30" s="8">
        <v>19</v>
      </c>
      <c r="CI30" s="8">
        <v>6</v>
      </c>
      <c r="CJ30" s="8">
        <v>0</v>
      </c>
      <c r="CK30" s="8">
        <v>23</v>
      </c>
      <c r="CL30" s="8">
        <v>63</v>
      </c>
      <c r="CM30" s="8">
        <v>5</v>
      </c>
      <c r="CN30" s="8">
        <v>124</v>
      </c>
      <c r="CO30" s="8">
        <v>27</v>
      </c>
      <c r="CP30" s="8">
        <v>1</v>
      </c>
      <c r="CQ30" s="17">
        <f t="shared" si="9"/>
        <v>1269</v>
      </c>
      <c r="CR30" s="76">
        <f t="shared" si="1"/>
        <v>0.50760000000000005</v>
      </c>
      <c r="CT30" s="75" t="s">
        <v>69</v>
      </c>
      <c r="CU30" s="8">
        <v>16</v>
      </c>
      <c r="CV30" s="8">
        <v>17</v>
      </c>
      <c r="CW30" s="8">
        <v>51</v>
      </c>
      <c r="CX30" s="8">
        <v>4</v>
      </c>
      <c r="CY30" s="8">
        <v>148</v>
      </c>
      <c r="CZ30" s="8">
        <v>60</v>
      </c>
      <c r="DA30" s="8">
        <v>62</v>
      </c>
      <c r="DB30" s="8">
        <v>85</v>
      </c>
      <c r="DC30" s="8">
        <v>73</v>
      </c>
      <c r="DD30" s="8">
        <v>83</v>
      </c>
      <c r="DE30" s="8">
        <v>211</v>
      </c>
      <c r="DF30" s="8">
        <v>22</v>
      </c>
      <c r="DG30" s="8">
        <v>43</v>
      </c>
      <c r="DH30" s="8">
        <v>110</v>
      </c>
      <c r="DI30" s="8">
        <v>30</v>
      </c>
      <c r="DJ30" s="8">
        <v>48</v>
      </c>
      <c r="DK30" s="8">
        <v>21</v>
      </c>
      <c r="DL30" s="8">
        <v>80</v>
      </c>
      <c r="DM30" s="8">
        <v>104</v>
      </c>
      <c r="DN30" s="8">
        <v>36</v>
      </c>
      <c r="DO30" s="8">
        <v>12</v>
      </c>
      <c r="DP30" s="8">
        <v>1</v>
      </c>
      <c r="DQ30" s="8">
        <v>29</v>
      </c>
      <c r="DR30" s="8">
        <v>38</v>
      </c>
      <c r="DS30" s="8">
        <v>16</v>
      </c>
      <c r="DT30" s="8">
        <v>233</v>
      </c>
      <c r="DU30" s="8">
        <v>15</v>
      </c>
      <c r="DV30" s="8">
        <v>7</v>
      </c>
      <c r="DW30" s="17">
        <f t="shared" si="10"/>
        <v>1655</v>
      </c>
      <c r="DX30" s="76">
        <f t="shared" si="2"/>
        <v>0.59768869628024557</v>
      </c>
      <c r="DZ30" s="75" t="s">
        <v>69</v>
      </c>
      <c r="EA30" s="8">
        <v>4</v>
      </c>
      <c r="EB30" s="8">
        <v>15</v>
      </c>
      <c r="EC30" s="8">
        <v>84</v>
      </c>
      <c r="ED30" s="8">
        <v>1</v>
      </c>
      <c r="EE30" s="8">
        <v>98</v>
      </c>
      <c r="EF30" s="8">
        <v>59</v>
      </c>
      <c r="EG30" s="8">
        <v>31</v>
      </c>
      <c r="EH30" s="8">
        <v>31</v>
      </c>
      <c r="EI30" s="8">
        <v>71</v>
      </c>
      <c r="EJ30" s="8">
        <v>36</v>
      </c>
      <c r="EK30" s="8">
        <v>155</v>
      </c>
      <c r="EL30" s="8">
        <v>19</v>
      </c>
      <c r="EM30" s="8">
        <v>21</v>
      </c>
      <c r="EN30" s="8">
        <v>125</v>
      </c>
      <c r="EO30" s="8">
        <v>31</v>
      </c>
      <c r="EP30" s="8">
        <v>25</v>
      </c>
      <c r="EQ30" s="8">
        <v>14</v>
      </c>
      <c r="ER30" s="8">
        <v>77</v>
      </c>
      <c r="ES30" s="8">
        <v>48</v>
      </c>
      <c r="ET30" s="8">
        <v>26</v>
      </c>
      <c r="EU30" s="8">
        <v>5</v>
      </c>
      <c r="EV30" s="8">
        <v>0</v>
      </c>
      <c r="EW30" s="8">
        <v>45</v>
      </c>
      <c r="EX30" s="8">
        <v>31</v>
      </c>
      <c r="EY30" s="8">
        <v>19</v>
      </c>
      <c r="EZ30" s="8">
        <v>148</v>
      </c>
      <c r="FA30" s="8">
        <v>4</v>
      </c>
      <c r="FB30" s="8">
        <v>3</v>
      </c>
      <c r="FC30" s="17">
        <f t="shared" si="11"/>
        <v>1226</v>
      </c>
      <c r="FD30" s="76">
        <f t="shared" si="3"/>
        <v>0.63163317877382796</v>
      </c>
      <c r="FF30" s="75" t="s">
        <v>69</v>
      </c>
      <c r="FG30" s="8">
        <v>9</v>
      </c>
      <c r="FH30" s="8">
        <v>16</v>
      </c>
      <c r="FI30" s="8">
        <v>72</v>
      </c>
      <c r="FJ30" s="8"/>
      <c r="FK30" s="8">
        <v>110</v>
      </c>
      <c r="FL30" s="8">
        <v>76</v>
      </c>
      <c r="FM30" s="8">
        <v>35</v>
      </c>
      <c r="FN30" s="8">
        <v>66</v>
      </c>
      <c r="FO30" s="8">
        <v>71</v>
      </c>
      <c r="FP30" s="8">
        <v>46</v>
      </c>
      <c r="FQ30" s="8">
        <v>141</v>
      </c>
      <c r="FR30" s="8">
        <v>58</v>
      </c>
      <c r="FS30" s="8">
        <v>39</v>
      </c>
      <c r="FT30" s="8">
        <v>41</v>
      </c>
      <c r="FU30" s="8">
        <v>17</v>
      </c>
      <c r="FV30" s="8">
        <v>25</v>
      </c>
      <c r="FW30" s="8">
        <v>6</v>
      </c>
      <c r="FX30" s="8">
        <v>44</v>
      </c>
      <c r="FY30" s="8">
        <v>70</v>
      </c>
      <c r="FZ30" s="8">
        <v>23</v>
      </c>
      <c r="GA30" s="8">
        <v>21</v>
      </c>
      <c r="GB30" s="8">
        <v>2</v>
      </c>
      <c r="GC30" s="8">
        <v>24</v>
      </c>
      <c r="GD30" s="8">
        <v>29</v>
      </c>
      <c r="GE30" s="8">
        <v>1</v>
      </c>
      <c r="GF30" s="8">
        <v>192</v>
      </c>
      <c r="GG30" s="8">
        <v>5</v>
      </c>
      <c r="GH30" s="8">
        <v>2</v>
      </c>
      <c r="GI30" s="17">
        <f t="shared" si="12"/>
        <v>1241</v>
      </c>
      <c r="GJ30" s="76">
        <f t="shared" si="4"/>
        <v>0.72446001167542329</v>
      </c>
      <c r="GL30" s="75" t="s">
        <v>69</v>
      </c>
      <c r="GM30" s="8">
        <v>11</v>
      </c>
      <c r="GN30" s="8">
        <v>26</v>
      </c>
      <c r="GO30" s="8">
        <v>167</v>
      </c>
      <c r="GP30" s="8"/>
      <c r="GQ30" s="8">
        <v>173</v>
      </c>
      <c r="GR30" s="8">
        <v>166</v>
      </c>
      <c r="GS30" s="8">
        <v>46</v>
      </c>
      <c r="GT30" s="8">
        <v>81</v>
      </c>
      <c r="GU30" s="8">
        <v>98</v>
      </c>
      <c r="GV30" s="8">
        <v>50</v>
      </c>
      <c r="GW30" s="8">
        <v>319</v>
      </c>
      <c r="GX30" s="8">
        <v>57</v>
      </c>
      <c r="GY30" s="8">
        <v>63</v>
      </c>
      <c r="GZ30" s="8">
        <v>104</v>
      </c>
      <c r="HA30" s="8">
        <v>28</v>
      </c>
      <c r="HB30" s="8">
        <v>52</v>
      </c>
      <c r="HC30" s="8">
        <v>70</v>
      </c>
      <c r="HD30" s="8">
        <v>108</v>
      </c>
      <c r="HE30" s="8">
        <v>143</v>
      </c>
      <c r="HF30" s="8">
        <v>75</v>
      </c>
      <c r="HG30" s="8">
        <v>20</v>
      </c>
      <c r="HH30" s="8">
        <v>2</v>
      </c>
      <c r="HI30" s="8">
        <v>93</v>
      </c>
      <c r="HJ30" s="8">
        <v>54</v>
      </c>
      <c r="HK30" s="8">
        <v>14</v>
      </c>
      <c r="HL30" s="8">
        <v>306</v>
      </c>
      <c r="HM30" s="8">
        <v>22</v>
      </c>
      <c r="HN30" s="8"/>
      <c r="HO30" s="17">
        <f t="shared" si="13"/>
        <v>2348</v>
      </c>
      <c r="HP30" s="76">
        <f t="shared" si="5"/>
        <v>0.89584128195345292</v>
      </c>
      <c r="HR30" s="75" t="s">
        <v>69</v>
      </c>
      <c r="HS30" s="8">
        <v>14</v>
      </c>
      <c r="HT30" s="8">
        <v>32</v>
      </c>
      <c r="HU30" s="8">
        <v>81</v>
      </c>
      <c r="HV30" s="8">
        <v>9</v>
      </c>
      <c r="HW30" s="8">
        <v>209</v>
      </c>
      <c r="HX30" s="8">
        <v>220</v>
      </c>
      <c r="HY30" s="8">
        <v>44</v>
      </c>
      <c r="HZ30" s="8">
        <v>260</v>
      </c>
      <c r="IA30" s="8">
        <v>119</v>
      </c>
      <c r="IB30" s="8">
        <v>80</v>
      </c>
      <c r="IC30" s="8">
        <v>409</v>
      </c>
      <c r="ID30" s="8">
        <v>47</v>
      </c>
      <c r="IE30" s="8">
        <v>81</v>
      </c>
      <c r="IF30" s="8">
        <v>55</v>
      </c>
      <c r="IG30" s="8">
        <v>57</v>
      </c>
      <c r="IH30" s="8">
        <v>74</v>
      </c>
      <c r="II30" s="8">
        <v>40</v>
      </c>
      <c r="IJ30" s="8">
        <v>69</v>
      </c>
      <c r="IK30" s="8">
        <v>228</v>
      </c>
      <c r="IL30" s="8">
        <v>66</v>
      </c>
      <c r="IM30" s="8">
        <v>9</v>
      </c>
      <c r="IN30" s="8">
        <v>3</v>
      </c>
      <c r="IO30" s="8">
        <v>126</v>
      </c>
      <c r="IP30" s="8">
        <v>48</v>
      </c>
      <c r="IQ30" s="8">
        <v>27</v>
      </c>
      <c r="IR30" s="8">
        <v>450</v>
      </c>
      <c r="IS30" s="8">
        <v>21</v>
      </c>
      <c r="IT30" s="8"/>
      <c r="IU30" s="17">
        <f t="shared" si="14"/>
        <v>2878</v>
      </c>
      <c r="IV30" s="76">
        <f t="shared" si="15"/>
        <v>0.90389447236180909</v>
      </c>
      <c r="IX30" s="75" t="s">
        <v>69</v>
      </c>
      <c r="IY30" s="8">
        <v>3</v>
      </c>
      <c r="IZ30" s="8">
        <v>87</v>
      </c>
      <c r="JA30" s="8">
        <v>54</v>
      </c>
      <c r="JB30" s="8">
        <v>4</v>
      </c>
      <c r="JC30" s="8">
        <v>98</v>
      </c>
      <c r="JD30" s="8">
        <v>190</v>
      </c>
      <c r="JE30" s="8">
        <v>43</v>
      </c>
      <c r="JF30" s="8">
        <v>115</v>
      </c>
      <c r="JG30" s="8">
        <v>123</v>
      </c>
      <c r="JH30" s="8">
        <v>31</v>
      </c>
      <c r="JI30" s="8">
        <v>358</v>
      </c>
      <c r="JJ30" s="8">
        <v>24</v>
      </c>
      <c r="JK30" s="8">
        <v>56</v>
      </c>
      <c r="JL30" s="8">
        <v>103</v>
      </c>
      <c r="JM30" s="8">
        <v>70</v>
      </c>
      <c r="JN30" s="8">
        <v>83</v>
      </c>
      <c r="JO30" s="8">
        <v>23</v>
      </c>
      <c r="JP30" s="8">
        <v>58</v>
      </c>
      <c r="JQ30" s="8">
        <v>166</v>
      </c>
      <c r="JR30" s="8">
        <v>39</v>
      </c>
      <c r="JS30" s="8">
        <v>12</v>
      </c>
      <c r="JT30" s="8">
        <v>1</v>
      </c>
      <c r="JU30" s="8">
        <v>67</v>
      </c>
      <c r="JV30" s="8">
        <v>28</v>
      </c>
      <c r="JW30" s="8">
        <v>9</v>
      </c>
      <c r="JX30" s="8">
        <v>436</v>
      </c>
      <c r="JY30" s="8">
        <v>45</v>
      </c>
      <c r="JZ30" s="8"/>
      <c r="KA30" s="17">
        <f t="shared" si="16"/>
        <v>2326</v>
      </c>
      <c r="KB30" s="76">
        <f t="shared" si="17"/>
        <v>0.86307977736549168</v>
      </c>
    </row>
    <row r="31" spans="2:288">
      <c r="B31" s="75" t="s">
        <v>94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7">
        <f t="shared" si="6"/>
        <v>0</v>
      </c>
      <c r="AF31" s="76">
        <f t="shared" si="7"/>
        <v>0</v>
      </c>
      <c r="AH31" s="75" t="s">
        <v>94</v>
      </c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7">
        <f t="shared" si="8"/>
        <v>0</v>
      </c>
      <c r="BL31" s="76">
        <f t="shared" si="0"/>
        <v>0</v>
      </c>
      <c r="BN31" s="75" t="s">
        <v>94</v>
      </c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17">
        <f t="shared" si="9"/>
        <v>0</v>
      </c>
      <c r="CR31" s="76">
        <f t="shared" si="1"/>
        <v>0</v>
      </c>
      <c r="CT31" s="75" t="s">
        <v>94</v>
      </c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17">
        <f t="shared" si="10"/>
        <v>0</v>
      </c>
      <c r="DX31" s="76">
        <f t="shared" si="2"/>
        <v>0</v>
      </c>
      <c r="DZ31" s="75" t="s">
        <v>94</v>
      </c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17">
        <f t="shared" si="11"/>
        <v>0</v>
      </c>
      <c r="FD31" s="76">
        <f t="shared" si="3"/>
        <v>0</v>
      </c>
      <c r="FF31" s="75" t="s">
        <v>94</v>
      </c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17">
        <f t="shared" si="12"/>
        <v>0</v>
      </c>
      <c r="GJ31" s="76">
        <f t="shared" si="4"/>
        <v>0</v>
      </c>
      <c r="GL31" s="75" t="s">
        <v>94</v>
      </c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17">
        <f t="shared" si="13"/>
        <v>0</v>
      </c>
      <c r="HP31" s="76">
        <f t="shared" si="5"/>
        <v>0</v>
      </c>
      <c r="HR31" s="75" t="s">
        <v>94</v>
      </c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17">
        <f t="shared" si="14"/>
        <v>0</v>
      </c>
      <c r="IV31" s="76">
        <f t="shared" si="15"/>
        <v>0</v>
      </c>
      <c r="IX31" s="75" t="s">
        <v>94</v>
      </c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17">
        <f t="shared" si="16"/>
        <v>0</v>
      </c>
      <c r="KB31" s="76">
        <f t="shared" si="17"/>
        <v>0</v>
      </c>
    </row>
    <row r="32" spans="2:288">
      <c r="B32" s="75" t="s">
        <v>90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17">
        <f t="shared" si="6"/>
        <v>0</v>
      </c>
      <c r="AF32" s="76">
        <f t="shared" si="7"/>
        <v>0</v>
      </c>
      <c r="AH32" s="75" t="s">
        <v>90</v>
      </c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17">
        <f t="shared" si="8"/>
        <v>0</v>
      </c>
      <c r="BL32" s="76">
        <f t="shared" si="0"/>
        <v>0</v>
      </c>
      <c r="BN32" s="75" t="s">
        <v>90</v>
      </c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17">
        <f t="shared" si="9"/>
        <v>0</v>
      </c>
      <c r="CR32" s="76">
        <f t="shared" si="1"/>
        <v>0</v>
      </c>
      <c r="CT32" s="75" t="s">
        <v>90</v>
      </c>
      <c r="CU32" s="8"/>
      <c r="CV32" s="8"/>
      <c r="CW32" s="8"/>
      <c r="CX32" s="8"/>
      <c r="CY32" s="8">
        <v>1</v>
      </c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17">
        <f t="shared" si="10"/>
        <v>1</v>
      </c>
      <c r="DX32" s="76">
        <f t="shared" si="2"/>
        <v>3.6114120621162876E-4</v>
      </c>
      <c r="DZ32" s="75" t="s">
        <v>90</v>
      </c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17">
        <f t="shared" si="11"/>
        <v>0</v>
      </c>
      <c r="FD32" s="76">
        <f t="shared" si="3"/>
        <v>0</v>
      </c>
      <c r="FF32" s="75" t="s">
        <v>90</v>
      </c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17">
        <f t="shared" si="12"/>
        <v>0</v>
      </c>
      <c r="GJ32" s="76">
        <f t="shared" si="4"/>
        <v>0</v>
      </c>
      <c r="GL32" s="75" t="s">
        <v>90</v>
      </c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17">
        <f t="shared" si="13"/>
        <v>0</v>
      </c>
      <c r="HP32" s="76">
        <f t="shared" si="5"/>
        <v>0</v>
      </c>
      <c r="HR32" s="75" t="s">
        <v>90</v>
      </c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>
        <v>1</v>
      </c>
      <c r="IK32" s="8">
        <v>1</v>
      </c>
      <c r="IL32" s="8"/>
      <c r="IM32" s="8"/>
      <c r="IN32" s="8"/>
      <c r="IO32" s="8"/>
      <c r="IP32" s="8"/>
      <c r="IQ32" s="8"/>
      <c r="IR32" s="8"/>
      <c r="IS32" s="8"/>
      <c r="IT32" s="8"/>
      <c r="IU32" s="17">
        <f t="shared" si="14"/>
        <v>2</v>
      </c>
      <c r="IV32" s="76">
        <f t="shared" si="15"/>
        <v>6.2814070351758795E-4</v>
      </c>
      <c r="IX32" s="75" t="s">
        <v>90</v>
      </c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17">
        <f t="shared" si="16"/>
        <v>0</v>
      </c>
      <c r="KB32" s="76">
        <f t="shared" si="17"/>
        <v>0</v>
      </c>
    </row>
    <row r="33" spans="2:288">
      <c r="B33" s="75" t="s">
        <v>264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7">
        <f t="shared" si="6"/>
        <v>0</v>
      </c>
      <c r="AF33" s="76">
        <f t="shared" si="7"/>
        <v>0</v>
      </c>
      <c r="AH33" s="75" t="s">
        <v>264</v>
      </c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7">
        <f t="shared" si="8"/>
        <v>0</v>
      </c>
      <c r="BL33" s="76">
        <f t="shared" si="0"/>
        <v>0</v>
      </c>
      <c r="BN33" s="75" t="s">
        <v>264</v>
      </c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17">
        <f t="shared" si="9"/>
        <v>0</v>
      </c>
      <c r="CR33" s="76">
        <f t="shared" si="1"/>
        <v>0</v>
      </c>
      <c r="CT33" s="75" t="s">
        <v>264</v>
      </c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17">
        <f t="shared" si="10"/>
        <v>0</v>
      </c>
      <c r="DX33" s="76">
        <f t="shared" si="2"/>
        <v>0</v>
      </c>
      <c r="DZ33" s="75" t="s">
        <v>264</v>
      </c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17">
        <f t="shared" si="11"/>
        <v>0</v>
      </c>
      <c r="FD33" s="76">
        <f t="shared" si="3"/>
        <v>0</v>
      </c>
      <c r="FF33" s="75" t="s">
        <v>264</v>
      </c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17">
        <f t="shared" si="12"/>
        <v>0</v>
      </c>
      <c r="GJ33" s="76">
        <f t="shared" si="4"/>
        <v>0</v>
      </c>
      <c r="GL33" s="75" t="s">
        <v>264</v>
      </c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17">
        <f t="shared" si="13"/>
        <v>0</v>
      </c>
      <c r="HP33" s="76">
        <f t="shared" si="5"/>
        <v>0</v>
      </c>
      <c r="HR33" s="75" t="s">
        <v>264</v>
      </c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17">
        <f t="shared" si="14"/>
        <v>0</v>
      </c>
      <c r="IV33" s="76">
        <f t="shared" si="15"/>
        <v>0</v>
      </c>
      <c r="IX33" s="75" t="s">
        <v>264</v>
      </c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>
        <v>9</v>
      </c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17">
        <f t="shared" si="16"/>
        <v>9</v>
      </c>
      <c r="KB33" s="76">
        <f t="shared" si="17"/>
        <v>3.3395176252319111E-3</v>
      </c>
    </row>
    <row r="34" spans="2:288">
      <c r="B34" s="75" t="s">
        <v>86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7">
        <f t="shared" si="6"/>
        <v>0</v>
      </c>
      <c r="AF34" s="76">
        <f t="shared" si="7"/>
        <v>0</v>
      </c>
      <c r="AH34" s="75" t="s">
        <v>86</v>
      </c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17">
        <f t="shared" si="8"/>
        <v>0</v>
      </c>
      <c r="BL34" s="76">
        <f t="shared" si="0"/>
        <v>0</v>
      </c>
      <c r="BN34" s="75" t="s">
        <v>86</v>
      </c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>
        <v>1</v>
      </c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17">
        <f t="shared" si="9"/>
        <v>1</v>
      </c>
      <c r="CR34" s="76">
        <f t="shared" si="1"/>
        <v>4.0000000000000002E-4</v>
      </c>
      <c r="CT34" s="75" t="s">
        <v>86</v>
      </c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>
        <v>1</v>
      </c>
      <c r="DU34" s="8"/>
      <c r="DV34" s="8"/>
      <c r="DW34" s="17">
        <f t="shared" si="10"/>
        <v>1</v>
      </c>
      <c r="DX34" s="76">
        <f t="shared" si="2"/>
        <v>3.6114120621162876E-4</v>
      </c>
      <c r="DZ34" s="75" t="s">
        <v>86</v>
      </c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17">
        <f t="shared" si="11"/>
        <v>0</v>
      </c>
      <c r="FD34" s="76">
        <f t="shared" si="3"/>
        <v>0</v>
      </c>
      <c r="FF34" s="75" t="s">
        <v>86</v>
      </c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17">
        <f t="shared" si="12"/>
        <v>0</v>
      </c>
      <c r="GJ34" s="76">
        <f t="shared" si="4"/>
        <v>0</v>
      </c>
      <c r="GL34" s="75" t="s">
        <v>86</v>
      </c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17">
        <f t="shared" si="13"/>
        <v>0</v>
      </c>
      <c r="HP34" s="76">
        <f t="shared" si="5"/>
        <v>0</v>
      </c>
      <c r="HR34" s="75" t="s">
        <v>86</v>
      </c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17">
        <f t="shared" si="14"/>
        <v>0</v>
      </c>
      <c r="IV34" s="76">
        <f t="shared" si="15"/>
        <v>0</v>
      </c>
      <c r="IX34" s="75" t="s">
        <v>86</v>
      </c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>
        <v>1</v>
      </c>
      <c r="JY34" s="8"/>
      <c r="JZ34" s="8"/>
      <c r="KA34" s="17">
        <f t="shared" si="16"/>
        <v>1</v>
      </c>
      <c r="KB34" s="76">
        <f t="shared" si="17"/>
        <v>3.7105751391465676E-4</v>
      </c>
    </row>
    <row r="35" spans="2:288">
      <c r="B35" s="75" t="s">
        <v>102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7">
        <f t="shared" si="6"/>
        <v>0</v>
      </c>
      <c r="AF35" s="76">
        <f t="shared" si="7"/>
        <v>0</v>
      </c>
      <c r="AH35" s="75" t="s">
        <v>102</v>
      </c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7">
        <f t="shared" si="8"/>
        <v>0</v>
      </c>
      <c r="BL35" s="76">
        <f t="shared" si="0"/>
        <v>0</v>
      </c>
      <c r="BN35" s="75" t="s">
        <v>102</v>
      </c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17">
        <f t="shared" si="9"/>
        <v>0</v>
      </c>
      <c r="CR35" s="76">
        <f t="shared" si="1"/>
        <v>0</v>
      </c>
      <c r="CT35" s="75" t="s">
        <v>102</v>
      </c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17">
        <f t="shared" si="10"/>
        <v>0</v>
      </c>
      <c r="DX35" s="76">
        <f t="shared" si="2"/>
        <v>0</v>
      </c>
      <c r="DZ35" s="75" t="s">
        <v>102</v>
      </c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17">
        <f t="shared" si="11"/>
        <v>0</v>
      </c>
      <c r="FD35" s="76">
        <f t="shared" si="3"/>
        <v>0</v>
      </c>
      <c r="FF35" s="75" t="s">
        <v>102</v>
      </c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17">
        <f t="shared" si="12"/>
        <v>0</v>
      </c>
      <c r="GJ35" s="76">
        <f t="shared" si="4"/>
        <v>0</v>
      </c>
      <c r="GL35" s="75" t="s">
        <v>102</v>
      </c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17">
        <f t="shared" si="13"/>
        <v>0</v>
      </c>
      <c r="HP35" s="76">
        <f t="shared" si="5"/>
        <v>0</v>
      </c>
      <c r="HR35" s="75" t="s">
        <v>102</v>
      </c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17">
        <f t="shared" si="14"/>
        <v>0</v>
      </c>
      <c r="IV35" s="76">
        <f t="shared" si="15"/>
        <v>0</v>
      </c>
      <c r="IX35" s="75" t="s">
        <v>102</v>
      </c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17">
        <f t="shared" si="16"/>
        <v>0</v>
      </c>
      <c r="KB35" s="76">
        <f t="shared" si="17"/>
        <v>0</v>
      </c>
    </row>
    <row r="36" spans="2:288">
      <c r="B36" s="75" t="s">
        <v>107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7">
        <f t="shared" si="6"/>
        <v>0</v>
      </c>
      <c r="AF36" s="76">
        <f t="shared" si="7"/>
        <v>0</v>
      </c>
      <c r="AH36" s="75" t="s">
        <v>107</v>
      </c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17">
        <f t="shared" si="8"/>
        <v>0</v>
      </c>
      <c r="BL36" s="76">
        <f t="shared" si="0"/>
        <v>0</v>
      </c>
      <c r="BN36" s="75" t="s">
        <v>107</v>
      </c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17">
        <f t="shared" si="9"/>
        <v>0</v>
      </c>
      <c r="CR36" s="76">
        <f t="shared" si="1"/>
        <v>0</v>
      </c>
      <c r="CT36" s="75" t="s">
        <v>107</v>
      </c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17">
        <f t="shared" si="10"/>
        <v>0</v>
      </c>
      <c r="DX36" s="76">
        <f t="shared" si="2"/>
        <v>0</v>
      </c>
      <c r="DZ36" s="75" t="s">
        <v>107</v>
      </c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17">
        <f t="shared" si="11"/>
        <v>0</v>
      </c>
      <c r="FD36" s="76">
        <f t="shared" si="3"/>
        <v>0</v>
      </c>
      <c r="FF36" s="75" t="s">
        <v>107</v>
      </c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17">
        <f t="shared" si="12"/>
        <v>0</v>
      </c>
      <c r="GJ36" s="76">
        <f t="shared" si="4"/>
        <v>0</v>
      </c>
      <c r="GL36" s="75" t="s">
        <v>107</v>
      </c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17">
        <f t="shared" si="13"/>
        <v>0</v>
      </c>
      <c r="HP36" s="76">
        <f t="shared" si="5"/>
        <v>0</v>
      </c>
      <c r="HR36" s="75" t="s">
        <v>107</v>
      </c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17">
        <f t="shared" si="14"/>
        <v>0</v>
      </c>
      <c r="IV36" s="76">
        <f t="shared" si="15"/>
        <v>0</v>
      </c>
      <c r="IX36" s="75" t="s">
        <v>107</v>
      </c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17">
        <f t="shared" si="16"/>
        <v>0</v>
      </c>
      <c r="KB36" s="76">
        <f t="shared" si="17"/>
        <v>0</v>
      </c>
    </row>
    <row r="37" spans="2:288">
      <c r="B37" s="75" t="s">
        <v>111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7">
        <f t="shared" si="6"/>
        <v>0</v>
      </c>
      <c r="AF37" s="76">
        <f t="shared" si="7"/>
        <v>0</v>
      </c>
      <c r="AH37" s="75" t="s">
        <v>111</v>
      </c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7">
        <f t="shared" si="8"/>
        <v>0</v>
      </c>
      <c r="BL37" s="76">
        <f t="shared" si="0"/>
        <v>0</v>
      </c>
      <c r="BN37" s="75" t="s">
        <v>111</v>
      </c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17">
        <f t="shared" si="9"/>
        <v>0</v>
      </c>
      <c r="CR37" s="76">
        <f t="shared" si="1"/>
        <v>0</v>
      </c>
      <c r="CT37" s="75" t="s">
        <v>111</v>
      </c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17">
        <f t="shared" si="10"/>
        <v>0</v>
      </c>
      <c r="DX37" s="76">
        <f t="shared" si="2"/>
        <v>0</v>
      </c>
      <c r="DZ37" s="75" t="s">
        <v>111</v>
      </c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17">
        <f t="shared" si="11"/>
        <v>0</v>
      </c>
      <c r="FD37" s="76">
        <f t="shared" si="3"/>
        <v>0</v>
      </c>
      <c r="FF37" s="75" t="s">
        <v>111</v>
      </c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17">
        <f t="shared" si="12"/>
        <v>0</v>
      </c>
      <c r="GJ37" s="76">
        <f t="shared" si="4"/>
        <v>0</v>
      </c>
      <c r="GL37" s="75" t="s">
        <v>111</v>
      </c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17">
        <f t="shared" si="13"/>
        <v>0</v>
      </c>
      <c r="HP37" s="76">
        <f t="shared" si="5"/>
        <v>0</v>
      </c>
      <c r="HR37" s="75" t="s">
        <v>111</v>
      </c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17">
        <f t="shared" si="14"/>
        <v>0</v>
      </c>
      <c r="IV37" s="76">
        <f t="shared" si="15"/>
        <v>0</v>
      </c>
      <c r="IX37" s="75" t="s">
        <v>111</v>
      </c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17">
        <f t="shared" si="16"/>
        <v>0</v>
      </c>
      <c r="KB37" s="76">
        <f t="shared" si="17"/>
        <v>0</v>
      </c>
    </row>
    <row r="38" spans="2:288">
      <c r="B38" s="75" t="s">
        <v>105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>
        <v>1</v>
      </c>
      <c r="N38" s="8"/>
      <c r="O38" s="8"/>
      <c r="P38" s="8"/>
      <c r="Q38" s="8"/>
      <c r="R38" s="8">
        <v>1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7">
        <f t="shared" si="6"/>
        <v>2</v>
      </c>
      <c r="AF38" s="76">
        <f t="shared" si="7"/>
        <v>3.2840722495894909E-3</v>
      </c>
      <c r="AH38" s="75" t="s">
        <v>105</v>
      </c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7">
        <f t="shared" si="8"/>
        <v>0</v>
      </c>
      <c r="BL38" s="76">
        <f t="shared" si="0"/>
        <v>0</v>
      </c>
      <c r="BN38" s="75" t="s">
        <v>105</v>
      </c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17">
        <f t="shared" si="9"/>
        <v>0</v>
      </c>
      <c r="CR38" s="76">
        <f t="shared" si="1"/>
        <v>0</v>
      </c>
      <c r="CT38" s="75" t="s">
        <v>105</v>
      </c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17">
        <f t="shared" si="10"/>
        <v>0</v>
      </c>
      <c r="DX38" s="76">
        <f t="shared" si="2"/>
        <v>0</v>
      </c>
      <c r="DZ38" s="75" t="s">
        <v>105</v>
      </c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17">
        <f t="shared" si="11"/>
        <v>0</v>
      </c>
      <c r="FD38" s="76">
        <f t="shared" si="3"/>
        <v>0</v>
      </c>
      <c r="FF38" s="75" t="s">
        <v>105</v>
      </c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17">
        <f t="shared" si="12"/>
        <v>0</v>
      </c>
      <c r="GJ38" s="76">
        <f t="shared" si="4"/>
        <v>0</v>
      </c>
      <c r="GL38" s="75" t="s">
        <v>105</v>
      </c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>
        <v>1</v>
      </c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17">
        <f t="shared" si="13"/>
        <v>1</v>
      </c>
      <c r="HP38" s="76">
        <f t="shared" si="5"/>
        <v>3.8153376573826786E-4</v>
      </c>
      <c r="HR38" s="75" t="s">
        <v>105</v>
      </c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17">
        <f t="shared" si="14"/>
        <v>0</v>
      </c>
      <c r="IV38" s="76">
        <f t="shared" si="15"/>
        <v>0</v>
      </c>
      <c r="IX38" s="75" t="s">
        <v>105</v>
      </c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17">
        <f t="shared" si="16"/>
        <v>0</v>
      </c>
      <c r="KB38" s="76">
        <f t="shared" si="17"/>
        <v>0</v>
      </c>
    </row>
    <row r="39" spans="2:288">
      <c r="B39" s="75" t="s">
        <v>113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7">
        <f t="shared" si="6"/>
        <v>0</v>
      </c>
      <c r="AF39" s="76">
        <f t="shared" si="7"/>
        <v>0</v>
      </c>
      <c r="AH39" s="75" t="s">
        <v>113</v>
      </c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7">
        <f t="shared" si="8"/>
        <v>0</v>
      </c>
      <c r="BL39" s="76">
        <f t="shared" si="0"/>
        <v>0</v>
      </c>
      <c r="BN39" s="75" t="s">
        <v>113</v>
      </c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17">
        <f t="shared" si="9"/>
        <v>0</v>
      </c>
      <c r="CR39" s="76">
        <f t="shared" si="1"/>
        <v>0</v>
      </c>
      <c r="CT39" s="75" t="s">
        <v>113</v>
      </c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17">
        <f t="shared" si="10"/>
        <v>0</v>
      </c>
      <c r="DX39" s="76">
        <f t="shared" si="2"/>
        <v>0</v>
      </c>
      <c r="DZ39" s="75" t="s">
        <v>113</v>
      </c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17">
        <f t="shared" si="11"/>
        <v>0</v>
      </c>
      <c r="FD39" s="76">
        <f t="shared" si="3"/>
        <v>0</v>
      </c>
      <c r="FF39" s="75" t="s">
        <v>113</v>
      </c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17">
        <f t="shared" si="12"/>
        <v>0</v>
      </c>
      <c r="GJ39" s="76">
        <f t="shared" si="4"/>
        <v>0</v>
      </c>
      <c r="GL39" s="75" t="s">
        <v>113</v>
      </c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17">
        <f t="shared" si="13"/>
        <v>0</v>
      </c>
      <c r="HP39" s="76">
        <f t="shared" si="5"/>
        <v>0</v>
      </c>
      <c r="HR39" s="75" t="s">
        <v>113</v>
      </c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17">
        <f t="shared" si="14"/>
        <v>0</v>
      </c>
      <c r="IV39" s="76">
        <f t="shared" si="15"/>
        <v>0</v>
      </c>
      <c r="IX39" s="75" t="s">
        <v>113</v>
      </c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17">
        <f t="shared" si="16"/>
        <v>0</v>
      </c>
      <c r="KB39" s="76">
        <f t="shared" si="17"/>
        <v>0</v>
      </c>
    </row>
    <row r="40" spans="2:288">
      <c r="B40" s="75" t="s">
        <v>116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>
        <v>2</v>
      </c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17">
        <f t="shared" si="6"/>
        <v>2</v>
      </c>
      <c r="AF40" s="76">
        <f t="shared" si="7"/>
        <v>3.2840722495894909E-3</v>
      </c>
      <c r="AH40" s="75" t="s">
        <v>116</v>
      </c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>
        <v>8</v>
      </c>
      <c r="AT40" s="8"/>
      <c r="AU40" s="8"/>
      <c r="AV40" s="8"/>
      <c r="AW40" s="8">
        <v>3</v>
      </c>
      <c r="AX40" s="8">
        <v>1</v>
      </c>
      <c r="AY40" s="8"/>
      <c r="AZ40" s="8"/>
      <c r="BA40" s="8"/>
      <c r="BB40" s="8"/>
      <c r="BC40" s="8"/>
      <c r="BD40" s="8"/>
      <c r="BE40" s="8"/>
      <c r="BF40" s="8"/>
      <c r="BG40" s="8"/>
      <c r="BH40" s="8">
        <v>1</v>
      </c>
      <c r="BI40" s="8"/>
      <c r="BJ40" s="8"/>
      <c r="BK40" s="17">
        <f t="shared" si="8"/>
        <v>13</v>
      </c>
      <c r="BL40" s="76">
        <f t="shared" si="0"/>
        <v>8.7248322147650999E-3</v>
      </c>
      <c r="BN40" s="75" t="s">
        <v>116</v>
      </c>
      <c r="BO40" s="8"/>
      <c r="BP40" s="8"/>
      <c r="BQ40" s="8"/>
      <c r="BR40" s="8"/>
      <c r="BS40" s="8">
        <v>1</v>
      </c>
      <c r="BT40" s="8"/>
      <c r="BU40" s="8"/>
      <c r="BV40" s="8"/>
      <c r="BW40" s="8"/>
      <c r="BX40" s="8"/>
      <c r="BY40" s="8"/>
      <c r="BZ40" s="8"/>
      <c r="CA40" s="8">
        <v>1</v>
      </c>
      <c r="CB40" s="8"/>
      <c r="CC40" s="8"/>
      <c r="CD40" s="8"/>
      <c r="CE40" s="8"/>
      <c r="CF40" s="8"/>
      <c r="CG40" s="8">
        <v>1</v>
      </c>
      <c r="CH40" s="8"/>
      <c r="CI40" s="8"/>
      <c r="CJ40" s="8"/>
      <c r="CK40" s="8"/>
      <c r="CL40" s="8"/>
      <c r="CM40" s="8"/>
      <c r="CN40" s="8"/>
      <c r="CO40" s="8"/>
      <c r="CP40" s="8"/>
      <c r="CQ40" s="17">
        <f t="shared" si="9"/>
        <v>3</v>
      </c>
      <c r="CR40" s="76">
        <f t="shared" si="1"/>
        <v>1.1999999999999999E-3</v>
      </c>
      <c r="CT40" s="75" t="s">
        <v>116</v>
      </c>
      <c r="CU40" s="8"/>
      <c r="CV40" s="8"/>
      <c r="CW40" s="8"/>
      <c r="CX40" s="8"/>
      <c r="CY40" s="8"/>
      <c r="CZ40" s="8"/>
      <c r="DA40" s="8"/>
      <c r="DB40" s="8"/>
      <c r="DC40" s="8">
        <v>1</v>
      </c>
      <c r="DD40" s="8"/>
      <c r="DE40" s="8"/>
      <c r="DF40" s="8"/>
      <c r="DG40" s="8"/>
      <c r="DH40" s="8"/>
      <c r="DI40" s="8"/>
      <c r="DJ40" s="8">
        <v>2</v>
      </c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17">
        <f t="shared" si="10"/>
        <v>3</v>
      </c>
      <c r="DX40" s="76">
        <f t="shared" si="2"/>
        <v>1.0834236186348862E-3</v>
      </c>
      <c r="DZ40" s="75" t="s">
        <v>116</v>
      </c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17">
        <f t="shared" si="11"/>
        <v>0</v>
      </c>
      <c r="FD40" s="76">
        <f t="shared" si="3"/>
        <v>0</v>
      </c>
      <c r="FF40" s="75" t="s">
        <v>116</v>
      </c>
      <c r="FG40" s="8"/>
      <c r="FH40" s="8"/>
      <c r="FI40" s="8"/>
      <c r="FJ40" s="8"/>
      <c r="FK40" s="8"/>
      <c r="FL40" s="8"/>
      <c r="FM40" s="8"/>
      <c r="FN40" s="8"/>
      <c r="FO40" s="8"/>
      <c r="FP40" s="8">
        <v>1</v>
      </c>
      <c r="FQ40" s="8">
        <v>2</v>
      </c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17">
        <f t="shared" si="12"/>
        <v>3</v>
      </c>
      <c r="GJ40" s="76">
        <f t="shared" si="4"/>
        <v>1.7513134851138354E-3</v>
      </c>
      <c r="GL40" s="75" t="s">
        <v>116</v>
      </c>
      <c r="GM40" s="8"/>
      <c r="GN40" s="8"/>
      <c r="GO40" s="8"/>
      <c r="GP40" s="8"/>
      <c r="GQ40" s="8">
        <v>8</v>
      </c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17">
        <f t="shared" si="13"/>
        <v>8</v>
      </c>
      <c r="HP40" s="76">
        <f t="shared" si="5"/>
        <v>3.0522701259061429E-3</v>
      </c>
      <c r="HR40" s="75" t="s">
        <v>116</v>
      </c>
      <c r="HS40" s="8"/>
      <c r="HT40" s="8"/>
      <c r="HU40" s="8"/>
      <c r="HV40" s="8"/>
      <c r="HW40" s="8"/>
      <c r="HX40" s="8"/>
      <c r="HY40" s="8"/>
      <c r="HZ40" s="8"/>
      <c r="IA40" s="8">
        <v>1</v>
      </c>
      <c r="IB40" s="8"/>
      <c r="IC40" s="8"/>
      <c r="ID40" s="8">
        <v>1</v>
      </c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>
        <v>2</v>
      </c>
      <c r="IR40" s="8">
        <v>1</v>
      </c>
      <c r="IS40" s="8"/>
      <c r="IT40" s="8"/>
      <c r="IU40" s="17">
        <f t="shared" si="14"/>
        <v>5</v>
      </c>
      <c r="IV40" s="76">
        <f t="shared" si="15"/>
        <v>1.5703517587939699E-3</v>
      </c>
      <c r="IX40" s="75" t="s">
        <v>116</v>
      </c>
      <c r="IY40" s="8"/>
      <c r="IZ40" s="8">
        <v>1</v>
      </c>
      <c r="JA40" s="8">
        <v>1</v>
      </c>
      <c r="JB40" s="8"/>
      <c r="JC40" s="8"/>
      <c r="JD40" s="8">
        <v>1</v>
      </c>
      <c r="JE40" s="8"/>
      <c r="JF40" s="8"/>
      <c r="JG40" s="8"/>
      <c r="JH40" s="8"/>
      <c r="JI40" s="8">
        <v>3</v>
      </c>
      <c r="JJ40" s="8"/>
      <c r="JK40" s="8"/>
      <c r="JL40" s="8"/>
      <c r="JM40" s="8"/>
      <c r="JN40" s="8"/>
      <c r="JO40" s="8"/>
      <c r="JP40" s="8"/>
      <c r="JQ40" s="8">
        <v>2</v>
      </c>
      <c r="JR40" s="8"/>
      <c r="JS40" s="8"/>
      <c r="JT40" s="8"/>
      <c r="JU40" s="8">
        <v>1</v>
      </c>
      <c r="JV40" s="8"/>
      <c r="JW40" s="8"/>
      <c r="JX40" s="8">
        <v>1</v>
      </c>
      <c r="JY40" s="8"/>
      <c r="JZ40" s="8"/>
      <c r="KA40" s="17">
        <f t="shared" si="16"/>
        <v>10</v>
      </c>
      <c r="KB40" s="76">
        <f t="shared" si="17"/>
        <v>3.7105751391465678E-3</v>
      </c>
    </row>
    <row r="41" spans="2:288">
      <c r="B41" s="75" t="s">
        <v>91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7">
        <f t="shared" si="6"/>
        <v>0</v>
      </c>
      <c r="AF41" s="76">
        <f t="shared" si="7"/>
        <v>0</v>
      </c>
      <c r="AH41" s="75" t="s">
        <v>91</v>
      </c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17">
        <f t="shared" si="8"/>
        <v>0</v>
      </c>
      <c r="BL41" s="76">
        <f t="shared" si="0"/>
        <v>0</v>
      </c>
      <c r="BN41" s="75" t="s">
        <v>91</v>
      </c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17">
        <f t="shared" si="9"/>
        <v>0</v>
      </c>
      <c r="CR41" s="76">
        <f t="shared" si="1"/>
        <v>0</v>
      </c>
      <c r="CT41" s="75" t="s">
        <v>91</v>
      </c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17">
        <f t="shared" si="10"/>
        <v>0</v>
      </c>
      <c r="DX41" s="76">
        <f t="shared" si="2"/>
        <v>0</v>
      </c>
      <c r="DZ41" s="75" t="s">
        <v>91</v>
      </c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17">
        <f t="shared" si="11"/>
        <v>0</v>
      </c>
      <c r="FD41" s="76">
        <f t="shared" si="3"/>
        <v>0</v>
      </c>
      <c r="FF41" s="75" t="s">
        <v>91</v>
      </c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17">
        <f t="shared" si="12"/>
        <v>0</v>
      </c>
      <c r="GJ41" s="76">
        <f t="shared" si="4"/>
        <v>0</v>
      </c>
      <c r="GL41" s="75" t="s">
        <v>91</v>
      </c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17">
        <f t="shared" si="13"/>
        <v>0</v>
      </c>
      <c r="HP41" s="76">
        <f t="shared" si="5"/>
        <v>0</v>
      </c>
      <c r="HR41" s="75" t="s">
        <v>91</v>
      </c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17">
        <f t="shared" si="14"/>
        <v>0</v>
      </c>
      <c r="IV41" s="76">
        <f t="shared" si="15"/>
        <v>0</v>
      </c>
      <c r="IX41" s="75" t="s">
        <v>91</v>
      </c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17">
        <f t="shared" si="16"/>
        <v>0</v>
      </c>
      <c r="KB41" s="76">
        <f t="shared" si="17"/>
        <v>0</v>
      </c>
    </row>
    <row r="42" spans="2:288">
      <c r="B42" s="75" t="s">
        <v>89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7">
        <f t="shared" si="6"/>
        <v>0</v>
      </c>
      <c r="AF42" s="76">
        <f t="shared" si="7"/>
        <v>0</v>
      </c>
      <c r="AH42" s="75" t="s">
        <v>89</v>
      </c>
      <c r="AI42" s="8"/>
      <c r="AJ42" s="8"/>
      <c r="AK42" s="8"/>
      <c r="AL42" s="8"/>
      <c r="AM42" s="8"/>
      <c r="AN42" s="8"/>
      <c r="AO42" s="8"/>
      <c r="AP42" s="8"/>
      <c r="AQ42" s="8">
        <v>1</v>
      </c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>
        <v>5</v>
      </c>
      <c r="BF42" s="8"/>
      <c r="BG42" s="8"/>
      <c r="BH42" s="8">
        <v>1</v>
      </c>
      <c r="BI42" s="8"/>
      <c r="BJ42" s="8"/>
      <c r="BK42" s="17">
        <f t="shared" si="8"/>
        <v>7</v>
      </c>
      <c r="BL42" s="76">
        <f t="shared" si="0"/>
        <v>4.6979865771812077E-3</v>
      </c>
      <c r="BN42" s="75" t="s">
        <v>89</v>
      </c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17">
        <f t="shared" si="9"/>
        <v>0</v>
      </c>
      <c r="CR42" s="76">
        <f t="shared" si="1"/>
        <v>0</v>
      </c>
      <c r="CT42" s="75" t="s">
        <v>89</v>
      </c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>
        <v>1</v>
      </c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17">
        <f t="shared" si="10"/>
        <v>1</v>
      </c>
      <c r="DX42" s="76">
        <f t="shared" si="2"/>
        <v>3.6114120621162876E-4</v>
      </c>
      <c r="DZ42" s="75" t="s">
        <v>89</v>
      </c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>
        <v>2</v>
      </c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17">
        <f t="shared" si="11"/>
        <v>2</v>
      </c>
      <c r="FD42" s="76">
        <f t="shared" si="3"/>
        <v>1.0303967027305513E-3</v>
      </c>
      <c r="FF42" s="75" t="s">
        <v>89</v>
      </c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>
        <v>1</v>
      </c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>
        <v>2</v>
      </c>
      <c r="GD42" s="8"/>
      <c r="GE42" s="8"/>
      <c r="GF42" s="8"/>
      <c r="GG42" s="8"/>
      <c r="GH42" s="8"/>
      <c r="GI42" s="17">
        <f t="shared" si="12"/>
        <v>3</v>
      </c>
      <c r="GJ42" s="76">
        <f t="shared" si="4"/>
        <v>1.7513134851138354E-3</v>
      </c>
      <c r="GL42" s="75" t="s">
        <v>89</v>
      </c>
      <c r="GM42" s="8"/>
      <c r="GN42" s="8"/>
      <c r="GO42" s="8">
        <v>1</v>
      </c>
      <c r="GP42" s="8"/>
      <c r="GQ42" s="8"/>
      <c r="GR42" s="8">
        <v>1</v>
      </c>
      <c r="GS42" s="8">
        <v>1</v>
      </c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>
        <v>2</v>
      </c>
      <c r="HF42" s="8"/>
      <c r="HG42" s="8"/>
      <c r="HH42" s="8"/>
      <c r="HI42" s="8"/>
      <c r="HJ42" s="8"/>
      <c r="HK42" s="8"/>
      <c r="HL42" s="8"/>
      <c r="HM42" s="8"/>
      <c r="HN42" s="8"/>
      <c r="HO42" s="17">
        <f t="shared" si="13"/>
        <v>5</v>
      </c>
      <c r="HP42" s="76">
        <f t="shared" si="5"/>
        <v>1.9076688286913392E-3</v>
      </c>
      <c r="HR42" s="75" t="s">
        <v>89</v>
      </c>
      <c r="HS42" s="8"/>
      <c r="HT42" s="8"/>
      <c r="HU42" s="8">
        <v>1</v>
      </c>
      <c r="HV42" s="8"/>
      <c r="HW42" s="8">
        <v>1</v>
      </c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>
        <v>1</v>
      </c>
      <c r="II42" s="8"/>
      <c r="IJ42" s="8"/>
      <c r="IK42" s="8">
        <v>2</v>
      </c>
      <c r="IL42" s="8"/>
      <c r="IM42" s="8"/>
      <c r="IN42" s="8"/>
      <c r="IO42" s="8"/>
      <c r="IP42" s="8"/>
      <c r="IQ42" s="8">
        <v>1</v>
      </c>
      <c r="IR42" s="8"/>
      <c r="IS42" s="8"/>
      <c r="IT42" s="8"/>
      <c r="IU42" s="17">
        <f t="shared" si="14"/>
        <v>6</v>
      </c>
      <c r="IV42" s="76">
        <f t="shared" si="15"/>
        <v>1.8844221105527637E-3</v>
      </c>
      <c r="IX42" s="75" t="s">
        <v>89</v>
      </c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17">
        <f t="shared" si="16"/>
        <v>0</v>
      </c>
      <c r="KB42" s="76">
        <f t="shared" si="17"/>
        <v>0</v>
      </c>
    </row>
    <row r="43" spans="2:288" s="3" customFormat="1" ht="15.75" thickBot="1">
      <c r="B43" s="83" t="s">
        <v>49</v>
      </c>
      <c r="C43" s="78">
        <f>SUM(C4:C42)</f>
        <v>2</v>
      </c>
      <c r="D43" s="78">
        <f t="shared" ref="D43:AE43" si="18">SUM(D4:D42)</f>
        <v>8</v>
      </c>
      <c r="E43" s="78">
        <f t="shared" si="18"/>
        <v>8</v>
      </c>
      <c r="F43" s="78">
        <f t="shared" si="18"/>
        <v>1</v>
      </c>
      <c r="G43" s="78">
        <f t="shared" si="18"/>
        <v>57</v>
      </c>
      <c r="H43" s="78">
        <f t="shared" si="18"/>
        <v>34</v>
      </c>
      <c r="I43" s="78">
        <f t="shared" si="18"/>
        <v>22</v>
      </c>
      <c r="J43" s="78">
        <f t="shared" si="18"/>
        <v>12</v>
      </c>
      <c r="K43" s="78">
        <f t="shared" si="18"/>
        <v>23</v>
      </c>
      <c r="L43" s="78">
        <f t="shared" si="18"/>
        <v>11</v>
      </c>
      <c r="M43" s="78">
        <f t="shared" si="18"/>
        <v>97</v>
      </c>
      <c r="N43" s="78">
        <f t="shared" si="18"/>
        <v>12</v>
      </c>
      <c r="O43" s="78">
        <f t="shared" si="18"/>
        <v>17</v>
      </c>
      <c r="P43" s="78">
        <f t="shared" si="18"/>
        <v>14</v>
      </c>
      <c r="Q43" s="78">
        <f t="shared" si="18"/>
        <v>19</v>
      </c>
      <c r="R43" s="78">
        <f t="shared" si="18"/>
        <v>33</v>
      </c>
      <c r="S43" s="78">
        <f t="shared" si="18"/>
        <v>10</v>
      </c>
      <c r="T43" s="78">
        <f t="shared" si="18"/>
        <v>39</v>
      </c>
      <c r="U43" s="78">
        <f t="shared" si="18"/>
        <v>27</v>
      </c>
      <c r="V43" s="78">
        <f t="shared" si="18"/>
        <v>17</v>
      </c>
      <c r="W43" s="78">
        <f t="shared" si="18"/>
        <v>4</v>
      </c>
      <c r="X43" s="78">
        <f t="shared" si="18"/>
        <v>0</v>
      </c>
      <c r="Y43" s="78">
        <f t="shared" si="18"/>
        <v>18</v>
      </c>
      <c r="Z43" s="78">
        <f t="shared" si="18"/>
        <v>42</v>
      </c>
      <c r="AA43" s="78">
        <f t="shared" si="18"/>
        <v>2</v>
      </c>
      <c r="AB43" s="78">
        <f t="shared" si="18"/>
        <v>73</v>
      </c>
      <c r="AC43" s="78">
        <f t="shared" si="18"/>
        <v>7</v>
      </c>
      <c r="AD43" s="78">
        <f t="shared" si="18"/>
        <v>0</v>
      </c>
      <c r="AE43" s="78">
        <f t="shared" si="18"/>
        <v>609</v>
      </c>
      <c r="AF43" s="81">
        <f t="shared" si="7"/>
        <v>1</v>
      </c>
      <c r="AG43" s="28"/>
      <c r="AH43" s="83" t="s">
        <v>49</v>
      </c>
      <c r="AI43" s="78">
        <f>SUM(AI4:AI42)</f>
        <v>3</v>
      </c>
      <c r="AJ43" s="78">
        <f t="shared" ref="AJ43" si="19">SUM(AJ4:AJ42)</f>
        <v>10</v>
      </c>
      <c r="AK43" s="78">
        <f t="shared" ref="AK43" si="20">SUM(AK4:AK42)</f>
        <v>40</v>
      </c>
      <c r="AL43" s="78">
        <f t="shared" ref="AL43" si="21">SUM(AL4:AL42)</f>
        <v>3</v>
      </c>
      <c r="AM43" s="78">
        <f t="shared" ref="AM43" si="22">SUM(AM4:AM42)</f>
        <v>152</v>
      </c>
      <c r="AN43" s="78">
        <f t="shared" ref="AN43" si="23">SUM(AN4:AN42)</f>
        <v>27</v>
      </c>
      <c r="AO43" s="78">
        <f t="shared" ref="AO43" si="24">SUM(AO4:AO42)</f>
        <v>66</v>
      </c>
      <c r="AP43" s="78">
        <f t="shared" ref="AP43" si="25">SUM(AP4:AP42)</f>
        <v>15</v>
      </c>
      <c r="AQ43" s="78">
        <f t="shared" ref="AQ43" si="26">SUM(AQ4:AQ42)</f>
        <v>60</v>
      </c>
      <c r="AR43" s="78">
        <f t="shared" ref="AR43" si="27">SUM(AR4:AR42)</f>
        <v>21</v>
      </c>
      <c r="AS43" s="78">
        <f t="shared" ref="AS43" si="28">SUM(AS4:AS42)</f>
        <v>239</v>
      </c>
      <c r="AT43" s="78">
        <f t="shared" ref="AT43" si="29">SUM(AT4:AT42)</f>
        <v>39</v>
      </c>
      <c r="AU43" s="78">
        <f t="shared" ref="AU43" si="30">SUM(AU4:AU42)</f>
        <v>72</v>
      </c>
      <c r="AV43" s="78">
        <f t="shared" ref="AV43" si="31">SUM(AV4:AV42)</f>
        <v>64</v>
      </c>
      <c r="AW43" s="78">
        <f t="shared" ref="AW43" si="32">SUM(AW4:AW42)</f>
        <v>22</v>
      </c>
      <c r="AX43" s="78">
        <f t="shared" ref="AX43" si="33">SUM(AX4:AX42)</f>
        <v>80</v>
      </c>
      <c r="AY43" s="78">
        <f t="shared" ref="AY43" si="34">SUM(AY4:AY42)</f>
        <v>23</v>
      </c>
      <c r="AZ43" s="78">
        <f t="shared" ref="AZ43" si="35">SUM(AZ4:AZ42)</f>
        <v>66</v>
      </c>
      <c r="BA43" s="78">
        <f t="shared" ref="BA43" si="36">SUM(BA4:BA42)</f>
        <v>99</v>
      </c>
      <c r="BB43" s="78">
        <f t="shared" ref="BB43" si="37">SUM(BB4:BB42)</f>
        <v>34</v>
      </c>
      <c r="BC43" s="78">
        <f t="shared" ref="BC43" si="38">SUM(BC4:BC42)</f>
        <v>17</v>
      </c>
      <c r="BD43" s="78">
        <f t="shared" ref="BD43" si="39">SUM(BD4:BD42)</f>
        <v>0</v>
      </c>
      <c r="BE43" s="78">
        <f t="shared" ref="BE43" si="40">SUM(BE4:BE42)</f>
        <v>74</v>
      </c>
      <c r="BF43" s="78">
        <f t="shared" ref="BF43" si="41">SUM(BF4:BF42)</f>
        <v>53</v>
      </c>
      <c r="BG43" s="78">
        <f t="shared" ref="BG43" si="42">SUM(BG4:BG42)</f>
        <v>4</v>
      </c>
      <c r="BH43" s="78">
        <f t="shared" ref="BH43" si="43">SUM(BH4:BH42)</f>
        <v>192</v>
      </c>
      <c r="BI43" s="78">
        <f t="shared" ref="BI43" si="44">SUM(BI4:BI42)</f>
        <v>15</v>
      </c>
      <c r="BJ43" s="78">
        <f t="shared" ref="BJ43" si="45">SUM(BJ4:BJ42)</f>
        <v>0</v>
      </c>
      <c r="BK43" s="78">
        <f t="shared" ref="BK43" si="46">SUM(BK4:BK42)</f>
        <v>1490</v>
      </c>
      <c r="BL43" s="81">
        <f t="shared" si="0"/>
        <v>1</v>
      </c>
      <c r="BN43" s="83" t="s">
        <v>49</v>
      </c>
      <c r="BO43" s="78">
        <f>SUM(BO4:BO42)</f>
        <v>6</v>
      </c>
      <c r="BP43" s="78">
        <f t="shared" ref="BP43" si="47">SUM(BP4:BP42)</f>
        <v>22</v>
      </c>
      <c r="BQ43" s="78">
        <f t="shared" ref="BQ43" si="48">SUM(BQ4:BQ42)</f>
        <v>160</v>
      </c>
      <c r="BR43" s="78">
        <f t="shared" ref="BR43" si="49">SUM(BR4:BR42)</f>
        <v>8</v>
      </c>
      <c r="BS43" s="78">
        <f t="shared" ref="BS43" si="50">SUM(BS4:BS42)</f>
        <v>286</v>
      </c>
      <c r="BT43" s="78">
        <f t="shared" ref="BT43" si="51">SUM(BT4:BT42)</f>
        <v>96</v>
      </c>
      <c r="BU43" s="78">
        <f t="shared" ref="BU43" si="52">SUM(BU4:BU42)</f>
        <v>61</v>
      </c>
      <c r="BV43" s="78">
        <f t="shared" ref="BV43" si="53">SUM(BV4:BV42)</f>
        <v>46</v>
      </c>
      <c r="BW43" s="78">
        <f t="shared" ref="BW43" si="54">SUM(BW4:BW42)</f>
        <v>73</v>
      </c>
      <c r="BX43" s="78">
        <f t="shared" ref="BX43" si="55">SUM(BX4:BX42)</f>
        <v>55</v>
      </c>
      <c r="BY43" s="78">
        <f t="shared" ref="BY43" si="56">SUM(BY4:BY42)</f>
        <v>377</v>
      </c>
      <c r="BZ43" s="78">
        <f t="shared" ref="BZ43" si="57">SUM(BZ4:BZ42)</f>
        <v>51</v>
      </c>
      <c r="CA43" s="78">
        <f t="shared" ref="CA43" si="58">SUM(CA4:CA42)</f>
        <v>119</v>
      </c>
      <c r="CB43" s="78">
        <f t="shared" ref="CB43" si="59">SUM(CB4:CB42)</f>
        <v>85</v>
      </c>
      <c r="CC43" s="78">
        <f t="shared" ref="CC43" si="60">SUM(CC4:CC42)</f>
        <v>85</v>
      </c>
      <c r="CD43" s="78">
        <f t="shared" ref="CD43" si="61">SUM(CD4:CD42)</f>
        <v>86</v>
      </c>
      <c r="CE43" s="78">
        <f t="shared" ref="CE43" si="62">SUM(CE4:CE42)</f>
        <v>27</v>
      </c>
      <c r="CF43" s="78">
        <f t="shared" ref="CF43" si="63">SUM(CF4:CF42)</f>
        <v>158</v>
      </c>
      <c r="CG43" s="78">
        <f t="shared" ref="CG43" si="64">SUM(CG4:CG42)</f>
        <v>188</v>
      </c>
      <c r="CH43" s="78">
        <f t="shared" ref="CH43" si="65">SUM(CH4:CH42)</f>
        <v>58</v>
      </c>
      <c r="CI43" s="78">
        <f t="shared" ref="CI43" si="66">SUM(CI4:CI42)</f>
        <v>15</v>
      </c>
      <c r="CJ43" s="78">
        <f t="shared" ref="CJ43" si="67">SUM(CJ4:CJ42)</f>
        <v>1</v>
      </c>
      <c r="CK43" s="78">
        <f t="shared" ref="CK43" si="68">SUM(CK4:CK42)</f>
        <v>59</v>
      </c>
      <c r="CL43" s="78">
        <f t="shared" ref="CL43" si="69">SUM(CL4:CL42)</f>
        <v>81</v>
      </c>
      <c r="CM43" s="78">
        <f t="shared" ref="CM43" si="70">SUM(CM4:CM42)</f>
        <v>8</v>
      </c>
      <c r="CN43" s="78">
        <f t="shared" ref="CN43" si="71">SUM(CN4:CN42)</f>
        <v>237</v>
      </c>
      <c r="CO43" s="78">
        <f t="shared" ref="CO43" si="72">SUM(CO4:CO42)</f>
        <v>51</v>
      </c>
      <c r="CP43" s="78">
        <f t="shared" ref="CP43" si="73">SUM(CP4:CP42)</f>
        <v>1</v>
      </c>
      <c r="CQ43" s="78">
        <f t="shared" ref="CQ43" si="74">SUM(CQ4:CQ42)</f>
        <v>2500</v>
      </c>
      <c r="CR43" s="81">
        <f t="shared" si="1"/>
        <v>1</v>
      </c>
      <c r="CT43" s="83" t="s">
        <v>49</v>
      </c>
      <c r="CU43" s="78">
        <f>SUM(CU4:CU42)</f>
        <v>18</v>
      </c>
      <c r="CV43" s="78">
        <f t="shared" ref="CV43" si="75">SUM(CV4:CV42)</f>
        <v>46</v>
      </c>
      <c r="CW43" s="78">
        <f t="shared" ref="CW43" si="76">SUM(CW4:CW42)</f>
        <v>72</v>
      </c>
      <c r="CX43" s="78">
        <f t="shared" ref="CX43" si="77">SUM(CX4:CX42)</f>
        <v>11</v>
      </c>
      <c r="CY43" s="78">
        <f t="shared" ref="CY43" si="78">SUM(CY4:CY42)</f>
        <v>217</v>
      </c>
      <c r="CZ43" s="78">
        <f t="shared" ref="CZ43" si="79">SUM(CZ4:CZ42)</f>
        <v>109</v>
      </c>
      <c r="DA43" s="78">
        <f t="shared" ref="DA43" si="80">SUM(DA4:DA42)</f>
        <v>80</v>
      </c>
      <c r="DB43" s="78">
        <f t="shared" ref="DB43" si="81">SUM(DB4:DB42)</f>
        <v>142</v>
      </c>
      <c r="DC43" s="78">
        <f t="shared" ref="DC43" si="82">SUM(DC4:DC42)</f>
        <v>140</v>
      </c>
      <c r="DD43" s="78">
        <f t="shared" ref="DD43" si="83">SUM(DD4:DD42)</f>
        <v>120</v>
      </c>
      <c r="DE43" s="78">
        <f t="shared" ref="DE43" si="84">SUM(DE4:DE42)</f>
        <v>340</v>
      </c>
      <c r="DF43" s="78">
        <f t="shared" ref="DF43" si="85">SUM(DF4:DF42)</f>
        <v>48</v>
      </c>
      <c r="DG43" s="78">
        <f t="shared" ref="DG43" si="86">SUM(DG4:DG42)</f>
        <v>76</v>
      </c>
      <c r="DH43" s="78">
        <f t="shared" ref="DH43" si="87">SUM(DH4:DH42)</f>
        <v>169</v>
      </c>
      <c r="DI43" s="78">
        <f t="shared" ref="DI43" si="88">SUM(DI4:DI42)</f>
        <v>65</v>
      </c>
      <c r="DJ43" s="78">
        <f t="shared" ref="DJ43" si="89">SUM(DJ4:DJ42)</f>
        <v>91</v>
      </c>
      <c r="DK43" s="78">
        <f t="shared" ref="DK43" si="90">SUM(DK4:DK42)</f>
        <v>42</v>
      </c>
      <c r="DL43" s="78">
        <f t="shared" ref="DL43" si="91">SUM(DL4:DL42)</f>
        <v>138</v>
      </c>
      <c r="DM43" s="78">
        <f t="shared" ref="DM43" si="92">SUM(DM4:DM42)</f>
        <v>163</v>
      </c>
      <c r="DN43" s="78">
        <f t="shared" ref="DN43" si="93">SUM(DN4:DN42)</f>
        <v>71</v>
      </c>
      <c r="DO43" s="78">
        <f t="shared" ref="DO43" si="94">SUM(DO4:DO42)</f>
        <v>23</v>
      </c>
      <c r="DP43" s="78">
        <f t="shared" ref="DP43" si="95">SUM(DP4:DP42)</f>
        <v>4</v>
      </c>
      <c r="DQ43" s="78">
        <f t="shared" ref="DQ43" si="96">SUM(DQ4:DQ42)</f>
        <v>57</v>
      </c>
      <c r="DR43" s="78">
        <f t="shared" ref="DR43" si="97">SUM(DR4:DR42)</f>
        <v>61</v>
      </c>
      <c r="DS43" s="78">
        <f t="shared" ref="DS43" si="98">SUM(DS4:DS42)</f>
        <v>21</v>
      </c>
      <c r="DT43" s="78">
        <f t="shared" ref="DT43" si="99">SUM(DT4:DT42)</f>
        <v>411</v>
      </c>
      <c r="DU43" s="78">
        <f t="shared" ref="DU43" si="100">SUM(DU4:DU42)</f>
        <v>17</v>
      </c>
      <c r="DV43" s="78">
        <f t="shared" ref="DV43" si="101">SUM(DV4:DV42)</f>
        <v>17</v>
      </c>
      <c r="DW43" s="78">
        <f t="shared" ref="DW43" si="102">SUM(DW4:DW42)</f>
        <v>2769</v>
      </c>
      <c r="DX43" s="81">
        <f t="shared" si="2"/>
        <v>1</v>
      </c>
      <c r="DZ43" s="83" t="s">
        <v>49</v>
      </c>
      <c r="EA43" s="78">
        <f>SUM(EA4:EA42)</f>
        <v>5</v>
      </c>
      <c r="EB43" s="78">
        <f t="shared" ref="EB43" si="103">SUM(EB4:EB42)</f>
        <v>21</v>
      </c>
      <c r="EC43" s="78">
        <f t="shared" ref="EC43" si="104">SUM(EC4:EC42)</f>
        <v>101</v>
      </c>
      <c r="ED43" s="78">
        <f t="shared" ref="ED43" si="105">SUM(ED4:ED42)</f>
        <v>1</v>
      </c>
      <c r="EE43" s="78">
        <f t="shared" ref="EE43" si="106">SUM(EE4:EE42)</f>
        <v>147</v>
      </c>
      <c r="EF43" s="78">
        <f t="shared" ref="EF43" si="107">SUM(EF4:EF42)</f>
        <v>90</v>
      </c>
      <c r="EG43" s="78">
        <f t="shared" ref="EG43" si="108">SUM(EG4:EG42)</f>
        <v>83</v>
      </c>
      <c r="EH43" s="78">
        <f t="shared" ref="EH43" si="109">SUM(EH4:EH42)</f>
        <v>55</v>
      </c>
      <c r="EI43" s="78">
        <f t="shared" ref="EI43" si="110">SUM(EI4:EI42)</f>
        <v>118</v>
      </c>
      <c r="EJ43" s="78">
        <f t="shared" ref="EJ43" si="111">SUM(EJ4:EJ42)</f>
        <v>51</v>
      </c>
      <c r="EK43" s="78">
        <f t="shared" ref="EK43" si="112">SUM(EK4:EK42)</f>
        <v>210</v>
      </c>
      <c r="EL43" s="78">
        <f t="shared" ref="EL43" si="113">SUM(EL4:EL42)</f>
        <v>34</v>
      </c>
      <c r="EM43" s="78">
        <f t="shared" ref="EM43" si="114">SUM(EM4:EM42)</f>
        <v>37</v>
      </c>
      <c r="EN43" s="78">
        <f t="shared" ref="EN43" si="115">SUM(EN4:EN42)</f>
        <v>161</v>
      </c>
      <c r="EO43" s="78">
        <f t="shared" ref="EO43" si="116">SUM(EO4:EO42)</f>
        <v>41</v>
      </c>
      <c r="EP43" s="78">
        <f t="shared" ref="EP43" si="117">SUM(EP4:EP42)</f>
        <v>41</v>
      </c>
      <c r="EQ43" s="78">
        <f t="shared" ref="EQ43" si="118">SUM(EQ4:EQ42)</f>
        <v>20</v>
      </c>
      <c r="ER43" s="78">
        <f t="shared" ref="ER43" si="119">SUM(ER4:ER42)</f>
        <v>129</v>
      </c>
      <c r="ES43" s="78">
        <f t="shared" ref="ES43" si="120">SUM(ES4:ES42)</f>
        <v>128</v>
      </c>
      <c r="ET43" s="78">
        <f t="shared" ref="ET43" si="121">SUM(ET4:ET42)</f>
        <v>57</v>
      </c>
      <c r="EU43" s="78">
        <f t="shared" ref="EU43" si="122">SUM(EU4:EU42)</f>
        <v>8</v>
      </c>
      <c r="EV43" s="78">
        <f t="shared" ref="EV43" si="123">SUM(EV4:EV42)</f>
        <v>1</v>
      </c>
      <c r="EW43" s="78">
        <f t="shared" ref="EW43" si="124">SUM(EW4:EW42)</f>
        <v>72</v>
      </c>
      <c r="EX43" s="78">
        <f t="shared" ref="EX43" si="125">SUM(EX4:EX42)</f>
        <v>45</v>
      </c>
      <c r="EY43" s="78">
        <f t="shared" ref="EY43" si="126">SUM(EY4:EY42)</f>
        <v>25</v>
      </c>
      <c r="EZ43" s="78">
        <f t="shared" ref="EZ43" si="127">SUM(EZ4:EZ42)</f>
        <v>242</v>
      </c>
      <c r="FA43" s="78">
        <f t="shared" ref="FA43" si="128">SUM(FA4:FA42)</f>
        <v>14</v>
      </c>
      <c r="FB43" s="78">
        <f t="shared" ref="FB43" si="129">SUM(FB4:FB42)</f>
        <v>4</v>
      </c>
      <c r="FC43" s="78">
        <f t="shared" ref="FC43" si="130">SUM(FC4:FC42)</f>
        <v>1941</v>
      </c>
      <c r="FD43" s="81">
        <f t="shared" si="3"/>
        <v>1</v>
      </c>
      <c r="FF43" s="83" t="s">
        <v>49</v>
      </c>
      <c r="FG43" s="78">
        <f>SUM(FG4:FG42)</f>
        <v>10</v>
      </c>
      <c r="FH43" s="78">
        <f t="shared" ref="FH43" si="131">SUM(FH4:FH42)</f>
        <v>19</v>
      </c>
      <c r="FI43" s="78">
        <f t="shared" ref="FI43" si="132">SUM(FI4:FI42)</f>
        <v>82</v>
      </c>
      <c r="FJ43" s="78">
        <f t="shared" ref="FJ43" si="133">SUM(FJ4:FJ42)</f>
        <v>0</v>
      </c>
      <c r="FK43" s="78">
        <f t="shared" ref="FK43" si="134">SUM(FK4:FK42)</f>
        <v>128</v>
      </c>
      <c r="FL43" s="78">
        <f t="shared" ref="FL43" si="135">SUM(FL4:FL42)</f>
        <v>101</v>
      </c>
      <c r="FM43" s="78">
        <f t="shared" ref="FM43" si="136">SUM(FM4:FM42)</f>
        <v>54</v>
      </c>
      <c r="FN43" s="78">
        <f t="shared" ref="FN43" si="137">SUM(FN4:FN42)</f>
        <v>94</v>
      </c>
      <c r="FO43" s="78">
        <f t="shared" ref="FO43" si="138">SUM(FO4:FO42)</f>
        <v>124</v>
      </c>
      <c r="FP43" s="78">
        <f t="shared" ref="FP43" si="139">SUM(FP4:FP42)</f>
        <v>55</v>
      </c>
      <c r="FQ43" s="78">
        <f t="shared" ref="FQ43" si="140">SUM(FQ4:FQ42)</f>
        <v>192</v>
      </c>
      <c r="FR43" s="78">
        <f t="shared" ref="FR43" si="141">SUM(FR4:FR42)</f>
        <v>68</v>
      </c>
      <c r="FS43" s="78">
        <f t="shared" ref="FS43" si="142">SUM(FS4:FS42)</f>
        <v>51</v>
      </c>
      <c r="FT43" s="78">
        <f t="shared" ref="FT43" si="143">SUM(FT4:FT42)</f>
        <v>56</v>
      </c>
      <c r="FU43" s="78">
        <f t="shared" ref="FU43" si="144">SUM(FU4:FU42)</f>
        <v>30</v>
      </c>
      <c r="FV43" s="78">
        <f t="shared" ref="FV43" si="145">SUM(FV4:FV42)</f>
        <v>38</v>
      </c>
      <c r="FW43" s="78">
        <f t="shared" ref="FW43" si="146">SUM(FW4:FW42)</f>
        <v>11</v>
      </c>
      <c r="FX43" s="78">
        <f t="shared" ref="FX43" si="147">SUM(FX4:FX42)</f>
        <v>60</v>
      </c>
      <c r="FY43" s="78">
        <f t="shared" ref="FY43" si="148">SUM(FY4:FY42)</f>
        <v>88</v>
      </c>
      <c r="FZ43" s="78">
        <f t="shared" ref="FZ43" si="149">SUM(FZ4:FZ42)</f>
        <v>43</v>
      </c>
      <c r="GA43" s="78">
        <f t="shared" ref="GA43" si="150">SUM(GA4:GA42)</f>
        <v>28</v>
      </c>
      <c r="GB43" s="78">
        <f t="shared" ref="GB43" si="151">SUM(GB4:GB42)</f>
        <v>3</v>
      </c>
      <c r="GC43" s="78">
        <f t="shared" ref="GC43" si="152">SUM(GC4:GC42)</f>
        <v>29</v>
      </c>
      <c r="GD43" s="78">
        <f t="shared" ref="GD43" si="153">SUM(GD4:GD42)</f>
        <v>42</v>
      </c>
      <c r="GE43" s="78">
        <f t="shared" ref="GE43" si="154">SUM(GE4:GE42)</f>
        <v>5</v>
      </c>
      <c r="GF43" s="78">
        <f t="shared" ref="GF43" si="155">SUM(GF4:GF42)</f>
        <v>293</v>
      </c>
      <c r="GG43" s="78">
        <f t="shared" ref="GG43" si="156">SUM(GG4:GG42)</f>
        <v>7</v>
      </c>
      <c r="GH43" s="78">
        <f t="shared" ref="GH43" si="157">SUM(GH4:GH42)</f>
        <v>2</v>
      </c>
      <c r="GI43" s="78">
        <f t="shared" ref="GI43" si="158">SUM(GI4:GI42)</f>
        <v>1713</v>
      </c>
      <c r="GJ43" s="81">
        <f t="shared" si="4"/>
        <v>1</v>
      </c>
      <c r="GL43" s="83" t="s">
        <v>49</v>
      </c>
      <c r="GM43" s="78">
        <f>SUM(GM4:GM42)</f>
        <v>11</v>
      </c>
      <c r="GN43" s="78">
        <f t="shared" ref="GN43:HO43" si="159">SUM(GN4:GN42)</f>
        <v>26</v>
      </c>
      <c r="GO43" s="78">
        <f t="shared" si="159"/>
        <v>174</v>
      </c>
      <c r="GP43" s="78">
        <f t="shared" si="159"/>
        <v>0</v>
      </c>
      <c r="GQ43" s="78">
        <f t="shared" si="159"/>
        <v>197</v>
      </c>
      <c r="GR43" s="78">
        <f t="shared" si="159"/>
        <v>181</v>
      </c>
      <c r="GS43" s="78">
        <f t="shared" si="159"/>
        <v>53</v>
      </c>
      <c r="GT43" s="78">
        <f t="shared" si="159"/>
        <v>85</v>
      </c>
      <c r="GU43" s="78">
        <f t="shared" si="159"/>
        <v>125</v>
      </c>
      <c r="GV43" s="78">
        <f t="shared" si="159"/>
        <v>53</v>
      </c>
      <c r="GW43" s="78">
        <f t="shared" si="159"/>
        <v>338</v>
      </c>
      <c r="GX43" s="78">
        <f t="shared" si="159"/>
        <v>72</v>
      </c>
      <c r="GY43" s="78">
        <f t="shared" si="159"/>
        <v>71</v>
      </c>
      <c r="GZ43" s="78">
        <f t="shared" si="159"/>
        <v>123</v>
      </c>
      <c r="HA43" s="78">
        <f t="shared" si="159"/>
        <v>31</v>
      </c>
      <c r="HB43" s="78">
        <f t="shared" si="159"/>
        <v>60</v>
      </c>
      <c r="HC43" s="78">
        <f t="shared" si="159"/>
        <v>73</v>
      </c>
      <c r="HD43" s="78">
        <f t="shared" si="159"/>
        <v>126</v>
      </c>
      <c r="HE43" s="78">
        <f t="shared" si="159"/>
        <v>160</v>
      </c>
      <c r="HF43" s="78">
        <f t="shared" si="159"/>
        <v>100</v>
      </c>
      <c r="HG43" s="78">
        <f t="shared" si="159"/>
        <v>20</v>
      </c>
      <c r="HH43" s="78">
        <f t="shared" si="159"/>
        <v>2</v>
      </c>
      <c r="HI43" s="78">
        <f t="shared" si="159"/>
        <v>97</v>
      </c>
      <c r="HJ43" s="78">
        <f t="shared" si="159"/>
        <v>56</v>
      </c>
      <c r="HK43" s="78">
        <f t="shared" si="159"/>
        <v>14</v>
      </c>
      <c r="HL43" s="78">
        <f t="shared" si="159"/>
        <v>351</v>
      </c>
      <c r="HM43" s="78">
        <f t="shared" si="159"/>
        <v>22</v>
      </c>
      <c r="HN43" s="78">
        <f t="shared" si="159"/>
        <v>0</v>
      </c>
      <c r="HO43" s="78">
        <f t="shared" si="159"/>
        <v>2621</v>
      </c>
      <c r="HP43" s="81">
        <f t="shared" si="5"/>
        <v>1</v>
      </c>
      <c r="HR43" s="83" t="s">
        <v>49</v>
      </c>
      <c r="HS43" s="78">
        <f>SUM(HS4:HS42)</f>
        <v>14</v>
      </c>
      <c r="HT43" s="78">
        <f t="shared" ref="HT43:IV43" si="160">SUM(HT4:HT42)</f>
        <v>35</v>
      </c>
      <c r="HU43" s="78">
        <f t="shared" si="160"/>
        <v>91</v>
      </c>
      <c r="HV43" s="78">
        <f t="shared" si="160"/>
        <v>10</v>
      </c>
      <c r="HW43" s="78">
        <f t="shared" si="160"/>
        <v>220</v>
      </c>
      <c r="HX43" s="78">
        <f t="shared" si="160"/>
        <v>235</v>
      </c>
      <c r="HY43" s="78">
        <f t="shared" si="160"/>
        <v>48</v>
      </c>
      <c r="HZ43" s="78">
        <f t="shared" si="160"/>
        <v>269</v>
      </c>
      <c r="IA43" s="78">
        <f t="shared" si="160"/>
        <v>139</v>
      </c>
      <c r="IB43" s="78">
        <f t="shared" si="160"/>
        <v>81</v>
      </c>
      <c r="IC43" s="78">
        <f t="shared" si="160"/>
        <v>445</v>
      </c>
      <c r="ID43" s="78">
        <f t="shared" si="160"/>
        <v>58</v>
      </c>
      <c r="IE43" s="78">
        <f t="shared" si="160"/>
        <v>92</v>
      </c>
      <c r="IF43" s="78">
        <f t="shared" si="160"/>
        <v>65</v>
      </c>
      <c r="IG43" s="78">
        <f t="shared" si="160"/>
        <v>58</v>
      </c>
      <c r="IH43" s="78">
        <f t="shared" si="160"/>
        <v>88</v>
      </c>
      <c r="II43" s="78">
        <f t="shared" si="160"/>
        <v>44</v>
      </c>
      <c r="IJ43" s="78">
        <f t="shared" si="160"/>
        <v>74</v>
      </c>
      <c r="IK43" s="78">
        <f t="shared" si="160"/>
        <v>252</v>
      </c>
      <c r="IL43" s="78">
        <f t="shared" si="160"/>
        <v>83</v>
      </c>
      <c r="IM43" s="78">
        <f t="shared" si="160"/>
        <v>12</v>
      </c>
      <c r="IN43" s="78">
        <f t="shared" si="160"/>
        <v>4</v>
      </c>
      <c r="IO43" s="78">
        <f t="shared" si="160"/>
        <v>134</v>
      </c>
      <c r="IP43" s="78">
        <f t="shared" si="160"/>
        <v>51</v>
      </c>
      <c r="IQ43" s="78">
        <f t="shared" si="160"/>
        <v>31</v>
      </c>
      <c r="IR43" s="78">
        <f t="shared" si="160"/>
        <v>525</v>
      </c>
      <c r="IS43" s="78">
        <f t="shared" si="160"/>
        <v>25</v>
      </c>
      <c r="IT43" s="78">
        <f t="shared" si="160"/>
        <v>1</v>
      </c>
      <c r="IU43" s="78">
        <f t="shared" si="160"/>
        <v>3184</v>
      </c>
      <c r="IV43" s="81">
        <f t="shared" si="160"/>
        <v>1</v>
      </c>
      <c r="IX43" s="83" t="s">
        <v>49</v>
      </c>
      <c r="IY43" s="78">
        <f>SUM(IY4:IY42)</f>
        <v>4</v>
      </c>
      <c r="IZ43" s="78">
        <f t="shared" ref="IZ43:KB43" si="161">SUM(IZ4:IZ42)</f>
        <v>91</v>
      </c>
      <c r="JA43" s="78">
        <f t="shared" si="161"/>
        <v>57</v>
      </c>
      <c r="JB43" s="78">
        <f t="shared" si="161"/>
        <v>4</v>
      </c>
      <c r="JC43" s="78">
        <f t="shared" si="161"/>
        <v>110</v>
      </c>
      <c r="JD43" s="78">
        <f t="shared" si="161"/>
        <v>216</v>
      </c>
      <c r="JE43" s="78">
        <f t="shared" si="161"/>
        <v>48</v>
      </c>
      <c r="JF43" s="78">
        <f t="shared" si="161"/>
        <v>127</v>
      </c>
      <c r="JG43" s="78">
        <f t="shared" si="161"/>
        <v>153</v>
      </c>
      <c r="JH43" s="78">
        <f t="shared" si="161"/>
        <v>37</v>
      </c>
      <c r="JI43" s="78">
        <f t="shared" si="161"/>
        <v>429</v>
      </c>
      <c r="JJ43" s="78">
        <f t="shared" si="161"/>
        <v>25</v>
      </c>
      <c r="JK43" s="78">
        <f t="shared" si="161"/>
        <v>66</v>
      </c>
      <c r="JL43" s="78">
        <f t="shared" si="161"/>
        <v>125</v>
      </c>
      <c r="JM43" s="78">
        <f t="shared" si="161"/>
        <v>73</v>
      </c>
      <c r="JN43" s="78">
        <f t="shared" si="161"/>
        <v>89</v>
      </c>
      <c r="JO43" s="78">
        <f t="shared" si="161"/>
        <v>35</v>
      </c>
      <c r="JP43" s="78">
        <f t="shared" si="161"/>
        <v>69</v>
      </c>
      <c r="JQ43" s="78">
        <f t="shared" si="161"/>
        <v>183</v>
      </c>
      <c r="JR43" s="78">
        <f t="shared" si="161"/>
        <v>53</v>
      </c>
      <c r="JS43" s="78">
        <f t="shared" si="161"/>
        <v>12</v>
      </c>
      <c r="JT43" s="78">
        <f t="shared" si="161"/>
        <v>1</v>
      </c>
      <c r="JU43" s="78">
        <f t="shared" si="161"/>
        <v>81</v>
      </c>
      <c r="JV43" s="78">
        <f t="shared" si="161"/>
        <v>28</v>
      </c>
      <c r="JW43" s="78">
        <f t="shared" si="161"/>
        <v>13</v>
      </c>
      <c r="JX43" s="78">
        <f t="shared" si="161"/>
        <v>517</v>
      </c>
      <c r="JY43" s="78">
        <f t="shared" si="161"/>
        <v>49</v>
      </c>
      <c r="JZ43" s="78">
        <f t="shared" si="161"/>
        <v>0</v>
      </c>
      <c r="KA43" s="78">
        <f t="shared" si="161"/>
        <v>2695</v>
      </c>
      <c r="KB43" s="81">
        <f t="shared" si="161"/>
        <v>1</v>
      </c>
    </row>
    <row r="84" spans="1:224">
      <c r="A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F84" s="28"/>
      <c r="AG84" s="28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L84" s="28"/>
    </row>
    <row r="85" spans="1:224" s="3" customFormat="1">
      <c r="A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F85" s="15"/>
      <c r="AG85" s="1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L85" s="15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</row>
  </sheetData>
  <mergeCells count="9">
    <mergeCell ref="IX2:KB2"/>
    <mergeCell ref="HR2:IV2"/>
    <mergeCell ref="GL2:HP2"/>
    <mergeCell ref="FF2:GJ2"/>
    <mergeCell ref="B2:AF2"/>
    <mergeCell ref="AH2:BL2"/>
    <mergeCell ref="DZ2:FD2"/>
    <mergeCell ref="CT2:DX2"/>
    <mergeCell ref="BN2:CR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2060"/>
  </sheetPr>
  <dimension ref="B1:EN45"/>
  <sheetViews>
    <sheetView showGridLines="0" showRowColHeaders="0" zoomScale="85" zoomScaleNormal="85" workbookViewId="0"/>
  </sheetViews>
  <sheetFormatPr defaultColWidth="1.7109375" defaultRowHeight="15"/>
  <cols>
    <col min="1" max="1" width="1.7109375" customWidth="1"/>
    <col min="2" max="2" width="34.140625" style="3" customWidth="1"/>
    <col min="3" max="3" width="4.42578125" customWidth="1"/>
    <col min="4" max="4" width="4.28515625" customWidth="1"/>
    <col min="5" max="5" width="5.28515625" customWidth="1"/>
    <col min="6" max="6" width="4.5703125" customWidth="1"/>
    <col min="7" max="7" width="4.7109375" customWidth="1"/>
    <col min="8" max="8" width="4.5703125" customWidth="1"/>
    <col min="9" max="9" width="4" customWidth="1"/>
    <col min="10" max="10" width="5.140625" customWidth="1"/>
    <col min="11" max="11" width="4" customWidth="1"/>
    <col min="12" max="12" width="4.85546875" customWidth="1"/>
    <col min="13" max="13" width="5.140625" customWidth="1"/>
    <col min="14" max="14" width="4.28515625" customWidth="1"/>
    <col min="15" max="15" width="6.5703125" style="3" customWidth="1"/>
    <col min="16" max="16" width="8.140625" style="15" customWidth="1"/>
    <col min="17" max="17" width="2.5703125" customWidth="1"/>
    <col min="18" max="18" width="34.140625" style="3" customWidth="1"/>
    <col min="19" max="19" width="4.42578125" style="15" customWidth="1"/>
    <col min="20" max="20" width="4.28515625" style="15" customWidth="1"/>
    <col min="21" max="21" width="5.28515625" style="15" customWidth="1"/>
    <col min="22" max="22" width="4.5703125" style="15" customWidth="1"/>
    <col min="23" max="23" width="4.7109375" style="15" customWidth="1"/>
    <col min="24" max="24" width="4.5703125" style="15" customWidth="1"/>
    <col min="25" max="25" width="4" style="15" customWidth="1"/>
    <col min="26" max="26" width="5.140625" style="15" customWidth="1"/>
    <col min="27" max="27" width="4" style="15" customWidth="1"/>
    <col min="28" max="28" width="4.85546875" style="15" customWidth="1"/>
    <col min="29" max="29" width="5.140625" style="15" customWidth="1"/>
    <col min="30" max="30" width="4.28515625" style="15" customWidth="1"/>
    <col min="31" max="31" width="6.5703125" style="3" customWidth="1"/>
    <col min="32" max="32" width="8.140625" style="15" customWidth="1"/>
    <col min="33" max="33" width="1.7109375" customWidth="1"/>
    <col min="34" max="34" width="34.140625" style="3" customWidth="1"/>
    <col min="35" max="35" width="4.42578125" customWidth="1"/>
    <col min="36" max="36" width="4.28515625" customWidth="1"/>
    <col min="37" max="37" width="5.28515625" customWidth="1"/>
    <col min="38" max="38" width="4.5703125" customWidth="1"/>
    <col min="39" max="39" width="4.7109375" customWidth="1"/>
    <col min="40" max="40" width="4.5703125" customWidth="1"/>
    <col min="41" max="41" width="4" customWidth="1"/>
    <col min="42" max="42" width="5.140625" customWidth="1"/>
    <col min="43" max="43" width="4" customWidth="1"/>
    <col min="44" max="44" width="4.85546875" customWidth="1"/>
    <col min="45" max="45" width="5.140625" customWidth="1"/>
    <col min="46" max="46" width="4.28515625" customWidth="1"/>
    <col min="47" max="47" width="6.5703125" style="3" customWidth="1"/>
    <col min="48" max="48" width="8.140625" style="15" customWidth="1"/>
    <col min="49" max="49" width="1.42578125" customWidth="1"/>
    <col min="50" max="50" width="34.140625" style="3" customWidth="1"/>
    <col min="51" max="51" width="4.42578125" customWidth="1"/>
    <col min="52" max="52" width="4.28515625" customWidth="1"/>
    <col min="53" max="53" width="5.28515625" customWidth="1"/>
    <col min="54" max="54" width="4.5703125" customWidth="1"/>
    <col min="55" max="55" width="4.7109375" customWidth="1"/>
    <col min="56" max="56" width="4.5703125" customWidth="1"/>
    <col min="57" max="57" width="4" customWidth="1"/>
    <col min="58" max="58" width="5.140625" customWidth="1"/>
    <col min="59" max="59" width="4" customWidth="1"/>
    <col min="60" max="60" width="4.85546875" customWidth="1"/>
    <col min="61" max="61" width="5.140625" customWidth="1"/>
    <col min="62" max="62" width="4.28515625" customWidth="1"/>
    <col min="63" max="63" width="6.5703125" style="3" customWidth="1"/>
    <col min="64" max="64" width="8.140625" style="15" customWidth="1"/>
    <col min="65" max="65" width="1.42578125" customWidth="1"/>
    <col min="66" max="66" width="34.140625" style="3" customWidth="1"/>
    <col min="67" max="67" width="4.42578125" customWidth="1"/>
    <col min="68" max="68" width="4.28515625" customWidth="1"/>
    <col min="69" max="69" width="5.28515625" customWidth="1"/>
    <col min="70" max="70" width="4.5703125" customWidth="1"/>
    <col min="71" max="71" width="4.7109375" customWidth="1"/>
    <col min="72" max="72" width="4.5703125" customWidth="1"/>
    <col min="73" max="73" width="4" customWidth="1"/>
    <col min="74" max="74" width="5.140625" customWidth="1"/>
    <col min="75" max="75" width="4" customWidth="1"/>
    <col min="76" max="76" width="4.85546875" customWidth="1"/>
    <col min="77" max="77" width="5.140625" customWidth="1"/>
    <col min="78" max="78" width="4.28515625" customWidth="1"/>
    <col min="79" max="79" width="6.5703125" style="3" customWidth="1"/>
    <col min="80" max="80" width="8.140625" style="15" customWidth="1"/>
    <col min="81" max="81" width="1.42578125" customWidth="1"/>
    <col min="82" max="82" width="34.140625" style="3" customWidth="1"/>
    <col min="83" max="83" width="4.42578125" customWidth="1"/>
    <col min="84" max="84" width="4.28515625" customWidth="1"/>
    <col min="85" max="85" width="5.28515625" customWidth="1"/>
    <col min="86" max="86" width="4.5703125" customWidth="1"/>
    <col min="87" max="87" width="4.7109375" customWidth="1"/>
    <col min="88" max="88" width="4.5703125" customWidth="1"/>
    <col min="89" max="89" width="4" customWidth="1"/>
    <col min="90" max="90" width="5.140625" customWidth="1"/>
    <col min="91" max="91" width="4" customWidth="1"/>
    <col min="92" max="92" width="4.85546875" customWidth="1"/>
    <col min="93" max="93" width="5.140625" customWidth="1"/>
    <col min="94" max="94" width="4.28515625" customWidth="1"/>
    <col min="95" max="95" width="6.5703125" style="3" customWidth="1"/>
    <col min="96" max="96" width="8.140625" style="15" customWidth="1"/>
    <col min="97" max="97" width="1.42578125" customWidth="1"/>
    <col min="98" max="98" width="34.140625" style="3" customWidth="1"/>
    <col min="99" max="99" width="4.42578125" customWidth="1"/>
    <col min="100" max="100" width="4.28515625" customWidth="1"/>
    <col min="101" max="101" width="5.28515625" customWidth="1"/>
    <col min="102" max="102" width="4.5703125" customWidth="1"/>
    <col min="103" max="103" width="4.7109375" customWidth="1"/>
    <col min="104" max="104" width="4.5703125" customWidth="1"/>
    <col min="105" max="105" width="4" customWidth="1"/>
    <col min="106" max="106" width="5.140625" customWidth="1"/>
    <col min="107" max="107" width="4" customWidth="1"/>
    <col min="108" max="108" width="4.85546875" customWidth="1"/>
    <col min="109" max="109" width="5.140625" customWidth="1"/>
    <col min="110" max="110" width="4.28515625" customWidth="1"/>
    <col min="111" max="111" width="6.5703125" style="3" customWidth="1"/>
    <col min="112" max="112" width="8.140625" style="15" customWidth="1"/>
    <col min="113" max="113" width="2" customWidth="1"/>
    <col min="114" max="114" width="29.140625" customWidth="1"/>
    <col min="115" max="126" width="4.85546875" customWidth="1"/>
    <col min="127" max="127" width="8.28515625" customWidth="1"/>
    <col min="128" max="128" width="11.140625" customWidth="1"/>
    <col min="129" max="129" width="3" customWidth="1"/>
    <col min="130" max="130" width="29.42578125" bestFit="1" customWidth="1"/>
    <col min="131" max="142" width="6" customWidth="1"/>
    <col min="143" max="143" width="6.5703125" bestFit="1" customWidth="1"/>
    <col min="144" max="144" width="8.140625" bestFit="1" customWidth="1"/>
  </cols>
  <sheetData>
    <row r="1" spans="2:144" ht="15.75" thickBot="1"/>
    <row r="2" spans="2:144" ht="15.75" thickTop="1">
      <c r="B2" s="149" t="s">
        <v>221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1"/>
      <c r="R2" s="146" t="s">
        <v>222</v>
      </c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8"/>
      <c r="AH2" s="146" t="s">
        <v>223</v>
      </c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8"/>
      <c r="AX2" s="146" t="s">
        <v>266</v>
      </c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8"/>
      <c r="BN2" s="146" t="s">
        <v>303</v>
      </c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8"/>
      <c r="CD2" s="146" t="s">
        <v>325</v>
      </c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8"/>
      <c r="CT2" s="146" t="s">
        <v>353</v>
      </c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8"/>
      <c r="DJ2" s="146" t="s">
        <v>380</v>
      </c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8"/>
      <c r="DZ2" s="146" t="s">
        <v>428</v>
      </c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8"/>
    </row>
    <row r="3" spans="2:144">
      <c r="B3" s="73" t="s">
        <v>84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84" t="s">
        <v>14</v>
      </c>
      <c r="R3" s="73" t="s">
        <v>84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84" t="s">
        <v>14</v>
      </c>
      <c r="AH3" s="73" t="s">
        <v>84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84" t="s">
        <v>14</v>
      </c>
      <c r="AX3" s="73" t="s">
        <v>84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84" t="s">
        <v>14</v>
      </c>
      <c r="BN3" s="73" t="s">
        <v>84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84" t="s">
        <v>14</v>
      </c>
      <c r="CD3" s="73" t="s">
        <v>84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84" t="s">
        <v>14</v>
      </c>
      <c r="CT3" s="73" t="s">
        <v>84</v>
      </c>
      <c r="CU3" s="21" t="s">
        <v>0</v>
      </c>
      <c r="CV3" s="21" t="s">
        <v>2</v>
      </c>
      <c r="CW3" s="21" t="s">
        <v>3</v>
      </c>
      <c r="CX3" s="21" t="s">
        <v>4</v>
      </c>
      <c r="CY3" s="21" t="s">
        <v>5</v>
      </c>
      <c r="CZ3" s="21" t="s">
        <v>6</v>
      </c>
      <c r="DA3" s="21" t="s">
        <v>7</v>
      </c>
      <c r="DB3" s="21" t="s">
        <v>8</v>
      </c>
      <c r="DC3" s="21" t="s">
        <v>9</v>
      </c>
      <c r="DD3" s="21" t="s">
        <v>10</v>
      </c>
      <c r="DE3" s="21" t="s">
        <v>11</v>
      </c>
      <c r="DF3" s="21" t="s">
        <v>12</v>
      </c>
      <c r="DG3" s="21" t="s">
        <v>13</v>
      </c>
      <c r="DH3" s="84" t="s">
        <v>14</v>
      </c>
      <c r="DJ3" s="73" t="s">
        <v>84</v>
      </c>
      <c r="DK3" s="21" t="s">
        <v>0</v>
      </c>
      <c r="DL3" s="21" t="s">
        <v>2</v>
      </c>
      <c r="DM3" s="21" t="s">
        <v>3</v>
      </c>
      <c r="DN3" s="21" t="s">
        <v>4</v>
      </c>
      <c r="DO3" s="21" t="s">
        <v>5</v>
      </c>
      <c r="DP3" s="21" t="s">
        <v>6</v>
      </c>
      <c r="DQ3" s="21" t="s">
        <v>7</v>
      </c>
      <c r="DR3" s="21" t="s">
        <v>8</v>
      </c>
      <c r="DS3" s="21" t="s">
        <v>9</v>
      </c>
      <c r="DT3" s="21" t="s">
        <v>10</v>
      </c>
      <c r="DU3" s="21" t="s">
        <v>11</v>
      </c>
      <c r="DV3" s="21" t="s">
        <v>12</v>
      </c>
      <c r="DW3" s="21" t="s">
        <v>13</v>
      </c>
      <c r="DX3" s="84" t="s">
        <v>14</v>
      </c>
      <c r="DZ3" s="73" t="s">
        <v>84</v>
      </c>
      <c r="EA3" s="21" t="s">
        <v>0</v>
      </c>
      <c r="EB3" s="21" t="s">
        <v>2</v>
      </c>
      <c r="EC3" s="21" t="s">
        <v>3</v>
      </c>
      <c r="ED3" s="21" t="s">
        <v>4</v>
      </c>
      <c r="EE3" s="21" t="s">
        <v>5</v>
      </c>
      <c r="EF3" s="21" t="s">
        <v>6</v>
      </c>
      <c r="EG3" s="21" t="s">
        <v>7</v>
      </c>
      <c r="EH3" s="21" t="s">
        <v>8</v>
      </c>
      <c r="EI3" s="21" t="s">
        <v>9</v>
      </c>
      <c r="EJ3" s="21" t="s">
        <v>10</v>
      </c>
      <c r="EK3" s="21" t="s">
        <v>11</v>
      </c>
      <c r="EL3" s="21" t="s">
        <v>12</v>
      </c>
      <c r="EM3" s="21" t="s">
        <v>13</v>
      </c>
      <c r="EN3" s="84" t="s">
        <v>14</v>
      </c>
    </row>
    <row r="4" spans="2:144">
      <c r="B4" s="85" t="s">
        <v>103</v>
      </c>
      <c r="C4" s="10">
        <v>2</v>
      </c>
      <c r="D4" s="10">
        <v>2</v>
      </c>
      <c r="E4" s="11">
        <v>1</v>
      </c>
      <c r="F4" s="11"/>
      <c r="G4" s="11">
        <v>2</v>
      </c>
      <c r="H4" s="11">
        <v>1</v>
      </c>
      <c r="I4" s="11"/>
      <c r="J4" s="11">
        <v>1</v>
      </c>
      <c r="K4" s="11">
        <v>1</v>
      </c>
      <c r="L4" s="11"/>
      <c r="M4" s="11"/>
      <c r="N4" s="11"/>
      <c r="O4" s="17">
        <f>SUM(C4:N4)</f>
        <v>10</v>
      </c>
      <c r="P4" s="86">
        <f t="shared" ref="P4:P45" si="0">O4/$O$45</f>
        <v>2.0964360587002098E-2</v>
      </c>
      <c r="R4" s="85" t="s">
        <v>103</v>
      </c>
      <c r="S4" s="10"/>
      <c r="T4" s="10"/>
      <c r="U4" s="11"/>
      <c r="V4" s="11"/>
      <c r="W4" s="11"/>
      <c r="X4" s="11">
        <v>1</v>
      </c>
      <c r="Y4" s="11"/>
      <c r="Z4" s="11"/>
      <c r="AA4" s="11"/>
      <c r="AB4" s="11"/>
      <c r="AC4" s="11"/>
      <c r="AD4" s="11"/>
      <c r="AE4" s="17">
        <f>SUM(S4:AD4)</f>
        <v>1</v>
      </c>
      <c r="AF4" s="86">
        <f t="shared" ref="AF4:AF45" si="1">AE4/$AE$45</f>
        <v>1.017293997965412E-3</v>
      </c>
      <c r="AH4" s="85" t="s">
        <v>103</v>
      </c>
      <c r="AI4" s="10"/>
      <c r="AJ4" s="10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7">
        <f>SUM(AI4:AT4)</f>
        <v>0</v>
      </c>
      <c r="AV4" s="86">
        <f t="shared" ref="AV4:AV45" si="2">AU4/$AU$45</f>
        <v>0</v>
      </c>
      <c r="AX4" s="85" t="s">
        <v>103</v>
      </c>
      <c r="AY4" s="10"/>
      <c r="AZ4" s="10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7">
        <f>SUM(AY4:BJ4)</f>
        <v>0</v>
      </c>
      <c r="BL4" s="86">
        <f t="shared" ref="BL4:BL44" si="3">BK4/$BK$45</f>
        <v>0</v>
      </c>
      <c r="BN4" s="85" t="s">
        <v>103</v>
      </c>
      <c r="BO4" s="10"/>
      <c r="BP4" s="10"/>
      <c r="BQ4" s="11"/>
      <c r="BR4" s="11"/>
      <c r="BS4" s="11"/>
      <c r="BT4" s="11"/>
      <c r="BU4" s="11"/>
      <c r="BV4" s="11"/>
      <c r="BW4" s="11"/>
      <c r="BX4" s="11"/>
      <c r="BY4" s="11">
        <v>2</v>
      </c>
      <c r="BZ4" s="11"/>
      <c r="CA4" s="17">
        <f>SUM(BO4:BZ4)</f>
        <v>2</v>
      </c>
      <c r="CB4" s="86">
        <f t="shared" ref="CB4:CB45" si="4">CA4/$CA$45</f>
        <v>1.6000000000000001E-3</v>
      </c>
      <c r="CD4" s="85" t="s">
        <v>103</v>
      </c>
      <c r="CE4" s="10"/>
      <c r="CF4" s="10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7">
        <f>SUM(CE4:CP4)</f>
        <v>0</v>
      </c>
      <c r="CR4" s="86">
        <f t="shared" ref="CR4:CR45" si="5">CQ4/$CQ$45</f>
        <v>0</v>
      </c>
      <c r="CT4" s="85" t="s">
        <v>103</v>
      </c>
      <c r="CU4" s="10"/>
      <c r="CV4" s="10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7">
        <f>SUM(CU4:DF4)</f>
        <v>0</v>
      </c>
      <c r="DH4" s="86">
        <f t="shared" ref="DH4:DH45" si="6">DG4/$DG$45</f>
        <v>0</v>
      </c>
      <c r="DJ4" s="99" t="s">
        <v>103</v>
      </c>
      <c r="DK4" s="10"/>
      <c r="DL4" s="10"/>
      <c r="DM4" s="11"/>
      <c r="DN4" s="11"/>
      <c r="DO4" s="11"/>
      <c r="DP4" s="11"/>
      <c r="DQ4" s="11">
        <v>1</v>
      </c>
      <c r="DR4" s="11"/>
      <c r="DS4" s="11"/>
      <c r="DT4" s="11"/>
      <c r="DU4" s="11"/>
      <c r="DV4" s="11"/>
      <c r="DW4" s="17">
        <f>SUM(DK4:DV4)</f>
        <v>1</v>
      </c>
      <c r="DX4" s="86">
        <f t="shared" ref="DX4:DX44" si="7">DW4/$DW$45</f>
        <v>4.880429477794046E-4</v>
      </c>
      <c r="DZ4" s="99" t="s">
        <v>103</v>
      </c>
      <c r="EA4" s="10"/>
      <c r="EB4" s="10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7">
        <f>SUM(EA4:EL4)</f>
        <v>0</v>
      </c>
      <c r="EN4" s="86">
        <f>EM4/$EM$45</f>
        <v>0</v>
      </c>
    </row>
    <row r="5" spans="2:144">
      <c r="B5" s="85" t="s">
        <v>93</v>
      </c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7">
        <f t="shared" ref="O5:O17" si="8">SUM(C5:N5)</f>
        <v>0</v>
      </c>
      <c r="P5" s="86">
        <f t="shared" si="0"/>
        <v>0</v>
      </c>
      <c r="R5" s="85" t="s">
        <v>93</v>
      </c>
      <c r="S5" s="10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7">
        <f t="shared" ref="AE5:AE17" si="9">SUM(S5:AD5)</f>
        <v>0</v>
      </c>
      <c r="AF5" s="86">
        <f t="shared" si="1"/>
        <v>0</v>
      </c>
      <c r="AH5" s="85" t="s">
        <v>93</v>
      </c>
      <c r="AI5" s="10"/>
      <c r="AJ5" s="10"/>
      <c r="AK5" s="11"/>
      <c r="AL5" s="11"/>
      <c r="AM5" s="11"/>
      <c r="AN5" s="11"/>
      <c r="AO5" s="11">
        <v>1</v>
      </c>
      <c r="AP5" s="11"/>
      <c r="AQ5" s="11"/>
      <c r="AR5" s="11"/>
      <c r="AS5" s="11"/>
      <c r="AT5" s="11"/>
      <c r="AU5" s="17">
        <f t="shared" ref="AU5:AU17" si="10">SUM(AI5:AT5)</f>
        <v>1</v>
      </c>
      <c r="AV5" s="86">
        <f t="shared" si="2"/>
        <v>6.5487884741322858E-4</v>
      </c>
      <c r="AX5" s="85" t="s">
        <v>93</v>
      </c>
      <c r="AY5" s="10"/>
      <c r="AZ5" s="10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7">
        <f t="shared" ref="BK5:BK17" si="11">SUM(AY5:BJ5)</f>
        <v>0</v>
      </c>
      <c r="BL5" s="86">
        <f t="shared" si="3"/>
        <v>0</v>
      </c>
      <c r="BN5" s="85" t="s">
        <v>93</v>
      </c>
      <c r="BO5" s="10"/>
      <c r="BP5" s="10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7">
        <f t="shared" ref="CA5:CA17" si="12">SUM(BO5:BZ5)</f>
        <v>0</v>
      </c>
      <c r="CB5" s="86">
        <f t="shared" si="4"/>
        <v>0</v>
      </c>
      <c r="CD5" s="85" t="s">
        <v>93</v>
      </c>
      <c r="CE5" s="10"/>
      <c r="CF5" s="10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7">
        <f t="shared" ref="CQ5:CQ17" si="13">SUM(CE5:CP5)</f>
        <v>0</v>
      </c>
      <c r="CR5" s="86">
        <f t="shared" si="5"/>
        <v>0</v>
      </c>
      <c r="CT5" s="85" t="s">
        <v>93</v>
      </c>
      <c r="CU5" s="10"/>
      <c r="CV5" s="10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7">
        <f t="shared" ref="DG5:DG17" si="14">SUM(CU5:DF5)</f>
        <v>0</v>
      </c>
      <c r="DH5" s="86">
        <f t="shared" si="6"/>
        <v>0</v>
      </c>
      <c r="DJ5" s="99" t="s">
        <v>93</v>
      </c>
      <c r="DK5" s="10"/>
      <c r="DL5" s="10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7">
        <f t="shared" ref="DW5:DW17" si="15">SUM(DK5:DV5)</f>
        <v>0</v>
      </c>
      <c r="DX5" s="86">
        <f t="shared" si="7"/>
        <v>0</v>
      </c>
      <c r="DZ5" s="99" t="s">
        <v>93</v>
      </c>
      <c r="EA5" s="10"/>
      <c r="EB5" s="10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7">
        <f t="shared" ref="EM5:EM17" si="16">SUM(EA5:EL5)</f>
        <v>0</v>
      </c>
      <c r="EN5" s="86">
        <f t="shared" ref="EN5:EN44" si="17">EM5/$EM$45</f>
        <v>0</v>
      </c>
    </row>
    <row r="6" spans="2:144">
      <c r="B6" s="85" t="s">
        <v>96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7">
        <f t="shared" si="8"/>
        <v>0</v>
      </c>
      <c r="P6" s="86">
        <f t="shared" si="0"/>
        <v>0</v>
      </c>
      <c r="R6" s="85" t="s">
        <v>96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7">
        <f t="shared" si="9"/>
        <v>0</v>
      </c>
      <c r="AF6" s="86">
        <f t="shared" si="1"/>
        <v>0</v>
      </c>
      <c r="AH6" s="85" t="s">
        <v>96</v>
      </c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7">
        <f t="shared" si="10"/>
        <v>0</v>
      </c>
      <c r="AV6" s="86">
        <f t="shared" si="2"/>
        <v>0</v>
      </c>
      <c r="AX6" s="85" t="s">
        <v>96</v>
      </c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7">
        <f t="shared" si="11"/>
        <v>0</v>
      </c>
      <c r="BL6" s="86">
        <f t="shared" si="3"/>
        <v>0</v>
      </c>
      <c r="BN6" s="85" t="s">
        <v>96</v>
      </c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7">
        <f t="shared" si="12"/>
        <v>0</v>
      </c>
      <c r="CB6" s="86">
        <f t="shared" si="4"/>
        <v>0</v>
      </c>
      <c r="CD6" s="85" t="s">
        <v>96</v>
      </c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7">
        <f t="shared" si="13"/>
        <v>0</v>
      </c>
      <c r="CR6" s="86">
        <f t="shared" si="5"/>
        <v>0</v>
      </c>
      <c r="CT6" s="85" t="s">
        <v>96</v>
      </c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7">
        <f t="shared" si="14"/>
        <v>0</v>
      </c>
      <c r="DH6" s="86">
        <f t="shared" si="6"/>
        <v>0</v>
      </c>
      <c r="DJ6" s="99" t="s">
        <v>96</v>
      </c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7">
        <f t="shared" si="15"/>
        <v>0</v>
      </c>
      <c r="DX6" s="86">
        <f t="shared" si="7"/>
        <v>0</v>
      </c>
      <c r="DZ6" s="99" t="s">
        <v>96</v>
      </c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7">
        <f t="shared" si="16"/>
        <v>0</v>
      </c>
      <c r="EN6" s="86">
        <f t="shared" si="17"/>
        <v>0</v>
      </c>
    </row>
    <row r="7" spans="2:144">
      <c r="B7" s="85" t="s">
        <v>157</v>
      </c>
      <c r="C7" s="10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7">
        <f t="shared" si="8"/>
        <v>0</v>
      </c>
      <c r="P7" s="86">
        <f t="shared" si="0"/>
        <v>0</v>
      </c>
      <c r="R7" s="85" t="s">
        <v>157</v>
      </c>
      <c r="S7" s="10"/>
      <c r="T7" s="10"/>
      <c r="U7" s="11"/>
      <c r="V7" s="11"/>
      <c r="W7" s="11"/>
      <c r="X7" s="11"/>
      <c r="Y7" s="11"/>
      <c r="Z7" s="11"/>
      <c r="AA7" s="11"/>
      <c r="AB7" s="11"/>
      <c r="AC7" s="11"/>
      <c r="AD7" s="11"/>
      <c r="AE7" s="17">
        <f t="shared" si="9"/>
        <v>0</v>
      </c>
      <c r="AF7" s="86">
        <f t="shared" si="1"/>
        <v>0</v>
      </c>
      <c r="AH7" s="85" t="s">
        <v>157</v>
      </c>
      <c r="AI7" s="10"/>
      <c r="AJ7" s="10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7">
        <f t="shared" si="10"/>
        <v>0</v>
      </c>
      <c r="AV7" s="86">
        <f t="shared" si="2"/>
        <v>0</v>
      </c>
      <c r="AX7" s="85" t="s">
        <v>157</v>
      </c>
      <c r="AY7" s="10"/>
      <c r="AZ7" s="10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7">
        <f t="shared" si="11"/>
        <v>0</v>
      </c>
      <c r="BL7" s="86">
        <f t="shared" si="3"/>
        <v>0</v>
      </c>
      <c r="BN7" s="85" t="s">
        <v>157</v>
      </c>
      <c r="BO7" s="10"/>
      <c r="BP7" s="10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7">
        <f t="shared" si="12"/>
        <v>0</v>
      </c>
      <c r="CB7" s="86">
        <f t="shared" si="4"/>
        <v>0</v>
      </c>
      <c r="CD7" s="85" t="s">
        <v>157</v>
      </c>
      <c r="CE7" s="10"/>
      <c r="CF7" s="10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7">
        <f t="shared" si="13"/>
        <v>0</v>
      </c>
      <c r="CR7" s="86">
        <f t="shared" si="5"/>
        <v>0</v>
      </c>
      <c r="CT7" s="85" t="s">
        <v>157</v>
      </c>
      <c r="CU7" s="10"/>
      <c r="CV7" s="10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7">
        <f t="shared" si="14"/>
        <v>0</v>
      </c>
      <c r="DH7" s="86">
        <f t="shared" si="6"/>
        <v>0</v>
      </c>
      <c r="DJ7" s="99" t="s">
        <v>157</v>
      </c>
      <c r="DK7" s="10"/>
      <c r="DL7" s="10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7">
        <f t="shared" si="15"/>
        <v>0</v>
      </c>
      <c r="DX7" s="86">
        <f t="shared" si="7"/>
        <v>0</v>
      </c>
      <c r="DZ7" s="99" t="s">
        <v>157</v>
      </c>
      <c r="EA7" s="10"/>
      <c r="EB7" s="10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7">
        <f t="shared" si="16"/>
        <v>0</v>
      </c>
      <c r="EN7" s="86">
        <f t="shared" si="17"/>
        <v>0</v>
      </c>
    </row>
    <row r="8" spans="2:144">
      <c r="B8" s="85" t="s">
        <v>101</v>
      </c>
      <c r="C8" s="10"/>
      <c r="D8" s="10">
        <v>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7">
        <f t="shared" si="8"/>
        <v>2</v>
      </c>
      <c r="P8" s="86">
        <f t="shared" si="0"/>
        <v>4.1928721174004195E-3</v>
      </c>
      <c r="R8" s="85" t="s">
        <v>101</v>
      </c>
      <c r="S8" s="10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7">
        <f t="shared" si="9"/>
        <v>0</v>
      </c>
      <c r="AF8" s="86">
        <f t="shared" si="1"/>
        <v>0</v>
      </c>
      <c r="AH8" s="85" t="s">
        <v>101</v>
      </c>
      <c r="AI8" s="10"/>
      <c r="AJ8" s="10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7">
        <f t="shared" si="10"/>
        <v>0</v>
      </c>
      <c r="AV8" s="86">
        <f t="shared" si="2"/>
        <v>0</v>
      </c>
      <c r="AX8" s="85" t="s">
        <v>101</v>
      </c>
      <c r="AY8" s="10"/>
      <c r="AZ8" s="10"/>
      <c r="BA8" s="11"/>
      <c r="BB8" s="11"/>
      <c r="BC8" s="11"/>
      <c r="BD8" s="11">
        <v>2</v>
      </c>
      <c r="BE8" s="11"/>
      <c r="BF8" s="11"/>
      <c r="BG8" s="11"/>
      <c r="BH8" s="11"/>
      <c r="BI8" s="11"/>
      <c r="BJ8" s="11"/>
      <c r="BK8" s="17">
        <f t="shared" si="11"/>
        <v>2</v>
      </c>
      <c r="BL8" s="86">
        <f t="shared" si="3"/>
        <v>1.1961722488038277E-3</v>
      </c>
      <c r="BN8" s="85" t="s">
        <v>101</v>
      </c>
      <c r="BO8" s="10"/>
      <c r="BP8" s="10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7">
        <f t="shared" si="12"/>
        <v>0</v>
      </c>
      <c r="CB8" s="86">
        <f t="shared" si="4"/>
        <v>0</v>
      </c>
      <c r="CD8" s="85" t="s">
        <v>101</v>
      </c>
      <c r="CE8" s="10"/>
      <c r="CF8" s="10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7">
        <f t="shared" si="13"/>
        <v>0</v>
      </c>
      <c r="CR8" s="86">
        <f t="shared" si="5"/>
        <v>0</v>
      </c>
      <c r="CT8" s="85" t="s">
        <v>101</v>
      </c>
      <c r="CU8" s="10"/>
      <c r="CV8" s="10"/>
      <c r="CW8" s="11"/>
      <c r="CX8" s="11"/>
      <c r="CY8" s="11"/>
      <c r="CZ8" s="11"/>
      <c r="DA8" s="11"/>
      <c r="DB8" s="11"/>
      <c r="DC8" s="11">
        <v>1</v>
      </c>
      <c r="DD8" s="11"/>
      <c r="DE8" s="11"/>
      <c r="DF8" s="11"/>
      <c r="DG8" s="17">
        <f t="shared" si="14"/>
        <v>1</v>
      </c>
      <c r="DH8" s="86">
        <f t="shared" si="6"/>
        <v>6.0277275467148883E-4</v>
      </c>
      <c r="DJ8" s="99" t="s">
        <v>101</v>
      </c>
      <c r="DK8" s="10"/>
      <c r="DL8" s="10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7">
        <f t="shared" si="15"/>
        <v>0</v>
      </c>
      <c r="DX8" s="86">
        <f t="shared" si="7"/>
        <v>0</v>
      </c>
      <c r="DZ8" s="99" t="s">
        <v>101</v>
      </c>
      <c r="EA8" s="10"/>
      <c r="EB8" s="10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7">
        <f t="shared" si="16"/>
        <v>0</v>
      </c>
      <c r="EN8" s="86">
        <f t="shared" si="17"/>
        <v>0</v>
      </c>
    </row>
    <row r="9" spans="2:144">
      <c r="B9" s="85" t="s">
        <v>100</v>
      </c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7">
        <f t="shared" si="8"/>
        <v>0</v>
      </c>
      <c r="P9" s="86">
        <f t="shared" si="0"/>
        <v>0</v>
      </c>
      <c r="R9" s="85" t="s">
        <v>100</v>
      </c>
      <c r="S9" s="10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7">
        <f t="shared" si="9"/>
        <v>0</v>
      </c>
      <c r="AF9" s="86">
        <f t="shared" si="1"/>
        <v>0</v>
      </c>
      <c r="AH9" s="85" t="s">
        <v>100</v>
      </c>
      <c r="AI9" s="10"/>
      <c r="AJ9" s="10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7">
        <f t="shared" si="10"/>
        <v>0</v>
      </c>
      <c r="AV9" s="86">
        <f t="shared" si="2"/>
        <v>0</v>
      </c>
      <c r="AX9" s="85" t="s">
        <v>100</v>
      </c>
      <c r="AY9" s="10"/>
      <c r="AZ9" s="10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7">
        <f t="shared" si="11"/>
        <v>0</v>
      </c>
      <c r="BL9" s="86">
        <f t="shared" si="3"/>
        <v>0</v>
      </c>
      <c r="BN9" s="85" t="s">
        <v>100</v>
      </c>
      <c r="BO9" s="10"/>
      <c r="BP9" s="10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7">
        <f t="shared" si="12"/>
        <v>0</v>
      </c>
      <c r="CB9" s="86">
        <f t="shared" si="4"/>
        <v>0</v>
      </c>
      <c r="CD9" s="85" t="s">
        <v>100</v>
      </c>
      <c r="CE9" s="10"/>
      <c r="CF9" s="10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7">
        <f t="shared" si="13"/>
        <v>0</v>
      </c>
      <c r="CR9" s="86">
        <f t="shared" si="5"/>
        <v>0</v>
      </c>
      <c r="CT9" s="85" t="s">
        <v>100</v>
      </c>
      <c r="CU9" s="10"/>
      <c r="CV9" s="10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7">
        <f t="shared" si="14"/>
        <v>0</v>
      </c>
      <c r="DH9" s="86">
        <f t="shared" si="6"/>
        <v>0</v>
      </c>
      <c r="DJ9" s="99" t="s">
        <v>100</v>
      </c>
      <c r="DK9" s="10"/>
      <c r="DL9" s="10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7">
        <f t="shared" si="15"/>
        <v>0</v>
      </c>
      <c r="DX9" s="86">
        <f t="shared" si="7"/>
        <v>0</v>
      </c>
      <c r="DZ9" s="99" t="s">
        <v>100</v>
      </c>
      <c r="EA9" s="10"/>
      <c r="EB9" s="10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7">
        <f t="shared" si="16"/>
        <v>0</v>
      </c>
      <c r="EN9" s="86">
        <f t="shared" si="17"/>
        <v>0</v>
      </c>
    </row>
    <row r="10" spans="2:144">
      <c r="B10" s="85" t="s">
        <v>114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7">
        <f t="shared" si="8"/>
        <v>0</v>
      </c>
      <c r="P10" s="86">
        <f t="shared" si="0"/>
        <v>0</v>
      </c>
      <c r="R10" s="85" t="s">
        <v>114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7">
        <f t="shared" si="9"/>
        <v>0</v>
      </c>
      <c r="AF10" s="86">
        <f t="shared" si="1"/>
        <v>0</v>
      </c>
      <c r="AH10" s="85" t="s">
        <v>114</v>
      </c>
      <c r="AI10" s="11"/>
      <c r="AJ10" s="11"/>
      <c r="AK10" s="11"/>
      <c r="AL10" s="11"/>
      <c r="AM10" s="11"/>
      <c r="AN10" s="11"/>
      <c r="AO10" s="11"/>
      <c r="AP10" s="11">
        <v>1</v>
      </c>
      <c r="AQ10" s="11"/>
      <c r="AR10" s="11"/>
      <c r="AS10" s="11"/>
      <c r="AT10" s="11"/>
      <c r="AU10" s="17">
        <f t="shared" si="10"/>
        <v>1</v>
      </c>
      <c r="AV10" s="86">
        <f t="shared" si="2"/>
        <v>6.5487884741322858E-4</v>
      </c>
      <c r="AX10" s="85" t="s">
        <v>114</v>
      </c>
      <c r="AY10" s="11"/>
      <c r="AZ10" s="11"/>
      <c r="BA10" s="11">
        <v>1</v>
      </c>
      <c r="BB10" s="11"/>
      <c r="BC10" s="11"/>
      <c r="BD10" s="11"/>
      <c r="BE10" s="11"/>
      <c r="BF10" s="11"/>
      <c r="BG10" s="11"/>
      <c r="BH10" s="11"/>
      <c r="BI10" s="11"/>
      <c r="BJ10" s="11"/>
      <c r="BK10" s="17">
        <f t="shared" si="11"/>
        <v>1</v>
      </c>
      <c r="BL10" s="86">
        <f t="shared" si="3"/>
        <v>5.9808612440191385E-4</v>
      </c>
      <c r="BN10" s="85" t="s">
        <v>114</v>
      </c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7">
        <f t="shared" si="12"/>
        <v>0</v>
      </c>
      <c r="CB10" s="86">
        <f t="shared" si="4"/>
        <v>0</v>
      </c>
      <c r="CD10" s="85" t="s">
        <v>114</v>
      </c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7">
        <f t="shared" si="13"/>
        <v>0</v>
      </c>
      <c r="CR10" s="86">
        <f t="shared" si="5"/>
        <v>0</v>
      </c>
      <c r="CT10" s="85" t="s">
        <v>114</v>
      </c>
      <c r="CU10" s="11"/>
      <c r="CV10" s="11"/>
      <c r="CW10" s="11"/>
      <c r="CX10" s="11"/>
      <c r="CY10" s="11"/>
      <c r="CZ10" s="11"/>
      <c r="DA10" s="11"/>
      <c r="DB10" s="11"/>
      <c r="DC10" s="11">
        <v>1</v>
      </c>
      <c r="DD10" s="11"/>
      <c r="DE10" s="11"/>
      <c r="DF10" s="11"/>
      <c r="DG10" s="17">
        <f t="shared" si="14"/>
        <v>1</v>
      </c>
      <c r="DH10" s="86">
        <f t="shared" si="6"/>
        <v>6.0277275467148883E-4</v>
      </c>
      <c r="DJ10" s="99" t="s">
        <v>114</v>
      </c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7">
        <f t="shared" si="15"/>
        <v>0</v>
      </c>
      <c r="DX10" s="86">
        <f t="shared" si="7"/>
        <v>0</v>
      </c>
      <c r="DZ10" s="99" t="s">
        <v>114</v>
      </c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7">
        <f t="shared" si="16"/>
        <v>0</v>
      </c>
      <c r="EN10" s="86">
        <f t="shared" si="17"/>
        <v>0</v>
      </c>
    </row>
    <row r="11" spans="2:144">
      <c r="B11" s="85" t="s">
        <v>87</v>
      </c>
      <c r="C11" s="10">
        <v>24</v>
      </c>
      <c r="D11" s="10">
        <v>16</v>
      </c>
      <c r="E11" s="11">
        <v>11</v>
      </c>
      <c r="F11" s="11">
        <v>9</v>
      </c>
      <c r="G11" s="11">
        <v>23</v>
      </c>
      <c r="H11" s="11">
        <v>8</v>
      </c>
      <c r="I11" s="11">
        <v>7</v>
      </c>
      <c r="J11" s="11">
        <v>17</v>
      </c>
      <c r="K11" s="11">
        <v>24</v>
      </c>
      <c r="L11" s="11">
        <v>46</v>
      </c>
      <c r="M11" s="11">
        <v>36</v>
      </c>
      <c r="N11" s="11">
        <v>94</v>
      </c>
      <c r="O11" s="17">
        <f t="shared" si="8"/>
        <v>315</v>
      </c>
      <c r="P11" s="86">
        <f t="shared" si="0"/>
        <v>0.660377358490566</v>
      </c>
      <c r="R11" s="85" t="s">
        <v>87</v>
      </c>
      <c r="S11" s="10">
        <v>111</v>
      </c>
      <c r="T11" s="10">
        <v>52</v>
      </c>
      <c r="U11" s="11">
        <v>32</v>
      </c>
      <c r="V11" s="11">
        <v>72</v>
      </c>
      <c r="W11" s="11">
        <v>64</v>
      </c>
      <c r="X11" s="11">
        <v>70</v>
      </c>
      <c r="Y11" s="11">
        <v>50</v>
      </c>
      <c r="Z11" s="11">
        <v>52</v>
      </c>
      <c r="AA11" s="11">
        <v>52</v>
      </c>
      <c r="AB11" s="11">
        <v>43</v>
      </c>
      <c r="AC11" s="11">
        <v>44</v>
      </c>
      <c r="AD11" s="11">
        <v>44</v>
      </c>
      <c r="AE11" s="17">
        <f t="shared" si="9"/>
        <v>686</v>
      </c>
      <c r="AF11" s="86">
        <f t="shared" si="1"/>
        <v>0.69786368260427267</v>
      </c>
      <c r="AH11" s="85" t="s">
        <v>87</v>
      </c>
      <c r="AI11" s="10">
        <v>51</v>
      </c>
      <c r="AJ11" s="10">
        <v>54</v>
      </c>
      <c r="AK11" s="11">
        <v>50</v>
      </c>
      <c r="AL11" s="11">
        <v>37</v>
      </c>
      <c r="AM11" s="11">
        <v>64</v>
      </c>
      <c r="AN11" s="11">
        <v>38</v>
      </c>
      <c r="AO11" s="11">
        <v>52</v>
      </c>
      <c r="AP11" s="11">
        <v>50</v>
      </c>
      <c r="AQ11" s="11">
        <v>32</v>
      </c>
      <c r="AR11" s="11">
        <v>79</v>
      </c>
      <c r="AS11" s="11">
        <v>23</v>
      </c>
      <c r="AT11" s="11">
        <v>33</v>
      </c>
      <c r="AU11" s="17">
        <f t="shared" si="10"/>
        <v>563</v>
      </c>
      <c r="AV11" s="86">
        <f t="shared" si="2"/>
        <v>0.36869679109364767</v>
      </c>
      <c r="AX11" s="85" t="s">
        <v>87</v>
      </c>
      <c r="AY11" s="10">
        <v>14</v>
      </c>
      <c r="AZ11" s="10">
        <v>21</v>
      </c>
      <c r="BA11" s="11">
        <v>22</v>
      </c>
      <c r="BB11" s="11">
        <v>7</v>
      </c>
      <c r="BC11" s="11">
        <v>16</v>
      </c>
      <c r="BD11" s="11">
        <v>25</v>
      </c>
      <c r="BE11" s="11">
        <v>45</v>
      </c>
      <c r="BF11" s="11">
        <v>40</v>
      </c>
      <c r="BG11" s="11">
        <v>29</v>
      </c>
      <c r="BH11" s="11">
        <v>33</v>
      </c>
      <c r="BI11" s="11">
        <v>18</v>
      </c>
      <c r="BJ11" s="11">
        <v>18</v>
      </c>
      <c r="BK11" s="17">
        <f t="shared" si="11"/>
        <v>288</v>
      </c>
      <c r="BL11" s="86">
        <f t="shared" si="3"/>
        <v>0.17224880382775121</v>
      </c>
      <c r="BN11" s="85" t="s">
        <v>87</v>
      </c>
      <c r="BO11" s="10">
        <v>28</v>
      </c>
      <c r="BP11" s="10">
        <v>6</v>
      </c>
      <c r="BQ11" s="11">
        <v>14</v>
      </c>
      <c r="BR11" s="11">
        <v>13</v>
      </c>
      <c r="BS11" s="11">
        <v>8</v>
      </c>
      <c r="BT11" s="11">
        <v>9</v>
      </c>
      <c r="BU11" s="11">
        <v>14</v>
      </c>
      <c r="BV11" s="11">
        <v>12</v>
      </c>
      <c r="BW11" s="11">
        <v>16</v>
      </c>
      <c r="BX11" s="11">
        <v>4</v>
      </c>
      <c r="BY11" s="11"/>
      <c r="BZ11" s="11"/>
      <c r="CA11" s="17">
        <f t="shared" si="12"/>
        <v>124</v>
      </c>
      <c r="CB11" s="86">
        <f t="shared" si="4"/>
        <v>9.9199999999999997E-2</v>
      </c>
      <c r="CD11" s="85" t="s">
        <v>87</v>
      </c>
      <c r="CE11" s="10">
        <v>1</v>
      </c>
      <c r="CF11" s="10"/>
      <c r="CG11" s="11"/>
      <c r="CH11" s="11"/>
      <c r="CI11" s="11">
        <v>2</v>
      </c>
      <c r="CJ11" s="11"/>
      <c r="CK11" s="11"/>
      <c r="CL11" s="11"/>
      <c r="CM11" s="11"/>
      <c r="CN11" s="11"/>
      <c r="CO11" s="11"/>
      <c r="CP11" s="11"/>
      <c r="CQ11" s="17">
        <f t="shared" si="13"/>
        <v>3</v>
      </c>
      <c r="CR11" s="86">
        <f t="shared" si="5"/>
        <v>2.5488530161427358E-3</v>
      </c>
      <c r="CT11" s="85" t="s">
        <v>87</v>
      </c>
      <c r="CU11" s="10"/>
      <c r="CV11" s="10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7">
        <f t="shared" si="14"/>
        <v>0</v>
      </c>
      <c r="DH11" s="86">
        <f t="shared" si="6"/>
        <v>0</v>
      </c>
      <c r="DJ11" s="99" t="s">
        <v>87</v>
      </c>
      <c r="DK11" s="10"/>
      <c r="DL11" s="10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7">
        <f t="shared" si="15"/>
        <v>0</v>
      </c>
      <c r="DX11" s="86">
        <f t="shared" si="7"/>
        <v>0</v>
      </c>
      <c r="DZ11" s="99" t="s">
        <v>87</v>
      </c>
      <c r="EA11" s="10"/>
      <c r="EB11" s="10"/>
      <c r="EC11" s="11">
        <v>1</v>
      </c>
      <c r="ED11" s="11"/>
      <c r="EE11" s="11"/>
      <c r="EF11" s="11"/>
      <c r="EG11" s="11"/>
      <c r="EH11" s="11"/>
      <c r="EI11" s="11"/>
      <c r="EJ11" s="11"/>
      <c r="EK11" s="11"/>
      <c r="EL11" s="11"/>
      <c r="EM11" s="17">
        <f t="shared" si="16"/>
        <v>1</v>
      </c>
      <c r="EN11" s="86">
        <f t="shared" si="17"/>
        <v>5.6053811659192824E-4</v>
      </c>
    </row>
    <row r="12" spans="2:144">
      <c r="B12" s="85" t="s">
        <v>99</v>
      </c>
      <c r="C12" s="10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>
        <f t="shared" si="8"/>
        <v>0</v>
      </c>
      <c r="P12" s="86">
        <f t="shared" si="0"/>
        <v>0</v>
      </c>
      <c r="R12" s="85" t="s">
        <v>99</v>
      </c>
      <c r="S12" s="10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7">
        <f t="shared" si="9"/>
        <v>0</v>
      </c>
      <c r="AF12" s="86">
        <f t="shared" si="1"/>
        <v>0</v>
      </c>
      <c r="AH12" s="85" t="s">
        <v>99</v>
      </c>
      <c r="AI12" s="10"/>
      <c r="AJ12" s="10"/>
      <c r="AK12" s="11"/>
      <c r="AL12" s="11"/>
      <c r="AM12" s="11"/>
      <c r="AN12" s="11"/>
      <c r="AO12" s="11"/>
      <c r="AP12" s="11">
        <v>1</v>
      </c>
      <c r="AQ12" s="11"/>
      <c r="AR12" s="11"/>
      <c r="AS12" s="11"/>
      <c r="AT12" s="11"/>
      <c r="AU12" s="17">
        <f t="shared" si="10"/>
        <v>1</v>
      </c>
      <c r="AV12" s="86">
        <f t="shared" si="2"/>
        <v>6.5487884741322858E-4</v>
      </c>
      <c r="AX12" s="85" t="s">
        <v>99</v>
      </c>
      <c r="AY12" s="10"/>
      <c r="AZ12" s="10"/>
      <c r="BA12" s="11"/>
      <c r="BB12" s="11">
        <v>1</v>
      </c>
      <c r="BC12" s="11"/>
      <c r="BD12" s="11"/>
      <c r="BE12" s="11"/>
      <c r="BF12" s="11"/>
      <c r="BG12" s="11"/>
      <c r="BH12" s="11"/>
      <c r="BI12" s="11"/>
      <c r="BJ12" s="11"/>
      <c r="BK12" s="17">
        <f t="shared" si="11"/>
        <v>1</v>
      </c>
      <c r="BL12" s="86">
        <f t="shared" si="3"/>
        <v>5.9808612440191385E-4</v>
      </c>
      <c r="BN12" s="85" t="s">
        <v>99</v>
      </c>
      <c r="BO12" s="10"/>
      <c r="BP12" s="10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7">
        <f t="shared" si="12"/>
        <v>0</v>
      </c>
      <c r="CB12" s="86">
        <f t="shared" si="4"/>
        <v>0</v>
      </c>
      <c r="CD12" s="85" t="s">
        <v>99</v>
      </c>
      <c r="CE12" s="10"/>
      <c r="CF12" s="10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7">
        <f t="shared" si="13"/>
        <v>0</v>
      </c>
      <c r="CR12" s="86">
        <f t="shared" si="5"/>
        <v>0</v>
      </c>
      <c r="CT12" s="85" t="s">
        <v>99</v>
      </c>
      <c r="CU12" s="10"/>
      <c r="CV12" s="10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7">
        <f t="shared" si="14"/>
        <v>0</v>
      </c>
      <c r="DH12" s="86">
        <f t="shared" si="6"/>
        <v>0</v>
      </c>
      <c r="DJ12" s="99" t="s">
        <v>99</v>
      </c>
      <c r="DK12" s="10"/>
      <c r="DL12" s="10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7">
        <f t="shared" si="15"/>
        <v>0</v>
      </c>
      <c r="DX12" s="86">
        <f t="shared" si="7"/>
        <v>0</v>
      </c>
      <c r="DZ12" s="99" t="s">
        <v>99</v>
      </c>
      <c r="EA12" s="10"/>
      <c r="EB12" s="10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7">
        <f t="shared" si="16"/>
        <v>0</v>
      </c>
      <c r="EN12" s="86">
        <f t="shared" si="17"/>
        <v>0</v>
      </c>
    </row>
    <row r="13" spans="2:144">
      <c r="B13" s="85" t="s">
        <v>104</v>
      </c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7">
        <f t="shared" si="8"/>
        <v>0</v>
      </c>
      <c r="P13" s="86">
        <f t="shared" si="0"/>
        <v>0</v>
      </c>
      <c r="R13" s="85" t="s">
        <v>104</v>
      </c>
      <c r="S13" s="10"/>
      <c r="T13" s="10"/>
      <c r="U13" s="11"/>
      <c r="V13" s="11"/>
      <c r="W13" s="11"/>
      <c r="X13" s="11"/>
      <c r="Y13" s="11"/>
      <c r="Z13" s="11"/>
      <c r="AA13" s="11"/>
      <c r="AB13" s="11">
        <v>1</v>
      </c>
      <c r="AC13" s="11"/>
      <c r="AD13" s="11"/>
      <c r="AE13" s="17">
        <f t="shared" si="9"/>
        <v>1</v>
      </c>
      <c r="AF13" s="86">
        <f t="shared" si="1"/>
        <v>1.017293997965412E-3</v>
      </c>
      <c r="AH13" s="85" t="s">
        <v>104</v>
      </c>
      <c r="AI13" s="10">
        <v>1</v>
      </c>
      <c r="AJ13" s="10"/>
      <c r="AK13" s="11"/>
      <c r="AL13" s="11"/>
      <c r="AM13" s="11"/>
      <c r="AN13" s="11"/>
      <c r="AO13" s="11"/>
      <c r="AP13" s="11"/>
      <c r="AQ13" s="11"/>
      <c r="AR13" s="11">
        <v>1</v>
      </c>
      <c r="AS13" s="11"/>
      <c r="AT13" s="11"/>
      <c r="AU13" s="17">
        <f t="shared" si="10"/>
        <v>2</v>
      </c>
      <c r="AV13" s="86">
        <f t="shared" si="2"/>
        <v>1.3097576948264572E-3</v>
      </c>
      <c r="AX13" s="85" t="s">
        <v>104</v>
      </c>
      <c r="AY13" s="10"/>
      <c r="AZ13" s="10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si="11"/>
        <v>0</v>
      </c>
      <c r="BL13" s="86">
        <f t="shared" si="3"/>
        <v>0</v>
      </c>
      <c r="BN13" s="85" t="s">
        <v>104</v>
      </c>
      <c r="BO13" s="10"/>
      <c r="BP13" s="10"/>
      <c r="BQ13" s="11">
        <v>2</v>
      </c>
      <c r="BR13" s="11"/>
      <c r="BS13" s="11"/>
      <c r="BT13" s="11"/>
      <c r="BU13" s="11"/>
      <c r="BV13" s="11"/>
      <c r="BW13" s="11"/>
      <c r="BX13" s="11"/>
      <c r="BY13" s="11"/>
      <c r="BZ13" s="11"/>
      <c r="CA13" s="17">
        <f t="shared" si="12"/>
        <v>2</v>
      </c>
      <c r="CB13" s="86">
        <f t="shared" si="4"/>
        <v>1.6000000000000001E-3</v>
      </c>
      <c r="CD13" s="85" t="s">
        <v>104</v>
      </c>
      <c r="CE13" s="10"/>
      <c r="CF13" s="10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7">
        <f t="shared" si="13"/>
        <v>0</v>
      </c>
      <c r="CR13" s="86">
        <f t="shared" si="5"/>
        <v>0</v>
      </c>
      <c r="CT13" s="85" t="s">
        <v>104</v>
      </c>
      <c r="CU13" s="10"/>
      <c r="CV13" s="10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7">
        <f t="shared" si="14"/>
        <v>0</v>
      </c>
      <c r="DH13" s="86">
        <f t="shared" si="6"/>
        <v>0</v>
      </c>
      <c r="DJ13" s="99" t="s">
        <v>104</v>
      </c>
      <c r="DK13" s="10"/>
      <c r="DL13" s="10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7">
        <f t="shared" si="15"/>
        <v>0</v>
      </c>
      <c r="DX13" s="86">
        <f t="shared" si="7"/>
        <v>0</v>
      </c>
      <c r="DZ13" s="99" t="s">
        <v>104</v>
      </c>
      <c r="EA13" s="10"/>
      <c r="EB13" s="10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7">
        <f t="shared" si="16"/>
        <v>0</v>
      </c>
      <c r="EN13" s="86">
        <f t="shared" si="17"/>
        <v>0</v>
      </c>
    </row>
    <row r="14" spans="2:144">
      <c r="B14" s="85" t="s">
        <v>110</v>
      </c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7">
        <f t="shared" si="8"/>
        <v>0</v>
      </c>
      <c r="P14" s="86">
        <f t="shared" si="0"/>
        <v>0</v>
      </c>
      <c r="R14" s="85" t="s">
        <v>110</v>
      </c>
      <c r="S14" s="10"/>
      <c r="T14" s="10"/>
      <c r="U14" s="11"/>
      <c r="V14" s="11"/>
      <c r="W14" s="11"/>
      <c r="X14" s="11"/>
      <c r="Y14" s="11"/>
      <c r="Z14" s="11"/>
      <c r="AA14" s="11"/>
      <c r="AB14" s="11"/>
      <c r="AC14" s="11">
        <v>1</v>
      </c>
      <c r="AD14" s="11"/>
      <c r="AE14" s="17">
        <f t="shared" si="9"/>
        <v>1</v>
      </c>
      <c r="AF14" s="86">
        <f t="shared" si="1"/>
        <v>1.017293997965412E-3</v>
      </c>
      <c r="AH14" s="85" t="s">
        <v>110</v>
      </c>
      <c r="AI14" s="10"/>
      <c r="AJ14" s="10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7">
        <f t="shared" si="10"/>
        <v>0</v>
      </c>
      <c r="AV14" s="86">
        <f t="shared" si="2"/>
        <v>0</v>
      </c>
      <c r="AX14" s="85" t="s">
        <v>110</v>
      </c>
      <c r="AY14" s="10"/>
      <c r="AZ14" s="10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7">
        <f t="shared" si="11"/>
        <v>0</v>
      </c>
      <c r="BL14" s="86">
        <f t="shared" si="3"/>
        <v>0</v>
      </c>
      <c r="BN14" s="85" t="s">
        <v>110</v>
      </c>
      <c r="BO14" s="10"/>
      <c r="BP14" s="10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7">
        <f t="shared" si="12"/>
        <v>0</v>
      </c>
      <c r="CB14" s="86">
        <f t="shared" si="4"/>
        <v>0</v>
      </c>
      <c r="CD14" s="85" t="s">
        <v>110</v>
      </c>
      <c r="CE14" s="10"/>
      <c r="CF14" s="10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7">
        <f t="shared" si="13"/>
        <v>0</v>
      </c>
      <c r="CR14" s="86">
        <f t="shared" si="5"/>
        <v>0</v>
      </c>
      <c r="CT14" s="85" t="s">
        <v>110</v>
      </c>
      <c r="CU14" s="10"/>
      <c r="CV14" s="10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7">
        <f t="shared" si="14"/>
        <v>0</v>
      </c>
      <c r="DH14" s="86">
        <f t="shared" si="6"/>
        <v>0</v>
      </c>
      <c r="DJ14" s="99" t="s">
        <v>110</v>
      </c>
      <c r="DK14" s="10"/>
      <c r="DL14" s="10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7">
        <f t="shared" si="15"/>
        <v>0</v>
      </c>
      <c r="DX14" s="86">
        <f t="shared" si="7"/>
        <v>0</v>
      </c>
      <c r="DZ14" s="99" t="s">
        <v>110</v>
      </c>
      <c r="EA14" s="10"/>
      <c r="EB14" s="10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7">
        <f t="shared" si="16"/>
        <v>0</v>
      </c>
      <c r="EN14" s="86">
        <f t="shared" si="17"/>
        <v>0</v>
      </c>
    </row>
    <row r="15" spans="2:144">
      <c r="B15" s="85" t="s">
        <v>109</v>
      </c>
      <c r="C15" s="10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7">
        <f t="shared" si="8"/>
        <v>0</v>
      </c>
      <c r="P15" s="86">
        <f t="shared" si="0"/>
        <v>0</v>
      </c>
      <c r="R15" s="85" t="s">
        <v>109</v>
      </c>
      <c r="S15" s="10"/>
      <c r="T15" s="10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7">
        <f t="shared" si="9"/>
        <v>0</v>
      </c>
      <c r="AF15" s="86">
        <f t="shared" si="1"/>
        <v>0</v>
      </c>
      <c r="AH15" s="85" t="s">
        <v>109</v>
      </c>
      <c r="AI15" s="10"/>
      <c r="AJ15" s="10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7">
        <f t="shared" si="10"/>
        <v>0</v>
      </c>
      <c r="AV15" s="86">
        <f t="shared" si="2"/>
        <v>0</v>
      </c>
      <c r="AX15" s="85" t="s">
        <v>109</v>
      </c>
      <c r="AY15" s="10"/>
      <c r="AZ15" s="10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7">
        <f t="shared" si="11"/>
        <v>0</v>
      </c>
      <c r="BL15" s="86">
        <f t="shared" si="3"/>
        <v>0</v>
      </c>
      <c r="BN15" s="85" t="s">
        <v>109</v>
      </c>
      <c r="BO15" s="10"/>
      <c r="BP15" s="10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7">
        <f t="shared" si="12"/>
        <v>0</v>
      </c>
      <c r="CB15" s="86">
        <f t="shared" si="4"/>
        <v>0</v>
      </c>
      <c r="CD15" s="85" t="s">
        <v>109</v>
      </c>
      <c r="CE15" s="10"/>
      <c r="CF15" s="10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7">
        <f t="shared" si="13"/>
        <v>0</v>
      </c>
      <c r="CR15" s="86">
        <f t="shared" si="5"/>
        <v>0</v>
      </c>
      <c r="CT15" s="85" t="s">
        <v>109</v>
      </c>
      <c r="CU15" s="10"/>
      <c r="CV15" s="10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7">
        <f t="shared" si="14"/>
        <v>0</v>
      </c>
      <c r="DH15" s="86">
        <f t="shared" si="6"/>
        <v>0</v>
      </c>
      <c r="DJ15" s="99" t="s">
        <v>109</v>
      </c>
      <c r="DK15" s="10"/>
      <c r="DL15" s="10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7">
        <f t="shared" si="15"/>
        <v>0</v>
      </c>
      <c r="DX15" s="86">
        <f t="shared" si="7"/>
        <v>0</v>
      </c>
      <c r="DZ15" s="99" t="s">
        <v>109</v>
      </c>
      <c r="EA15" s="10"/>
      <c r="EB15" s="10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7">
        <f t="shared" si="16"/>
        <v>0</v>
      </c>
      <c r="EN15" s="86">
        <f t="shared" si="17"/>
        <v>0</v>
      </c>
    </row>
    <row r="16" spans="2:144">
      <c r="B16" s="85" t="s">
        <v>167</v>
      </c>
      <c r="C16" s="10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7">
        <f t="shared" si="8"/>
        <v>0</v>
      </c>
      <c r="P16" s="86">
        <f t="shared" si="0"/>
        <v>0</v>
      </c>
      <c r="R16" s="85" t="s">
        <v>167</v>
      </c>
      <c r="S16" s="10"/>
      <c r="T16" s="10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7">
        <f t="shared" si="9"/>
        <v>0</v>
      </c>
      <c r="AF16" s="86">
        <f t="shared" si="1"/>
        <v>0</v>
      </c>
      <c r="AH16" s="85" t="s">
        <v>167</v>
      </c>
      <c r="AI16" s="10"/>
      <c r="AJ16" s="10"/>
      <c r="AK16" s="11"/>
      <c r="AL16" s="11"/>
      <c r="AM16" s="11"/>
      <c r="AN16" s="11"/>
      <c r="AO16" s="11"/>
      <c r="AP16" s="11"/>
      <c r="AQ16" s="11"/>
      <c r="AR16" s="11"/>
      <c r="AS16" s="11">
        <v>1</v>
      </c>
      <c r="AT16" s="11"/>
      <c r="AU16" s="17">
        <f t="shared" si="10"/>
        <v>1</v>
      </c>
      <c r="AV16" s="86">
        <f t="shared" si="2"/>
        <v>6.5487884741322858E-4</v>
      </c>
      <c r="AX16" s="85" t="s">
        <v>167</v>
      </c>
      <c r="AY16" s="10"/>
      <c r="AZ16" s="10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7">
        <f t="shared" si="11"/>
        <v>0</v>
      </c>
      <c r="BL16" s="86">
        <f t="shared" si="3"/>
        <v>0</v>
      </c>
      <c r="BN16" s="85" t="s">
        <v>167</v>
      </c>
      <c r="BO16" s="10"/>
      <c r="BP16" s="10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7">
        <f t="shared" si="12"/>
        <v>0</v>
      </c>
      <c r="CB16" s="86">
        <f t="shared" si="4"/>
        <v>0</v>
      </c>
      <c r="CD16" s="85" t="s">
        <v>167</v>
      </c>
      <c r="CE16" s="10"/>
      <c r="CF16" s="10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7">
        <f t="shared" si="13"/>
        <v>0</v>
      </c>
      <c r="CR16" s="86">
        <f t="shared" si="5"/>
        <v>0</v>
      </c>
      <c r="CT16" s="85" t="s">
        <v>167</v>
      </c>
      <c r="CU16" s="10"/>
      <c r="CV16" s="10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7">
        <f t="shared" si="14"/>
        <v>0</v>
      </c>
      <c r="DH16" s="86">
        <f t="shared" si="6"/>
        <v>0</v>
      </c>
      <c r="DJ16" s="99" t="s">
        <v>167</v>
      </c>
      <c r="DK16" s="10"/>
      <c r="DL16" s="10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7">
        <f t="shared" si="15"/>
        <v>0</v>
      </c>
      <c r="DX16" s="86">
        <f t="shared" si="7"/>
        <v>0</v>
      </c>
      <c r="DZ16" s="99" t="s">
        <v>167</v>
      </c>
      <c r="EA16" s="10"/>
      <c r="EB16" s="10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7">
        <f t="shared" si="16"/>
        <v>0</v>
      </c>
      <c r="EN16" s="86">
        <f t="shared" si="17"/>
        <v>0</v>
      </c>
    </row>
    <row r="17" spans="2:144">
      <c r="B17" s="85" t="s">
        <v>108</v>
      </c>
      <c r="C17" s="10">
        <v>1</v>
      </c>
      <c r="D17" s="10"/>
      <c r="E17" s="11">
        <v>2</v>
      </c>
      <c r="F17" s="11">
        <v>1</v>
      </c>
      <c r="G17" s="11"/>
      <c r="H17" s="11"/>
      <c r="I17" s="11">
        <v>1</v>
      </c>
      <c r="J17" s="11"/>
      <c r="K17" s="11">
        <v>1</v>
      </c>
      <c r="L17" s="11"/>
      <c r="M17" s="11"/>
      <c r="N17" s="11"/>
      <c r="O17" s="17">
        <f t="shared" si="8"/>
        <v>6</v>
      </c>
      <c r="P17" s="86">
        <f t="shared" si="0"/>
        <v>1.2578616352201259E-2</v>
      </c>
      <c r="R17" s="85" t="s">
        <v>108</v>
      </c>
      <c r="S17" s="10"/>
      <c r="T17" s="10"/>
      <c r="U17" s="11"/>
      <c r="V17" s="11"/>
      <c r="W17" s="11">
        <v>1</v>
      </c>
      <c r="X17" s="11"/>
      <c r="Y17" s="11"/>
      <c r="Z17" s="11"/>
      <c r="AA17" s="11"/>
      <c r="AB17" s="11"/>
      <c r="AC17" s="11"/>
      <c r="AD17" s="11"/>
      <c r="AE17" s="17">
        <f t="shared" si="9"/>
        <v>1</v>
      </c>
      <c r="AF17" s="86">
        <f t="shared" si="1"/>
        <v>1.017293997965412E-3</v>
      </c>
      <c r="AH17" s="85" t="s">
        <v>108</v>
      </c>
      <c r="AI17" s="10"/>
      <c r="AJ17" s="10"/>
      <c r="AK17" s="11"/>
      <c r="AL17" s="11"/>
      <c r="AM17" s="11">
        <v>1</v>
      </c>
      <c r="AN17" s="11"/>
      <c r="AO17" s="11">
        <v>1</v>
      </c>
      <c r="AP17" s="11"/>
      <c r="AQ17" s="11"/>
      <c r="AR17" s="11"/>
      <c r="AS17" s="11">
        <v>1</v>
      </c>
      <c r="AT17" s="11"/>
      <c r="AU17" s="17">
        <f t="shared" si="10"/>
        <v>3</v>
      </c>
      <c r="AV17" s="86">
        <f t="shared" si="2"/>
        <v>1.9646365422396855E-3</v>
      </c>
      <c r="AX17" s="85" t="s">
        <v>108</v>
      </c>
      <c r="AY17" s="10"/>
      <c r="AZ17" s="10"/>
      <c r="BA17" s="11"/>
      <c r="BB17" s="11"/>
      <c r="BC17" s="11"/>
      <c r="BD17" s="11"/>
      <c r="BE17" s="11"/>
      <c r="BF17" s="11"/>
      <c r="BG17" s="11">
        <v>1</v>
      </c>
      <c r="BH17" s="11"/>
      <c r="BI17" s="11"/>
      <c r="BJ17" s="11"/>
      <c r="BK17" s="17">
        <f t="shared" si="11"/>
        <v>1</v>
      </c>
      <c r="BL17" s="86">
        <f t="shared" si="3"/>
        <v>5.9808612440191385E-4</v>
      </c>
      <c r="BN17" s="85" t="s">
        <v>108</v>
      </c>
      <c r="BO17" s="10">
        <v>1</v>
      </c>
      <c r="BP17" s="10">
        <v>1</v>
      </c>
      <c r="BQ17" s="11"/>
      <c r="BR17" s="11"/>
      <c r="BS17" s="11"/>
      <c r="BT17" s="11"/>
      <c r="BU17" s="11"/>
      <c r="BV17" s="11"/>
      <c r="BW17" s="11">
        <v>1</v>
      </c>
      <c r="BX17" s="11"/>
      <c r="BY17" s="11"/>
      <c r="BZ17" s="11"/>
      <c r="CA17" s="17">
        <f t="shared" si="12"/>
        <v>3</v>
      </c>
      <c r="CB17" s="86">
        <f t="shared" si="4"/>
        <v>2.3999999999999998E-3</v>
      </c>
      <c r="CD17" s="85" t="s">
        <v>108</v>
      </c>
      <c r="CE17" s="10"/>
      <c r="CF17" s="10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13"/>
        <v>0</v>
      </c>
      <c r="CR17" s="86">
        <f t="shared" si="5"/>
        <v>0</v>
      </c>
      <c r="CT17" s="85" t="s">
        <v>108</v>
      </c>
      <c r="CU17" s="10"/>
      <c r="CV17" s="10">
        <v>1</v>
      </c>
      <c r="CW17" s="11"/>
      <c r="CX17" s="11"/>
      <c r="CY17" s="11"/>
      <c r="CZ17" s="11"/>
      <c r="DA17" s="11"/>
      <c r="DB17" s="11"/>
      <c r="DC17" s="11"/>
      <c r="DD17" s="11">
        <v>1</v>
      </c>
      <c r="DE17" s="11"/>
      <c r="DF17" s="11"/>
      <c r="DG17" s="17">
        <f t="shared" si="14"/>
        <v>2</v>
      </c>
      <c r="DH17" s="86">
        <f t="shared" si="6"/>
        <v>1.2055455093429777E-3</v>
      </c>
      <c r="DJ17" s="99" t="s">
        <v>108</v>
      </c>
      <c r="DK17" s="10">
        <v>1</v>
      </c>
      <c r="DL17" s="10"/>
      <c r="DM17" s="11"/>
      <c r="DN17" s="11"/>
      <c r="DO17" s="11">
        <v>1</v>
      </c>
      <c r="DP17" s="11"/>
      <c r="DQ17" s="11"/>
      <c r="DR17" s="11">
        <v>2</v>
      </c>
      <c r="DS17" s="11"/>
      <c r="DT17" s="11"/>
      <c r="DU17" s="11"/>
      <c r="DV17" s="11"/>
      <c r="DW17" s="17">
        <f t="shared" si="15"/>
        <v>4</v>
      </c>
      <c r="DX17" s="86">
        <f t="shared" si="7"/>
        <v>1.9521717911176184E-3</v>
      </c>
      <c r="DZ17" s="99" t="s">
        <v>108</v>
      </c>
      <c r="EA17" s="10"/>
      <c r="EB17" s="10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7">
        <f t="shared" si="16"/>
        <v>0</v>
      </c>
      <c r="EN17" s="86">
        <f t="shared" si="17"/>
        <v>0</v>
      </c>
    </row>
    <row r="18" spans="2:144">
      <c r="B18" s="85" t="s">
        <v>234</v>
      </c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">
        <f>SUM(C18:N18)</f>
        <v>0</v>
      </c>
      <c r="P18" s="86">
        <f t="shared" si="0"/>
        <v>0</v>
      </c>
      <c r="R18" s="85" t="s">
        <v>234</v>
      </c>
      <c r="S18" s="10"/>
      <c r="T18" s="1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7">
        <f>SUM(S18:AD18)</f>
        <v>0</v>
      </c>
      <c r="AF18" s="86">
        <f t="shared" si="1"/>
        <v>0</v>
      </c>
      <c r="AH18" s="85" t="s">
        <v>234</v>
      </c>
      <c r="AI18" s="10"/>
      <c r="AJ18" s="10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7">
        <f>SUM(AI18:AT18)</f>
        <v>0</v>
      </c>
      <c r="AV18" s="86">
        <f t="shared" si="2"/>
        <v>0</v>
      </c>
      <c r="AX18" s="85" t="s">
        <v>234</v>
      </c>
      <c r="AY18" s="10"/>
      <c r="AZ18" s="10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7">
        <f>SUM(AY18:BJ18)</f>
        <v>0</v>
      </c>
      <c r="BL18" s="86">
        <f t="shared" si="3"/>
        <v>0</v>
      </c>
      <c r="BN18" s="85" t="s">
        <v>234</v>
      </c>
      <c r="BO18" s="10"/>
      <c r="BP18" s="10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7">
        <f>SUM(BO18:BZ18)</f>
        <v>0</v>
      </c>
      <c r="CB18" s="86">
        <f t="shared" si="4"/>
        <v>0</v>
      </c>
      <c r="CD18" s="85" t="s">
        <v>234</v>
      </c>
      <c r="CE18" s="10"/>
      <c r="CF18" s="10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7">
        <f>SUM(CE18:CP18)</f>
        <v>0</v>
      </c>
      <c r="CR18" s="86">
        <f t="shared" si="5"/>
        <v>0</v>
      </c>
      <c r="CT18" s="85" t="s">
        <v>234</v>
      </c>
      <c r="CU18" s="10"/>
      <c r="CV18" s="10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7">
        <f>SUM(CU18:DF18)</f>
        <v>0</v>
      </c>
      <c r="DH18" s="86">
        <f t="shared" si="6"/>
        <v>0</v>
      </c>
      <c r="DJ18" s="99" t="s">
        <v>234</v>
      </c>
      <c r="DK18" s="10"/>
      <c r="DL18" s="10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7">
        <f>SUM(DK18:DV18)</f>
        <v>0</v>
      </c>
      <c r="DX18" s="86">
        <f t="shared" si="7"/>
        <v>0</v>
      </c>
      <c r="DZ18" s="99" t="s">
        <v>234</v>
      </c>
      <c r="EA18" s="10"/>
      <c r="EB18" s="10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7">
        <f>SUM(EA18:EL18)</f>
        <v>0</v>
      </c>
      <c r="EN18" s="86">
        <f t="shared" si="17"/>
        <v>0</v>
      </c>
    </row>
    <row r="19" spans="2:144">
      <c r="B19" s="85" t="s">
        <v>112</v>
      </c>
      <c r="C19" s="10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">
        <f t="shared" ref="O19:O29" si="18">SUM(C19:N19)</f>
        <v>0</v>
      </c>
      <c r="P19" s="86">
        <f t="shared" si="0"/>
        <v>0</v>
      </c>
      <c r="R19" s="85" t="s">
        <v>112</v>
      </c>
      <c r="S19" s="10">
        <v>1</v>
      </c>
      <c r="T19" s="10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7">
        <f t="shared" ref="AE19:AE29" si="19">SUM(S19:AD19)</f>
        <v>1</v>
      </c>
      <c r="AF19" s="86">
        <f t="shared" si="1"/>
        <v>1.017293997965412E-3</v>
      </c>
      <c r="AH19" s="85" t="s">
        <v>112</v>
      </c>
      <c r="AI19" s="10"/>
      <c r="AJ19" s="10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7">
        <f t="shared" ref="AU19:AU29" si="20">SUM(AI19:AT19)</f>
        <v>0</v>
      </c>
      <c r="AV19" s="86">
        <f t="shared" si="2"/>
        <v>0</v>
      </c>
      <c r="AX19" s="85" t="s">
        <v>112</v>
      </c>
      <c r="AY19" s="10"/>
      <c r="AZ19" s="10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7">
        <f t="shared" ref="BK19:BK29" si="21">SUM(AY19:BJ19)</f>
        <v>0</v>
      </c>
      <c r="BL19" s="86">
        <f t="shared" si="3"/>
        <v>0</v>
      </c>
      <c r="BN19" s="85" t="s">
        <v>112</v>
      </c>
      <c r="BO19" s="10"/>
      <c r="BP19" s="10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7">
        <f t="shared" ref="CA19:CA29" si="22">SUM(BO19:BZ19)</f>
        <v>0</v>
      </c>
      <c r="CB19" s="86">
        <f t="shared" si="4"/>
        <v>0</v>
      </c>
      <c r="CD19" s="85" t="s">
        <v>112</v>
      </c>
      <c r="CE19" s="10"/>
      <c r="CF19" s="10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7">
        <f t="shared" ref="CQ19:CQ29" si="23">SUM(CE19:CP19)</f>
        <v>0</v>
      </c>
      <c r="CR19" s="86">
        <f t="shared" si="5"/>
        <v>0</v>
      </c>
      <c r="CT19" s="85" t="s">
        <v>112</v>
      </c>
      <c r="CU19" s="10"/>
      <c r="CV19" s="10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7">
        <f t="shared" ref="DG19:DG29" si="24">SUM(CU19:DF19)</f>
        <v>0</v>
      </c>
      <c r="DH19" s="86">
        <f t="shared" si="6"/>
        <v>0</v>
      </c>
      <c r="DJ19" s="99" t="s">
        <v>112</v>
      </c>
      <c r="DK19" s="10"/>
      <c r="DL19" s="10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7">
        <f t="shared" ref="DW19:DW29" si="25">SUM(DK19:DV19)</f>
        <v>0</v>
      </c>
      <c r="DX19" s="86">
        <f t="shared" si="7"/>
        <v>0</v>
      </c>
      <c r="DZ19" s="99" t="s">
        <v>112</v>
      </c>
      <c r="EA19" s="10"/>
      <c r="EB19" s="10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7">
        <f t="shared" ref="EM19:EM29" si="26">SUM(EA19:EL19)</f>
        <v>0</v>
      </c>
      <c r="EN19" s="86">
        <f t="shared" si="17"/>
        <v>0</v>
      </c>
    </row>
    <row r="20" spans="2:144">
      <c r="B20" s="85" t="s">
        <v>133</v>
      </c>
      <c r="C20" s="10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7">
        <f t="shared" si="18"/>
        <v>0</v>
      </c>
      <c r="P20" s="86">
        <f t="shared" si="0"/>
        <v>0</v>
      </c>
      <c r="R20" s="85" t="s">
        <v>133</v>
      </c>
      <c r="S20" s="10"/>
      <c r="T20" s="10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7">
        <f t="shared" si="19"/>
        <v>0</v>
      </c>
      <c r="AF20" s="86">
        <f t="shared" si="1"/>
        <v>0</v>
      </c>
      <c r="AH20" s="85" t="s">
        <v>133</v>
      </c>
      <c r="AI20" s="10"/>
      <c r="AJ20" s="10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7">
        <f t="shared" si="20"/>
        <v>0</v>
      </c>
      <c r="AV20" s="86">
        <f t="shared" si="2"/>
        <v>0</v>
      </c>
      <c r="AX20" s="85" t="s">
        <v>133</v>
      </c>
      <c r="AY20" s="10"/>
      <c r="AZ20" s="10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7">
        <f t="shared" si="21"/>
        <v>0</v>
      </c>
      <c r="BL20" s="86">
        <f t="shared" si="3"/>
        <v>0</v>
      </c>
      <c r="BN20" s="85" t="s">
        <v>133</v>
      </c>
      <c r="BO20" s="10"/>
      <c r="BP20" s="10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7">
        <f t="shared" si="22"/>
        <v>0</v>
      </c>
      <c r="CB20" s="86">
        <f t="shared" si="4"/>
        <v>0</v>
      </c>
      <c r="CD20" s="85" t="s">
        <v>133</v>
      </c>
      <c r="CE20" s="10"/>
      <c r="CF20" s="10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7">
        <f t="shared" si="23"/>
        <v>0</v>
      </c>
      <c r="CR20" s="86">
        <f t="shared" si="5"/>
        <v>0</v>
      </c>
      <c r="CT20" s="85" t="s">
        <v>133</v>
      </c>
      <c r="CU20" s="10"/>
      <c r="CV20" s="10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7">
        <f t="shared" si="24"/>
        <v>0</v>
      </c>
      <c r="DH20" s="86">
        <f t="shared" si="6"/>
        <v>0</v>
      </c>
      <c r="DJ20" s="99" t="s">
        <v>133</v>
      </c>
      <c r="DK20" s="10"/>
      <c r="DL20" s="10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7">
        <f t="shared" si="25"/>
        <v>0</v>
      </c>
      <c r="DX20" s="86">
        <f t="shared" si="7"/>
        <v>0</v>
      </c>
      <c r="DZ20" s="99" t="s">
        <v>133</v>
      </c>
      <c r="EA20" s="10"/>
      <c r="EB20" s="10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7">
        <f t="shared" si="26"/>
        <v>0</v>
      </c>
      <c r="EN20" s="86">
        <f t="shared" si="17"/>
        <v>0</v>
      </c>
    </row>
    <row r="21" spans="2:144">
      <c r="B21" s="85" t="s">
        <v>130</v>
      </c>
      <c r="C21" s="10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7">
        <f t="shared" si="18"/>
        <v>0</v>
      </c>
      <c r="P21" s="86">
        <f t="shared" si="0"/>
        <v>0</v>
      </c>
      <c r="R21" s="85" t="s">
        <v>130</v>
      </c>
      <c r="S21" s="10"/>
      <c r="T21" s="10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7">
        <f t="shared" si="19"/>
        <v>0</v>
      </c>
      <c r="AF21" s="86">
        <f t="shared" si="1"/>
        <v>0</v>
      </c>
      <c r="AH21" s="85" t="s">
        <v>130</v>
      </c>
      <c r="AI21" s="10"/>
      <c r="AJ21" s="10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7">
        <f t="shared" si="20"/>
        <v>0</v>
      </c>
      <c r="AV21" s="86">
        <f t="shared" si="2"/>
        <v>0</v>
      </c>
      <c r="AX21" s="85" t="s">
        <v>130</v>
      </c>
      <c r="AY21" s="10"/>
      <c r="AZ21" s="10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7">
        <f t="shared" si="21"/>
        <v>0</v>
      </c>
      <c r="BL21" s="86">
        <f t="shared" si="3"/>
        <v>0</v>
      </c>
      <c r="BN21" s="85" t="s">
        <v>130</v>
      </c>
      <c r="BO21" s="10"/>
      <c r="BP21" s="10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7">
        <f t="shared" si="22"/>
        <v>0</v>
      </c>
      <c r="CB21" s="86">
        <f t="shared" si="4"/>
        <v>0</v>
      </c>
      <c r="CD21" s="85" t="s">
        <v>130</v>
      </c>
      <c r="CE21" s="10"/>
      <c r="CF21" s="10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7">
        <f t="shared" si="23"/>
        <v>0</v>
      </c>
      <c r="CR21" s="86">
        <f t="shared" si="5"/>
        <v>0</v>
      </c>
      <c r="CT21" s="85" t="s">
        <v>130</v>
      </c>
      <c r="CU21" s="10"/>
      <c r="CV21" s="10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7">
        <f t="shared" si="24"/>
        <v>0</v>
      </c>
      <c r="DH21" s="86">
        <f t="shared" si="6"/>
        <v>0</v>
      </c>
      <c r="DJ21" s="99" t="s">
        <v>130</v>
      </c>
      <c r="DK21" s="10"/>
      <c r="DL21" s="10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7">
        <f t="shared" si="25"/>
        <v>0</v>
      </c>
      <c r="DX21" s="86">
        <f t="shared" si="7"/>
        <v>0</v>
      </c>
      <c r="DZ21" s="99" t="s">
        <v>130</v>
      </c>
      <c r="EA21" s="10"/>
      <c r="EB21" s="10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7">
        <f t="shared" si="26"/>
        <v>0</v>
      </c>
      <c r="EN21" s="86">
        <f t="shared" si="17"/>
        <v>0</v>
      </c>
    </row>
    <row r="22" spans="2:144">
      <c r="B22" s="85" t="s">
        <v>95</v>
      </c>
      <c r="C22" s="10"/>
      <c r="D22" s="10"/>
      <c r="E22" s="11"/>
      <c r="F22" s="11"/>
      <c r="G22" s="11"/>
      <c r="H22" s="11"/>
      <c r="I22" s="11"/>
      <c r="J22" s="11">
        <v>1</v>
      </c>
      <c r="K22" s="11"/>
      <c r="L22" s="11"/>
      <c r="M22" s="11"/>
      <c r="N22" s="11"/>
      <c r="O22" s="17">
        <f t="shared" si="18"/>
        <v>1</v>
      </c>
      <c r="P22" s="86">
        <f t="shared" si="0"/>
        <v>2.0964360587002098E-3</v>
      </c>
      <c r="R22" s="85" t="s">
        <v>95</v>
      </c>
      <c r="S22" s="10"/>
      <c r="T22" s="10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7">
        <f t="shared" si="19"/>
        <v>0</v>
      </c>
      <c r="AF22" s="86">
        <f t="shared" si="1"/>
        <v>0</v>
      </c>
      <c r="AH22" s="85" t="s">
        <v>95</v>
      </c>
      <c r="AI22" s="10"/>
      <c r="AJ22" s="10"/>
      <c r="AK22" s="11">
        <v>1</v>
      </c>
      <c r="AL22" s="11"/>
      <c r="AM22" s="11"/>
      <c r="AN22" s="11"/>
      <c r="AO22" s="11"/>
      <c r="AP22" s="11"/>
      <c r="AQ22" s="11"/>
      <c r="AR22" s="11"/>
      <c r="AS22" s="11"/>
      <c r="AT22" s="11"/>
      <c r="AU22" s="17">
        <f t="shared" si="20"/>
        <v>1</v>
      </c>
      <c r="AV22" s="86">
        <f t="shared" si="2"/>
        <v>6.5487884741322858E-4</v>
      </c>
      <c r="AX22" s="85" t="s">
        <v>95</v>
      </c>
      <c r="AY22" s="10"/>
      <c r="AZ22" s="10"/>
      <c r="BA22" s="11"/>
      <c r="BB22" s="11"/>
      <c r="BC22" s="11"/>
      <c r="BD22" s="11"/>
      <c r="BE22" s="11"/>
      <c r="BF22" s="11"/>
      <c r="BG22" s="11"/>
      <c r="BH22" s="11">
        <v>2</v>
      </c>
      <c r="BI22" s="11"/>
      <c r="BJ22" s="11">
        <v>2</v>
      </c>
      <c r="BK22" s="17">
        <f t="shared" si="21"/>
        <v>4</v>
      </c>
      <c r="BL22" s="86">
        <f t="shared" si="3"/>
        <v>2.3923444976076554E-3</v>
      </c>
      <c r="BN22" s="85" t="s">
        <v>95</v>
      </c>
      <c r="BO22" s="10"/>
      <c r="BP22" s="10">
        <v>1</v>
      </c>
      <c r="BQ22" s="11">
        <v>1</v>
      </c>
      <c r="BR22" s="11"/>
      <c r="BS22" s="11">
        <v>1</v>
      </c>
      <c r="BT22" s="11"/>
      <c r="BU22" s="11"/>
      <c r="BV22" s="11"/>
      <c r="BW22" s="11"/>
      <c r="BX22" s="11"/>
      <c r="BY22" s="11"/>
      <c r="BZ22" s="11"/>
      <c r="CA22" s="17">
        <f t="shared" si="22"/>
        <v>3</v>
      </c>
      <c r="CB22" s="86">
        <f t="shared" si="4"/>
        <v>2.3999999999999998E-3</v>
      </c>
      <c r="CD22" s="85" t="s">
        <v>95</v>
      </c>
      <c r="CE22" s="10"/>
      <c r="CF22" s="10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7">
        <f t="shared" si="23"/>
        <v>0</v>
      </c>
      <c r="CR22" s="86">
        <f t="shared" si="5"/>
        <v>0</v>
      </c>
      <c r="CT22" s="85" t="s">
        <v>95</v>
      </c>
      <c r="CU22" s="10"/>
      <c r="CV22" s="10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7">
        <f t="shared" si="24"/>
        <v>0</v>
      </c>
      <c r="DH22" s="86">
        <f t="shared" si="6"/>
        <v>0</v>
      </c>
      <c r="DJ22" s="99" t="s">
        <v>95</v>
      </c>
      <c r="DK22" s="10"/>
      <c r="DL22" s="10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7">
        <f t="shared" si="25"/>
        <v>0</v>
      </c>
      <c r="DX22" s="86">
        <f t="shared" si="7"/>
        <v>0</v>
      </c>
      <c r="DZ22" s="99" t="s">
        <v>95</v>
      </c>
      <c r="EA22" s="10"/>
      <c r="EB22" s="10"/>
      <c r="EC22" s="11"/>
      <c r="ED22" s="11">
        <v>1</v>
      </c>
      <c r="EE22" s="11"/>
      <c r="EF22" s="11"/>
      <c r="EG22" s="11"/>
      <c r="EH22" s="11"/>
      <c r="EI22" s="11"/>
      <c r="EJ22" s="11"/>
      <c r="EK22" s="11"/>
      <c r="EL22" s="11"/>
      <c r="EM22" s="17">
        <f t="shared" si="26"/>
        <v>1</v>
      </c>
      <c r="EN22" s="86">
        <f t="shared" si="17"/>
        <v>5.6053811659192824E-4</v>
      </c>
    </row>
    <row r="23" spans="2:144">
      <c r="B23" s="85" t="s">
        <v>88</v>
      </c>
      <c r="C23" s="10">
        <v>4</v>
      </c>
      <c r="D23" s="10"/>
      <c r="E23" s="11"/>
      <c r="F23" s="11"/>
      <c r="G23" s="11"/>
      <c r="H23" s="11">
        <v>1</v>
      </c>
      <c r="I23" s="11"/>
      <c r="J23" s="11">
        <v>1</v>
      </c>
      <c r="K23" s="11">
        <v>2</v>
      </c>
      <c r="L23" s="11">
        <v>3</v>
      </c>
      <c r="M23" s="11"/>
      <c r="N23" s="11"/>
      <c r="O23" s="17">
        <f t="shared" si="18"/>
        <v>11</v>
      </c>
      <c r="P23" s="86">
        <f t="shared" si="0"/>
        <v>2.3060796645702306E-2</v>
      </c>
      <c r="R23" s="85" t="s">
        <v>88</v>
      </c>
      <c r="S23" s="10"/>
      <c r="T23" s="10"/>
      <c r="U23" s="11"/>
      <c r="V23" s="11"/>
      <c r="W23" s="11">
        <v>1</v>
      </c>
      <c r="X23" s="11">
        <v>1</v>
      </c>
      <c r="Y23" s="11"/>
      <c r="Z23" s="11">
        <v>1</v>
      </c>
      <c r="AA23" s="11"/>
      <c r="AB23" s="11">
        <v>1</v>
      </c>
      <c r="AC23" s="11">
        <v>1</v>
      </c>
      <c r="AD23" s="11"/>
      <c r="AE23" s="17">
        <f t="shared" si="19"/>
        <v>5</v>
      </c>
      <c r="AF23" s="86">
        <f t="shared" si="1"/>
        <v>5.0864699898270603E-3</v>
      </c>
      <c r="AH23" s="85" t="s">
        <v>88</v>
      </c>
      <c r="AI23" s="10"/>
      <c r="AJ23" s="10"/>
      <c r="AK23" s="11">
        <v>2</v>
      </c>
      <c r="AL23" s="11">
        <v>2</v>
      </c>
      <c r="AM23" s="11">
        <v>1</v>
      </c>
      <c r="AN23" s="11"/>
      <c r="AO23" s="11">
        <v>7</v>
      </c>
      <c r="AP23" s="11"/>
      <c r="AQ23" s="11"/>
      <c r="AR23" s="11">
        <v>3</v>
      </c>
      <c r="AS23" s="11">
        <v>1</v>
      </c>
      <c r="AT23" s="11"/>
      <c r="AU23" s="17">
        <f t="shared" si="20"/>
        <v>16</v>
      </c>
      <c r="AV23" s="86">
        <f t="shared" si="2"/>
        <v>1.0478061558611657E-2</v>
      </c>
      <c r="AX23" s="85" t="s">
        <v>88</v>
      </c>
      <c r="AY23" s="10">
        <v>1</v>
      </c>
      <c r="AZ23" s="10">
        <v>1</v>
      </c>
      <c r="BA23" s="11"/>
      <c r="BB23" s="11">
        <v>2</v>
      </c>
      <c r="BC23" s="11"/>
      <c r="BD23" s="11"/>
      <c r="BE23" s="11"/>
      <c r="BF23" s="11"/>
      <c r="BG23" s="11"/>
      <c r="BH23" s="11"/>
      <c r="BI23" s="11"/>
      <c r="BJ23" s="11"/>
      <c r="BK23" s="17">
        <f t="shared" si="21"/>
        <v>4</v>
      </c>
      <c r="BL23" s="86">
        <f t="shared" si="3"/>
        <v>2.3923444976076554E-3</v>
      </c>
      <c r="BN23" s="85" t="s">
        <v>88</v>
      </c>
      <c r="BO23" s="10">
        <v>3</v>
      </c>
      <c r="BP23" s="10">
        <v>2</v>
      </c>
      <c r="BQ23" s="11"/>
      <c r="BR23" s="11"/>
      <c r="BS23" s="11">
        <v>1</v>
      </c>
      <c r="BT23" s="11"/>
      <c r="BU23" s="11"/>
      <c r="BV23" s="11"/>
      <c r="BW23" s="11">
        <v>1</v>
      </c>
      <c r="BX23" s="11"/>
      <c r="BY23" s="11">
        <v>1</v>
      </c>
      <c r="BZ23" s="11"/>
      <c r="CA23" s="17">
        <f t="shared" si="22"/>
        <v>8</v>
      </c>
      <c r="CB23" s="86">
        <f t="shared" si="4"/>
        <v>6.4000000000000003E-3</v>
      </c>
      <c r="CD23" s="85" t="s">
        <v>88</v>
      </c>
      <c r="CE23" s="10"/>
      <c r="CF23" s="10"/>
      <c r="CG23" s="11"/>
      <c r="CH23" s="11"/>
      <c r="CI23" s="11">
        <v>1</v>
      </c>
      <c r="CJ23" s="11"/>
      <c r="CK23" s="11">
        <v>1</v>
      </c>
      <c r="CL23" s="11"/>
      <c r="CM23" s="11"/>
      <c r="CN23" s="11"/>
      <c r="CO23" s="11">
        <v>1</v>
      </c>
      <c r="CP23" s="11">
        <v>1</v>
      </c>
      <c r="CQ23" s="17">
        <f t="shared" si="23"/>
        <v>4</v>
      </c>
      <c r="CR23" s="86">
        <f t="shared" si="5"/>
        <v>3.3984706881903144E-3</v>
      </c>
      <c r="CT23" s="85" t="s">
        <v>88</v>
      </c>
      <c r="CU23" s="10"/>
      <c r="CV23" s="10">
        <v>4</v>
      </c>
      <c r="CW23" s="11"/>
      <c r="CX23" s="11"/>
      <c r="CY23" s="11"/>
      <c r="CZ23" s="11">
        <v>1</v>
      </c>
      <c r="DA23" s="11"/>
      <c r="DB23" s="11"/>
      <c r="DC23" s="11">
        <v>3</v>
      </c>
      <c r="DD23" s="11">
        <v>1</v>
      </c>
      <c r="DE23" s="11"/>
      <c r="DF23" s="11">
        <v>4</v>
      </c>
      <c r="DG23" s="17">
        <f t="shared" si="24"/>
        <v>13</v>
      </c>
      <c r="DH23" s="86">
        <f t="shared" si="6"/>
        <v>7.836045810729355E-3</v>
      </c>
      <c r="DJ23" s="99" t="s">
        <v>88</v>
      </c>
      <c r="DK23" s="10"/>
      <c r="DL23" s="10"/>
      <c r="DM23" s="11">
        <v>1</v>
      </c>
      <c r="DN23" s="11"/>
      <c r="DO23" s="11">
        <v>2</v>
      </c>
      <c r="DP23" s="11"/>
      <c r="DQ23" s="11">
        <v>1</v>
      </c>
      <c r="DR23" s="11">
        <v>6</v>
      </c>
      <c r="DS23" s="11">
        <v>2</v>
      </c>
      <c r="DT23" s="11">
        <v>2</v>
      </c>
      <c r="DU23" s="11"/>
      <c r="DV23" s="11"/>
      <c r="DW23" s="17">
        <f t="shared" si="25"/>
        <v>14</v>
      </c>
      <c r="DX23" s="86">
        <f t="shared" si="7"/>
        <v>6.8326012689116644E-3</v>
      </c>
      <c r="DZ23" s="99" t="s">
        <v>88</v>
      </c>
      <c r="EA23" s="10"/>
      <c r="EB23" s="10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7">
        <f t="shared" si="26"/>
        <v>0</v>
      </c>
      <c r="EN23" s="86">
        <f t="shared" si="17"/>
        <v>0</v>
      </c>
    </row>
    <row r="24" spans="2:144">
      <c r="B24" s="85" t="s">
        <v>97</v>
      </c>
      <c r="C24" s="10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7">
        <f t="shared" si="18"/>
        <v>0</v>
      </c>
      <c r="P24" s="86">
        <f t="shared" si="0"/>
        <v>0</v>
      </c>
      <c r="R24" s="85" t="s">
        <v>97</v>
      </c>
      <c r="S24" s="10"/>
      <c r="T24" s="10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7">
        <f t="shared" si="19"/>
        <v>0</v>
      </c>
      <c r="AF24" s="86">
        <f t="shared" si="1"/>
        <v>0</v>
      </c>
      <c r="AH24" s="85" t="s">
        <v>97</v>
      </c>
      <c r="AI24" s="10"/>
      <c r="AJ24" s="10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7">
        <f t="shared" si="20"/>
        <v>0</v>
      </c>
      <c r="AV24" s="86">
        <f t="shared" si="2"/>
        <v>0</v>
      </c>
      <c r="AX24" s="85" t="s">
        <v>97</v>
      </c>
      <c r="AY24" s="10"/>
      <c r="AZ24" s="10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7">
        <f t="shared" si="21"/>
        <v>0</v>
      </c>
      <c r="BL24" s="86">
        <f t="shared" si="3"/>
        <v>0</v>
      </c>
      <c r="BN24" s="85" t="s">
        <v>97</v>
      </c>
      <c r="BO24" s="10"/>
      <c r="BP24" s="10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7">
        <f t="shared" si="22"/>
        <v>0</v>
      </c>
      <c r="CB24" s="86">
        <f t="shared" si="4"/>
        <v>0</v>
      </c>
      <c r="CD24" s="85" t="s">
        <v>97</v>
      </c>
      <c r="CE24" s="10"/>
      <c r="CF24" s="10"/>
      <c r="CG24" s="11"/>
      <c r="CH24" s="11"/>
      <c r="CI24" s="11"/>
      <c r="CJ24" s="11"/>
      <c r="CK24" s="11"/>
      <c r="CL24" s="11"/>
      <c r="CM24" s="11"/>
      <c r="CN24" s="11"/>
      <c r="CO24" s="11"/>
      <c r="CP24" s="11">
        <v>1</v>
      </c>
      <c r="CQ24" s="17">
        <f t="shared" si="23"/>
        <v>1</v>
      </c>
      <c r="CR24" s="86">
        <f t="shared" si="5"/>
        <v>8.4961767204757861E-4</v>
      </c>
      <c r="CT24" s="85" t="s">
        <v>97</v>
      </c>
      <c r="CU24" s="10"/>
      <c r="CV24" s="10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7">
        <f t="shared" si="24"/>
        <v>0</v>
      </c>
      <c r="DH24" s="86">
        <f t="shared" si="6"/>
        <v>0</v>
      </c>
      <c r="DJ24" s="99" t="s">
        <v>97</v>
      </c>
      <c r="DK24" s="10"/>
      <c r="DL24" s="10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7">
        <f t="shared" si="25"/>
        <v>0</v>
      </c>
      <c r="DX24" s="86">
        <f t="shared" si="7"/>
        <v>0</v>
      </c>
      <c r="DZ24" s="99" t="s">
        <v>97</v>
      </c>
      <c r="EA24" s="10"/>
      <c r="EB24" s="10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7">
        <f t="shared" si="26"/>
        <v>0</v>
      </c>
      <c r="EN24" s="86">
        <f t="shared" si="17"/>
        <v>0</v>
      </c>
    </row>
    <row r="25" spans="2:144">
      <c r="B25" s="85" t="s">
        <v>92</v>
      </c>
      <c r="C25" s="10">
        <v>1</v>
      </c>
      <c r="D25" s="10">
        <v>3</v>
      </c>
      <c r="E25" s="11">
        <v>3</v>
      </c>
      <c r="F25" s="11">
        <v>1</v>
      </c>
      <c r="G25" s="11">
        <v>1</v>
      </c>
      <c r="H25" s="11">
        <v>2</v>
      </c>
      <c r="I25" s="11"/>
      <c r="J25" s="11"/>
      <c r="K25" s="11">
        <v>1</v>
      </c>
      <c r="L25" s="11">
        <v>3</v>
      </c>
      <c r="M25" s="11"/>
      <c r="N25" s="11"/>
      <c r="O25" s="17">
        <f t="shared" si="18"/>
        <v>15</v>
      </c>
      <c r="P25" s="86">
        <f t="shared" si="0"/>
        <v>3.1446540880503145E-2</v>
      </c>
      <c r="R25" s="85" t="s">
        <v>92</v>
      </c>
      <c r="S25" s="10"/>
      <c r="T25" s="10"/>
      <c r="U25" s="11"/>
      <c r="V25" s="11"/>
      <c r="W25" s="11"/>
      <c r="X25" s="11"/>
      <c r="Y25" s="11"/>
      <c r="Z25" s="11"/>
      <c r="AA25" s="11">
        <v>1</v>
      </c>
      <c r="AB25" s="11"/>
      <c r="AC25" s="11"/>
      <c r="AD25" s="11"/>
      <c r="AE25" s="17">
        <f t="shared" si="19"/>
        <v>1</v>
      </c>
      <c r="AF25" s="86">
        <f t="shared" si="1"/>
        <v>1.017293997965412E-3</v>
      </c>
      <c r="AH25" s="85" t="s">
        <v>92</v>
      </c>
      <c r="AI25" s="10"/>
      <c r="AJ25" s="10"/>
      <c r="AK25" s="11"/>
      <c r="AL25" s="11"/>
      <c r="AM25" s="11"/>
      <c r="AN25" s="11"/>
      <c r="AO25" s="11">
        <v>1</v>
      </c>
      <c r="AP25" s="11"/>
      <c r="AQ25" s="11"/>
      <c r="AR25" s="11">
        <v>2</v>
      </c>
      <c r="AS25" s="11">
        <v>2</v>
      </c>
      <c r="AT25" s="11">
        <v>1</v>
      </c>
      <c r="AU25" s="17">
        <f t="shared" si="20"/>
        <v>6</v>
      </c>
      <c r="AV25" s="86">
        <f t="shared" si="2"/>
        <v>3.929273084479371E-3</v>
      </c>
      <c r="AX25" s="85" t="s">
        <v>92</v>
      </c>
      <c r="AY25" s="10"/>
      <c r="AZ25" s="10"/>
      <c r="BA25" s="11"/>
      <c r="BB25" s="11">
        <v>1</v>
      </c>
      <c r="BC25" s="11"/>
      <c r="BD25" s="11"/>
      <c r="BE25" s="11">
        <v>1</v>
      </c>
      <c r="BF25" s="11"/>
      <c r="BG25" s="11"/>
      <c r="BH25" s="11"/>
      <c r="BI25" s="11">
        <v>1</v>
      </c>
      <c r="BJ25" s="11"/>
      <c r="BK25" s="17">
        <f t="shared" si="21"/>
        <v>3</v>
      </c>
      <c r="BL25" s="86">
        <f t="shared" si="3"/>
        <v>1.7942583732057417E-3</v>
      </c>
      <c r="BN25" s="85" t="s">
        <v>92</v>
      </c>
      <c r="BO25" s="10"/>
      <c r="BP25" s="10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7">
        <f t="shared" si="22"/>
        <v>0</v>
      </c>
      <c r="CB25" s="86">
        <f t="shared" si="4"/>
        <v>0</v>
      </c>
      <c r="CD25" s="85" t="s">
        <v>92</v>
      </c>
      <c r="CE25" s="10"/>
      <c r="CF25" s="10"/>
      <c r="CG25" s="11"/>
      <c r="CH25" s="11"/>
      <c r="CI25" s="11"/>
      <c r="CJ25" s="11"/>
      <c r="CK25" s="11"/>
      <c r="CL25" s="11"/>
      <c r="CM25" s="11"/>
      <c r="CN25" s="11"/>
      <c r="CO25" s="11">
        <v>1</v>
      </c>
      <c r="CP25" s="11"/>
      <c r="CQ25" s="17">
        <f t="shared" si="23"/>
        <v>1</v>
      </c>
      <c r="CR25" s="86">
        <f t="shared" si="5"/>
        <v>8.4961767204757861E-4</v>
      </c>
      <c r="CT25" s="85" t="s">
        <v>92</v>
      </c>
      <c r="CU25" s="10"/>
      <c r="CV25" s="10"/>
      <c r="CW25" s="11"/>
      <c r="CX25" s="11"/>
      <c r="CY25" s="11"/>
      <c r="CZ25" s="11"/>
      <c r="DA25" s="11"/>
      <c r="DB25" s="11"/>
      <c r="DC25" s="11">
        <v>1</v>
      </c>
      <c r="DD25" s="11"/>
      <c r="DE25" s="11"/>
      <c r="DF25" s="11"/>
      <c r="DG25" s="17">
        <f t="shared" si="24"/>
        <v>1</v>
      </c>
      <c r="DH25" s="86">
        <f t="shared" si="6"/>
        <v>6.0277275467148883E-4</v>
      </c>
      <c r="DJ25" s="99" t="s">
        <v>92</v>
      </c>
      <c r="DK25" s="10"/>
      <c r="DL25" s="10"/>
      <c r="DM25" s="11"/>
      <c r="DN25" s="11"/>
      <c r="DO25" s="11">
        <v>1</v>
      </c>
      <c r="DP25" s="11"/>
      <c r="DQ25" s="11"/>
      <c r="DR25" s="11">
        <v>1</v>
      </c>
      <c r="DS25" s="11"/>
      <c r="DT25" s="11"/>
      <c r="DU25" s="11"/>
      <c r="DV25" s="11"/>
      <c r="DW25" s="17">
        <f t="shared" si="25"/>
        <v>2</v>
      </c>
      <c r="DX25" s="86">
        <f t="shared" si="7"/>
        <v>9.760858955588092E-4</v>
      </c>
      <c r="DZ25" s="99" t="s">
        <v>92</v>
      </c>
      <c r="EA25" s="10"/>
      <c r="EB25" s="10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7">
        <f t="shared" si="26"/>
        <v>0</v>
      </c>
      <c r="EN25" s="86">
        <f t="shared" si="17"/>
        <v>0</v>
      </c>
    </row>
    <row r="26" spans="2:144">
      <c r="B26" s="85" t="s">
        <v>115</v>
      </c>
      <c r="C26" s="10"/>
      <c r="D26" s="10"/>
      <c r="E26" s="11"/>
      <c r="F26" s="11"/>
      <c r="G26" s="11"/>
      <c r="H26" s="11"/>
      <c r="I26" s="11"/>
      <c r="J26" s="11"/>
      <c r="K26" s="11">
        <v>1</v>
      </c>
      <c r="L26" s="11"/>
      <c r="M26" s="11"/>
      <c r="N26" s="11"/>
      <c r="O26" s="17">
        <f t="shared" si="18"/>
        <v>1</v>
      </c>
      <c r="P26" s="86">
        <f t="shared" si="0"/>
        <v>2.0964360587002098E-3</v>
      </c>
      <c r="R26" s="85" t="s">
        <v>115</v>
      </c>
      <c r="S26" s="10"/>
      <c r="T26" s="10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7">
        <f t="shared" si="19"/>
        <v>0</v>
      </c>
      <c r="AF26" s="86">
        <f t="shared" si="1"/>
        <v>0</v>
      </c>
      <c r="AH26" s="85" t="s">
        <v>115</v>
      </c>
      <c r="AI26" s="10"/>
      <c r="AJ26" s="10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7">
        <f t="shared" si="20"/>
        <v>0</v>
      </c>
      <c r="AV26" s="86">
        <f t="shared" si="2"/>
        <v>0</v>
      </c>
      <c r="AX26" s="85" t="s">
        <v>115</v>
      </c>
      <c r="AY26" s="10"/>
      <c r="AZ26" s="10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7">
        <f t="shared" si="21"/>
        <v>0</v>
      </c>
      <c r="BL26" s="86">
        <f t="shared" si="3"/>
        <v>0</v>
      </c>
      <c r="BN26" s="85" t="s">
        <v>115</v>
      </c>
      <c r="BO26" s="10"/>
      <c r="BP26" s="10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7">
        <f t="shared" si="22"/>
        <v>0</v>
      </c>
      <c r="CB26" s="86">
        <f t="shared" si="4"/>
        <v>0</v>
      </c>
      <c r="CD26" s="85" t="s">
        <v>115</v>
      </c>
      <c r="CE26" s="10"/>
      <c r="CF26" s="10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7">
        <f t="shared" si="23"/>
        <v>0</v>
      </c>
      <c r="CR26" s="86">
        <f t="shared" si="5"/>
        <v>0</v>
      </c>
      <c r="CT26" s="85" t="s">
        <v>115</v>
      </c>
      <c r="CU26" s="10"/>
      <c r="CV26" s="10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7">
        <f t="shared" si="24"/>
        <v>0</v>
      </c>
      <c r="DH26" s="86">
        <f t="shared" si="6"/>
        <v>0</v>
      </c>
      <c r="DJ26" s="99" t="s">
        <v>115</v>
      </c>
      <c r="DK26" s="10"/>
      <c r="DL26" s="10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7">
        <f t="shared" si="25"/>
        <v>0</v>
      </c>
      <c r="DX26" s="86">
        <f t="shared" si="7"/>
        <v>0</v>
      </c>
      <c r="DZ26" s="99" t="s">
        <v>115</v>
      </c>
      <c r="EA26" s="10"/>
      <c r="EB26" s="10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7">
        <f t="shared" si="26"/>
        <v>0</v>
      </c>
      <c r="EN26" s="86">
        <f t="shared" si="17"/>
        <v>0</v>
      </c>
    </row>
    <row r="27" spans="2:144">
      <c r="B27" s="85" t="s">
        <v>166</v>
      </c>
      <c r="C27" s="10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7">
        <f t="shared" si="18"/>
        <v>0</v>
      </c>
      <c r="P27" s="86">
        <f t="shared" si="0"/>
        <v>0</v>
      </c>
      <c r="R27" s="85" t="s">
        <v>166</v>
      </c>
      <c r="S27" s="10"/>
      <c r="T27" s="10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7">
        <f t="shared" si="19"/>
        <v>0</v>
      </c>
      <c r="AF27" s="86">
        <f t="shared" si="1"/>
        <v>0</v>
      </c>
      <c r="AH27" s="85" t="s">
        <v>166</v>
      </c>
      <c r="AI27" s="10"/>
      <c r="AJ27" s="10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7">
        <f t="shared" si="20"/>
        <v>0</v>
      </c>
      <c r="AV27" s="86">
        <f t="shared" si="2"/>
        <v>0</v>
      </c>
      <c r="AX27" s="85" t="s">
        <v>166</v>
      </c>
      <c r="AY27" s="10"/>
      <c r="AZ27" s="10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7">
        <f t="shared" si="21"/>
        <v>0</v>
      </c>
      <c r="BL27" s="86">
        <f t="shared" si="3"/>
        <v>0</v>
      </c>
      <c r="BN27" s="85" t="s">
        <v>166</v>
      </c>
      <c r="BO27" s="10"/>
      <c r="BP27" s="10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7">
        <f t="shared" si="22"/>
        <v>0</v>
      </c>
      <c r="CB27" s="86">
        <f t="shared" si="4"/>
        <v>0</v>
      </c>
      <c r="CD27" s="85" t="s">
        <v>166</v>
      </c>
      <c r="CE27" s="10"/>
      <c r="CF27" s="10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7">
        <f t="shared" si="23"/>
        <v>0</v>
      </c>
      <c r="CR27" s="86">
        <f t="shared" si="5"/>
        <v>0</v>
      </c>
      <c r="CT27" s="85" t="s">
        <v>166</v>
      </c>
      <c r="CU27" s="10"/>
      <c r="CV27" s="10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7">
        <f t="shared" si="24"/>
        <v>0</v>
      </c>
      <c r="DH27" s="86">
        <f t="shared" si="6"/>
        <v>0</v>
      </c>
      <c r="DJ27" s="99" t="s">
        <v>166</v>
      </c>
      <c r="DK27" s="10"/>
      <c r="DL27" s="10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7">
        <f t="shared" si="25"/>
        <v>0</v>
      </c>
      <c r="DX27" s="86">
        <f t="shared" si="7"/>
        <v>0</v>
      </c>
      <c r="DZ27" s="99" t="s">
        <v>166</v>
      </c>
      <c r="EA27" s="10"/>
      <c r="EB27" s="10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7">
        <f t="shared" si="26"/>
        <v>0</v>
      </c>
      <c r="EN27" s="86">
        <f t="shared" si="17"/>
        <v>0</v>
      </c>
    </row>
    <row r="28" spans="2:144">
      <c r="B28" s="85" t="s">
        <v>85</v>
      </c>
      <c r="C28" s="10"/>
      <c r="D28" s="10">
        <v>3</v>
      </c>
      <c r="E28" s="11">
        <v>1</v>
      </c>
      <c r="F28" s="11"/>
      <c r="G28" s="11">
        <v>1</v>
      </c>
      <c r="H28" s="11"/>
      <c r="I28" s="11"/>
      <c r="J28" s="11"/>
      <c r="K28" s="11"/>
      <c r="L28" s="11"/>
      <c r="M28" s="11"/>
      <c r="N28" s="11">
        <v>1</v>
      </c>
      <c r="O28" s="17">
        <f t="shared" si="18"/>
        <v>6</v>
      </c>
      <c r="P28" s="86">
        <f t="shared" si="0"/>
        <v>1.2578616352201259E-2</v>
      </c>
      <c r="R28" s="85" t="s">
        <v>85</v>
      </c>
      <c r="S28" s="10">
        <v>1</v>
      </c>
      <c r="T28" s="10"/>
      <c r="U28" s="11"/>
      <c r="V28" s="11">
        <v>2</v>
      </c>
      <c r="W28" s="11">
        <v>1</v>
      </c>
      <c r="X28" s="11"/>
      <c r="Y28" s="11"/>
      <c r="Z28" s="11"/>
      <c r="AA28" s="11"/>
      <c r="AB28" s="11"/>
      <c r="AC28" s="11"/>
      <c r="AD28" s="11">
        <v>1</v>
      </c>
      <c r="AE28" s="17">
        <f t="shared" si="19"/>
        <v>5</v>
      </c>
      <c r="AF28" s="86">
        <f t="shared" si="1"/>
        <v>5.0864699898270603E-3</v>
      </c>
      <c r="AH28" s="85" t="s">
        <v>85</v>
      </c>
      <c r="AI28" s="10"/>
      <c r="AJ28" s="10"/>
      <c r="AK28" s="11"/>
      <c r="AL28" s="11">
        <v>1</v>
      </c>
      <c r="AM28" s="11">
        <v>1</v>
      </c>
      <c r="AN28" s="11"/>
      <c r="AO28" s="11">
        <v>2</v>
      </c>
      <c r="AP28" s="11">
        <v>2</v>
      </c>
      <c r="AQ28" s="11"/>
      <c r="AR28" s="11"/>
      <c r="AS28" s="11"/>
      <c r="AT28" s="11"/>
      <c r="AU28" s="17">
        <f t="shared" si="20"/>
        <v>6</v>
      </c>
      <c r="AV28" s="86">
        <f t="shared" si="2"/>
        <v>3.929273084479371E-3</v>
      </c>
      <c r="AX28" s="85" t="s">
        <v>85</v>
      </c>
      <c r="AY28" s="10"/>
      <c r="AZ28" s="10"/>
      <c r="BA28" s="11"/>
      <c r="BB28" s="11"/>
      <c r="BC28" s="11">
        <v>1</v>
      </c>
      <c r="BD28" s="11"/>
      <c r="BE28" s="11"/>
      <c r="BF28" s="11">
        <v>1</v>
      </c>
      <c r="BG28" s="11">
        <v>1</v>
      </c>
      <c r="BH28" s="11">
        <v>1</v>
      </c>
      <c r="BI28" s="11">
        <v>2</v>
      </c>
      <c r="BJ28" s="11">
        <v>2</v>
      </c>
      <c r="BK28" s="17">
        <f t="shared" si="21"/>
        <v>8</v>
      </c>
      <c r="BL28" s="86">
        <f t="shared" si="3"/>
        <v>4.7846889952153108E-3</v>
      </c>
      <c r="BN28" s="85" t="s">
        <v>85</v>
      </c>
      <c r="BO28" s="10"/>
      <c r="BP28" s="10">
        <v>2</v>
      </c>
      <c r="BQ28" s="11"/>
      <c r="BR28" s="11"/>
      <c r="BS28" s="11"/>
      <c r="BT28" s="11"/>
      <c r="BU28" s="11"/>
      <c r="BV28" s="11">
        <v>2</v>
      </c>
      <c r="BW28" s="11"/>
      <c r="BX28" s="11"/>
      <c r="BY28" s="11"/>
      <c r="BZ28" s="11"/>
      <c r="CA28" s="17">
        <f t="shared" si="22"/>
        <v>4</v>
      </c>
      <c r="CB28" s="86">
        <f t="shared" si="4"/>
        <v>3.2000000000000002E-3</v>
      </c>
      <c r="CD28" s="85" t="s">
        <v>85</v>
      </c>
      <c r="CE28" s="10"/>
      <c r="CF28" s="10"/>
      <c r="CG28" s="11"/>
      <c r="CH28" s="11"/>
      <c r="CI28" s="11"/>
      <c r="CJ28" s="11"/>
      <c r="CK28" s="11"/>
      <c r="CL28" s="11">
        <v>1</v>
      </c>
      <c r="CM28" s="11"/>
      <c r="CN28" s="11"/>
      <c r="CO28" s="11"/>
      <c r="CP28" s="11"/>
      <c r="CQ28" s="17">
        <f t="shared" si="23"/>
        <v>1</v>
      </c>
      <c r="CR28" s="86">
        <f t="shared" si="5"/>
        <v>8.4961767204757861E-4</v>
      </c>
      <c r="CT28" s="85" t="s">
        <v>85</v>
      </c>
      <c r="CU28" s="10"/>
      <c r="CV28" s="10"/>
      <c r="CW28" s="11"/>
      <c r="CX28" s="11"/>
      <c r="CY28" s="11">
        <v>1</v>
      </c>
      <c r="CZ28" s="11"/>
      <c r="DA28" s="11"/>
      <c r="DB28" s="11"/>
      <c r="DC28" s="11"/>
      <c r="DD28" s="11"/>
      <c r="DE28" s="11">
        <v>4</v>
      </c>
      <c r="DF28" s="11"/>
      <c r="DG28" s="17">
        <f t="shared" si="24"/>
        <v>5</v>
      </c>
      <c r="DH28" s="86">
        <f t="shared" si="6"/>
        <v>3.0138637733574444E-3</v>
      </c>
      <c r="DJ28" s="99" t="s">
        <v>85</v>
      </c>
      <c r="DK28" s="10"/>
      <c r="DL28" s="10"/>
      <c r="DM28" s="11">
        <v>1</v>
      </c>
      <c r="DN28" s="11">
        <v>1</v>
      </c>
      <c r="DO28" s="11">
        <v>1</v>
      </c>
      <c r="DP28" s="11"/>
      <c r="DQ28" s="11"/>
      <c r="DR28" s="11">
        <v>1</v>
      </c>
      <c r="DS28" s="11">
        <v>1</v>
      </c>
      <c r="DT28" s="11"/>
      <c r="DU28" s="11"/>
      <c r="DV28" s="11"/>
      <c r="DW28" s="17">
        <f t="shared" si="25"/>
        <v>5</v>
      </c>
      <c r="DX28" s="86">
        <f t="shared" si="7"/>
        <v>2.440214738897023E-3</v>
      </c>
      <c r="DZ28" s="99" t="s">
        <v>85</v>
      </c>
      <c r="EA28" s="10"/>
      <c r="EB28" s="10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7">
        <f t="shared" si="26"/>
        <v>0</v>
      </c>
      <c r="EN28" s="86">
        <f t="shared" si="17"/>
        <v>0</v>
      </c>
    </row>
    <row r="29" spans="2:144">
      <c r="B29" s="85" t="s">
        <v>106</v>
      </c>
      <c r="C29" s="10"/>
      <c r="D29" s="10">
        <v>2</v>
      </c>
      <c r="E29" s="11"/>
      <c r="F29" s="11"/>
      <c r="G29" s="11">
        <v>1</v>
      </c>
      <c r="H29" s="11"/>
      <c r="I29" s="11"/>
      <c r="J29" s="11"/>
      <c r="K29" s="11"/>
      <c r="L29" s="11"/>
      <c r="M29" s="11"/>
      <c r="N29" s="11"/>
      <c r="O29" s="17">
        <f t="shared" si="18"/>
        <v>3</v>
      </c>
      <c r="P29" s="86">
        <f t="shared" si="0"/>
        <v>6.2893081761006293E-3</v>
      </c>
      <c r="R29" s="85" t="s">
        <v>106</v>
      </c>
      <c r="S29" s="10"/>
      <c r="T29" s="10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7">
        <f t="shared" si="19"/>
        <v>0</v>
      </c>
      <c r="AF29" s="86">
        <f t="shared" si="1"/>
        <v>0</v>
      </c>
      <c r="AH29" s="85" t="s">
        <v>106</v>
      </c>
      <c r="AI29" s="10"/>
      <c r="AJ29" s="10"/>
      <c r="AK29" s="11"/>
      <c r="AL29" s="11"/>
      <c r="AM29" s="11"/>
      <c r="AN29" s="11">
        <v>1</v>
      </c>
      <c r="AO29" s="11">
        <v>2</v>
      </c>
      <c r="AP29" s="11"/>
      <c r="AQ29" s="11"/>
      <c r="AR29" s="11"/>
      <c r="AS29" s="11">
        <v>1</v>
      </c>
      <c r="AT29" s="11"/>
      <c r="AU29" s="17">
        <f t="shared" si="20"/>
        <v>4</v>
      </c>
      <c r="AV29" s="86">
        <f t="shared" si="2"/>
        <v>2.6195153896529143E-3</v>
      </c>
      <c r="AX29" s="85" t="s">
        <v>106</v>
      </c>
      <c r="AY29" s="10"/>
      <c r="AZ29" s="10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7">
        <f t="shared" si="21"/>
        <v>0</v>
      </c>
      <c r="BL29" s="86">
        <f t="shared" si="3"/>
        <v>0</v>
      </c>
      <c r="BN29" s="85" t="s">
        <v>106</v>
      </c>
      <c r="BO29" s="10"/>
      <c r="BP29" s="10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7">
        <f t="shared" si="22"/>
        <v>0</v>
      </c>
      <c r="CB29" s="86">
        <f t="shared" si="4"/>
        <v>0</v>
      </c>
      <c r="CD29" s="85" t="s">
        <v>106</v>
      </c>
      <c r="CE29" s="10"/>
      <c r="CF29" s="10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7">
        <f t="shared" si="23"/>
        <v>0</v>
      </c>
      <c r="CR29" s="86">
        <f t="shared" si="5"/>
        <v>0</v>
      </c>
      <c r="CT29" s="85" t="s">
        <v>106</v>
      </c>
      <c r="CU29" s="10"/>
      <c r="CV29" s="10"/>
      <c r="CW29" s="11"/>
      <c r="CX29" s="11">
        <v>1</v>
      </c>
      <c r="CY29" s="11"/>
      <c r="CZ29" s="11"/>
      <c r="DA29" s="11"/>
      <c r="DB29" s="11"/>
      <c r="DC29" s="11"/>
      <c r="DD29" s="11"/>
      <c r="DE29" s="11"/>
      <c r="DF29" s="11"/>
      <c r="DG29" s="17">
        <f t="shared" si="24"/>
        <v>1</v>
      </c>
      <c r="DH29" s="86">
        <f t="shared" si="6"/>
        <v>6.0277275467148883E-4</v>
      </c>
      <c r="DJ29" s="99" t="s">
        <v>106</v>
      </c>
      <c r="DK29" s="10"/>
      <c r="DL29" s="10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7">
        <f t="shared" si="25"/>
        <v>0</v>
      </c>
      <c r="DX29" s="86">
        <f t="shared" si="7"/>
        <v>0</v>
      </c>
      <c r="DZ29" s="99" t="s">
        <v>106</v>
      </c>
      <c r="EA29" s="10"/>
      <c r="EB29" s="10"/>
      <c r="EC29" s="11"/>
      <c r="ED29" s="11"/>
      <c r="EE29" s="11"/>
      <c r="EF29" s="11"/>
      <c r="EG29" s="11"/>
      <c r="EH29" s="11"/>
      <c r="EI29" s="11"/>
      <c r="EJ29" s="11">
        <v>1</v>
      </c>
      <c r="EK29" s="11"/>
      <c r="EL29" s="11"/>
      <c r="EM29" s="17">
        <f t="shared" si="26"/>
        <v>1</v>
      </c>
      <c r="EN29" s="86">
        <f t="shared" si="17"/>
        <v>5.6053811659192824E-4</v>
      </c>
    </row>
    <row r="30" spans="2:144">
      <c r="B30" s="85" t="s">
        <v>98</v>
      </c>
      <c r="C30" s="10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7">
        <f>SUM(C30:N30)</f>
        <v>0</v>
      </c>
      <c r="P30" s="86">
        <f t="shared" si="0"/>
        <v>0</v>
      </c>
      <c r="R30" s="85" t="s">
        <v>98</v>
      </c>
      <c r="S30" s="10"/>
      <c r="T30" s="10">
        <v>1</v>
      </c>
      <c r="U30" s="11"/>
      <c r="V30" s="11"/>
      <c r="W30" s="11"/>
      <c r="X30" s="11"/>
      <c r="Y30" s="11"/>
      <c r="Z30" s="11"/>
      <c r="AA30" s="11">
        <v>2</v>
      </c>
      <c r="AB30" s="11"/>
      <c r="AC30" s="11"/>
      <c r="AD30" s="11"/>
      <c r="AE30" s="17">
        <f>SUM(S30:AD30)</f>
        <v>3</v>
      </c>
      <c r="AF30" s="86">
        <f t="shared" si="1"/>
        <v>3.0518819938962359E-3</v>
      </c>
      <c r="AH30" s="85" t="s">
        <v>98</v>
      </c>
      <c r="AI30" s="10"/>
      <c r="AJ30" s="10"/>
      <c r="AK30" s="11"/>
      <c r="AL30" s="11"/>
      <c r="AM30" s="11">
        <v>1</v>
      </c>
      <c r="AN30" s="11"/>
      <c r="AO30" s="11"/>
      <c r="AP30" s="11"/>
      <c r="AQ30" s="11"/>
      <c r="AR30" s="11"/>
      <c r="AS30" s="11"/>
      <c r="AT30" s="11"/>
      <c r="AU30" s="17">
        <f>SUM(AI30:AT30)</f>
        <v>1</v>
      </c>
      <c r="AV30" s="86">
        <f t="shared" si="2"/>
        <v>6.5487884741322858E-4</v>
      </c>
      <c r="AX30" s="85" t="s">
        <v>98</v>
      </c>
      <c r="AY30" s="10">
        <v>1</v>
      </c>
      <c r="AZ30" s="10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7">
        <f>SUM(AY30:BJ30)</f>
        <v>1</v>
      </c>
      <c r="BL30" s="86">
        <f t="shared" si="3"/>
        <v>5.9808612440191385E-4</v>
      </c>
      <c r="BN30" s="85" t="s">
        <v>98</v>
      </c>
      <c r="BO30" s="10"/>
      <c r="BP30" s="10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7">
        <f>SUM(BO30:BZ30)</f>
        <v>0</v>
      </c>
      <c r="CB30" s="86">
        <f t="shared" si="4"/>
        <v>0</v>
      </c>
      <c r="CD30" s="85" t="s">
        <v>98</v>
      </c>
      <c r="CE30" s="10"/>
      <c r="CF30" s="10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7">
        <f>SUM(CE30:CP30)</f>
        <v>0</v>
      </c>
      <c r="CR30" s="86">
        <f t="shared" si="5"/>
        <v>0</v>
      </c>
      <c r="CT30" s="85" t="s">
        <v>98</v>
      </c>
      <c r="CU30" s="10">
        <v>1</v>
      </c>
      <c r="CV30" s="10"/>
      <c r="CW30" s="11"/>
      <c r="CX30" s="11"/>
      <c r="CY30" s="11"/>
      <c r="CZ30" s="11"/>
      <c r="DA30" s="11"/>
      <c r="DB30" s="11"/>
      <c r="DC30" s="11">
        <v>1</v>
      </c>
      <c r="DD30" s="11"/>
      <c r="DE30" s="11"/>
      <c r="DF30" s="11"/>
      <c r="DG30" s="17">
        <f>SUM(CU30:DF30)</f>
        <v>2</v>
      </c>
      <c r="DH30" s="86">
        <f t="shared" si="6"/>
        <v>1.2055455093429777E-3</v>
      </c>
      <c r="DJ30" s="99" t="s">
        <v>98</v>
      </c>
      <c r="DK30" s="10"/>
      <c r="DL30" s="10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7">
        <f>SUM(DK30:DV30)</f>
        <v>0</v>
      </c>
      <c r="DX30" s="86">
        <f t="shared" si="7"/>
        <v>0</v>
      </c>
      <c r="DZ30" s="99" t="s">
        <v>98</v>
      </c>
      <c r="EA30" s="10">
        <v>1</v>
      </c>
      <c r="EB30" s="10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7">
        <f>SUM(EA30:EL30)</f>
        <v>1</v>
      </c>
      <c r="EN30" s="86">
        <f t="shared" si="17"/>
        <v>5.6053811659192824E-4</v>
      </c>
    </row>
    <row r="31" spans="2:144">
      <c r="B31" s="85" t="s">
        <v>69</v>
      </c>
      <c r="C31" s="10">
        <v>0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3</v>
      </c>
      <c r="L31" s="11">
        <v>7</v>
      </c>
      <c r="M31" s="11">
        <v>5</v>
      </c>
      <c r="N31" s="11">
        <v>13</v>
      </c>
      <c r="O31" s="17">
        <f t="shared" ref="O31:O43" si="27">SUM(C31:N31)</f>
        <v>28</v>
      </c>
      <c r="P31" s="86">
        <f t="shared" si="0"/>
        <v>5.8700209643605873E-2</v>
      </c>
      <c r="R31" s="85" t="s">
        <v>69</v>
      </c>
      <c r="S31" s="10">
        <v>18</v>
      </c>
      <c r="T31" s="10">
        <v>3</v>
      </c>
      <c r="U31" s="11">
        <v>6</v>
      </c>
      <c r="V31" s="11">
        <v>7</v>
      </c>
      <c r="W31" s="11">
        <v>9</v>
      </c>
      <c r="X31" s="11">
        <v>16</v>
      </c>
      <c r="Y31" s="11">
        <v>24</v>
      </c>
      <c r="Z31" s="11">
        <v>27</v>
      </c>
      <c r="AA31" s="11">
        <v>25</v>
      </c>
      <c r="AB31" s="11">
        <v>19</v>
      </c>
      <c r="AC31" s="11">
        <v>29</v>
      </c>
      <c r="AD31" s="11">
        <v>82</v>
      </c>
      <c r="AE31" s="17">
        <f t="shared" ref="AE31:AE43" si="28">SUM(S31:AD31)</f>
        <v>265</v>
      </c>
      <c r="AF31" s="86">
        <f t="shared" si="1"/>
        <v>0.26958290946083419</v>
      </c>
      <c r="AH31" s="85" t="s">
        <v>69</v>
      </c>
      <c r="AI31" s="10">
        <v>74</v>
      </c>
      <c r="AJ31" s="10">
        <v>50</v>
      </c>
      <c r="AK31" s="11">
        <v>80</v>
      </c>
      <c r="AL31" s="11">
        <v>56</v>
      </c>
      <c r="AM31" s="11">
        <v>45</v>
      </c>
      <c r="AN31" s="11">
        <v>48</v>
      </c>
      <c r="AO31" s="11">
        <v>101</v>
      </c>
      <c r="AP31" s="11">
        <v>59</v>
      </c>
      <c r="AQ31" s="11">
        <v>73</v>
      </c>
      <c r="AR31" s="11">
        <v>88</v>
      </c>
      <c r="AS31" s="11">
        <v>96</v>
      </c>
      <c r="AT31" s="11">
        <v>114</v>
      </c>
      <c r="AU31" s="17">
        <f t="shared" ref="AU31:AU43" si="29">SUM(AI31:AT31)</f>
        <v>884</v>
      </c>
      <c r="AV31" s="86">
        <f t="shared" si="2"/>
        <v>0.57891290111329408</v>
      </c>
      <c r="AX31" s="85" t="s">
        <v>69</v>
      </c>
      <c r="AY31" s="10">
        <v>127</v>
      </c>
      <c r="AZ31" s="10">
        <v>109</v>
      </c>
      <c r="BA31" s="11">
        <v>122</v>
      </c>
      <c r="BB31" s="11">
        <v>113</v>
      </c>
      <c r="BC31" s="11">
        <v>125</v>
      </c>
      <c r="BD31" s="11">
        <v>104</v>
      </c>
      <c r="BE31" s="11">
        <v>106</v>
      </c>
      <c r="BF31" s="11">
        <v>143</v>
      </c>
      <c r="BG31" s="11">
        <v>108</v>
      </c>
      <c r="BH31" s="11">
        <v>96</v>
      </c>
      <c r="BI31" s="11">
        <v>79</v>
      </c>
      <c r="BJ31" s="11">
        <v>87</v>
      </c>
      <c r="BK31" s="17">
        <f t="shared" ref="BK31:BK43" si="30">SUM(AY31:BJ31)</f>
        <v>1319</v>
      </c>
      <c r="BL31" s="86">
        <f t="shared" si="3"/>
        <v>0.7888755980861244</v>
      </c>
      <c r="BN31" s="85" t="s">
        <v>69</v>
      </c>
      <c r="BO31" s="10">
        <v>96</v>
      </c>
      <c r="BP31" s="10">
        <v>107</v>
      </c>
      <c r="BQ31" s="11">
        <v>96</v>
      </c>
      <c r="BR31" s="11">
        <v>88</v>
      </c>
      <c r="BS31" s="11">
        <v>85</v>
      </c>
      <c r="BT31" s="11">
        <v>66</v>
      </c>
      <c r="BU31" s="11">
        <v>67</v>
      </c>
      <c r="BV31" s="11">
        <v>116</v>
      </c>
      <c r="BW31" s="11">
        <v>64</v>
      </c>
      <c r="BX31" s="11">
        <v>62</v>
      </c>
      <c r="BY31" s="11">
        <v>110</v>
      </c>
      <c r="BZ31" s="11">
        <v>120</v>
      </c>
      <c r="CA31" s="17">
        <f t="shared" ref="CA31:CA43" si="31">SUM(BO31:BZ31)</f>
        <v>1077</v>
      </c>
      <c r="CB31" s="86">
        <f t="shared" si="4"/>
        <v>0.86160000000000003</v>
      </c>
      <c r="CD31" s="85" t="s">
        <v>69</v>
      </c>
      <c r="CE31" s="10">
        <v>109</v>
      </c>
      <c r="CF31" s="10">
        <v>158</v>
      </c>
      <c r="CG31" s="11">
        <v>134</v>
      </c>
      <c r="CH31" s="11">
        <v>122</v>
      </c>
      <c r="CI31" s="11">
        <v>117</v>
      </c>
      <c r="CJ31" s="11">
        <v>83</v>
      </c>
      <c r="CK31" s="11">
        <v>68</v>
      </c>
      <c r="CL31" s="11">
        <v>47</v>
      </c>
      <c r="CM31" s="11">
        <v>55</v>
      </c>
      <c r="CN31" s="11">
        <v>84</v>
      </c>
      <c r="CO31" s="11">
        <v>81</v>
      </c>
      <c r="CP31" s="11">
        <v>59</v>
      </c>
      <c r="CQ31" s="17">
        <f t="shared" ref="CQ31:CQ43" si="32">SUM(CE31:CP31)</f>
        <v>1117</v>
      </c>
      <c r="CR31" s="86">
        <f t="shared" si="5"/>
        <v>0.94902293967714524</v>
      </c>
      <c r="CT31" s="85" t="s">
        <v>69</v>
      </c>
      <c r="CU31" s="10">
        <v>66</v>
      </c>
      <c r="CV31" s="10">
        <v>78</v>
      </c>
      <c r="CW31" s="11">
        <v>118</v>
      </c>
      <c r="CX31" s="11">
        <v>166</v>
      </c>
      <c r="CY31" s="11">
        <v>153</v>
      </c>
      <c r="CZ31" s="11">
        <v>117</v>
      </c>
      <c r="DA31" s="11">
        <v>140</v>
      </c>
      <c r="DB31" s="11">
        <v>112</v>
      </c>
      <c r="DC31" s="11">
        <v>111</v>
      </c>
      <c r="DD31" s="11">
        <v>84</v>
      </c>
      <c r="DE31" s="11">
        <v>146</v>
      </c>
      <c r="DF31" s="11">
        <v>95</v>
      </c>
      <c r="DG31" s="17">
        <f t="shared" ref="DG31:DG43" si="33">SUM(CU31:DF31)</f>
        <v>1386</v>
      </c>
      <c r="DH31" s="86">
        <f t="shared" si="6"/>
        <v>0.83544303797468356</v>
      </c>
      <c r="DJ31" s="99" t="s">
        <v>69</v>
      </c>
      <c r="DK31" s="10">
        <v>93</v>
      </c>
      <c r="DL31" s="10">
        <v>105</v>
      </c>
      <c r="DM31" s="11">
        <v>151</v>
      </c>
      <c r="DN31" s="11">
        <v>163</v>
      </c>
      <c r="DO31" s="11">
        <v>143</v>
      </c>
      <c r="DP31" s="11">
        <v>120</v>
      </c>
      <c r="DQ31" s="11">
        <v>148</v>
      </c>
      <c r="DR31" s="11">
        <v>201</v>
      </c>
      <c r="DS31" s="11">
        <v>177</v>
      </c>
      <c r="DT31" s="11">
        <v>208</v>
      </c>
      <c r="DU31" s="11">
        <v>116</v>
      </c>
      <c r="DV31" s="11">
        <v>94</v>
      </c>
      <c r="DW31" s="17">
        <f t="shared" ref="DW31:DW43" si="34">SUM(DK31:DV31)</f>
        <v>1719</v>
      </c>
      <c r="DX31" s="86">
        <f t="shared" si="7"/>
        <v>0.83894582723279654</v>
      </c>
      <c r="DZ31" s="99" t="s">
        <v>69</v>
      </c>
      <c r="EA31" s="10">
        <v>120</v>
      </c>
      <c r="EB31" s="10">
        <v>146</v>
      </c>
      <c r="EC31" s="11">
        <v>124</v>
      </c>
      <c r="ED31" s="11">
        <v>157</v>
      </c>
      <c r="EE31" s="11">
        <v>143</v>
      </c>
      <c r="EF31" s="11">
        <v>137</v>
      </c>
      <c r="EG31" s="11">
        <v>157</v>
      </c>
      <c r="EH31" s="11">
        <v>164</v>
      </c>
      <c r="EI31" s="11">
        <v>121</v>
      </c>
      <c r="EJ31" s="11">
        <v>158</v>
      </c>
      <c r="EK31" s="11">
        <v>130</v>
      </c>
      <c r="EL31" s="11">
        <v>94</v>
      </c>
      <c r="EM31" s="17">
        <f t="shared" ref="EM31:EM43" si="35">SUM(EA31:EL31)</f>
        <v>1651</v>
      </c>
      <c r="EN31" s="86">
        <f t="shared" si="17"/>
        <v>0.92544843049327352</v>
      </c>
    </row>
    <row r="32" spans="2:144">
      <c r="B32" s="85" t="s">
        <v>94</v>
      </c>
      <c r="C32" s="10"/>
      <c r="D32" s="10">
        <v>1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7">
        <f t="shared" si="27"/>
        <v>1</v>
      </c>
      <c r="P32" s="86">
        <f t="shared" si="0"/>
        <v>2.0964360587002098E-3</v>
      </c>
      <c r="R32" s="85" t="s">
        <v>94</v>
      </c>
      <c r="S32" s="10"/>
      <c r="T32" s="10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7">
        <f t="shared" si="28"/>
        <v>0</v>
      </c>
      <c r="AF32" s="86">
        <f t="shared" si="1"/>
        <v>0</v>
      </c>
      <c r="AH32" s="85" t="s">
        <v>94</v>
      </c>
      <c r="AI32" s="10"/>
      <c r="AJ32" s="10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7">
        <f t="shared" si="29"/>
        <v>0</v>
      </c>
      <c r="AV32" s="86">
        <f t="shared" si="2"/>
        <v>0</v>
      </c>
      <c r="AX32" s="85" t="s">
        <v>94</v>
      </c>
      <c r="AY32" s="10"/>
      <c r="AZ32" s="10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7">
        <f t="shared" si="30"/>
        <v>0</v>
      </c>
      <c r="BL32" s="86">
        <f t="shared" si="3"/>
        <v>0</v>
      </c>
      <c r="BN32" s="85" t="s">
        <v>94</v>
      </c>
      <c r="BO32" s="10"/>
      <c r="BP32" s="10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7">
        <f t="shared" si="31"/>
        <v>0</v>
      </c>
      <c r="CB32" s="86">
        <f t="shared" si="4"/>
        <v>0</v>
      </c>
      <c r="CD32" s="85" t="s">
        <v>94</v>
      </c>
      <c r="CE32" s="10"/>
      <c r="CF32" s="10"/>
      <c r="CG32" s="11"/>
      <c r="CH32" s="11"/>
      <c r="CI32" s="11"/>
      <c r="CJ32" s="11"/>
      <c r="CK32" s="11"/>
      <c r="CL32" s="11"/>
      <c r="CM32" s="11"/>
      <c r="CN32" s="11"/>
      <c r="CO32" s="11"/>
      <c r="CP32" s="11">
        <v>2</v>
      </c>
      <c r="CQ32" s="17">
        <f t="shared" si="32"/>
        <v>2</v>
      </c>
      <c r="CR32" s="86">
        <f t="shared" si="5"/>
        <v>1.6992353440951572E-3</v>
      </c>
      <c r="CT32" s="85" t="s">
        <v>94</v>
      </c>
      <c r="CU32" s="10"/>
      <c r="CV32" s="10">
        <v>2</v>
      </c>
      <c r="CW32" s="11"/>
      <c r="CX32" s="11">
        <v>3</v>
      </c>
      <c r="CY32" s="11"/>
      <c r="CZ32" s="11"/>
      <c r="DA32" s="11"/>
      <c r="DB32" s="11"/>
      <c r="DC32" s="11"/>
      <c r="DD32" s="11"/>
      <c r="DE32" s="11"/>
      <c r="DF32" s="11"/>
      <c r="DG32" s="17">
        <f t="shared" si="33"/>
        <v>5</v>
      </c>
      <c r="DH32" s="86">
        <f t="shared" si="6"/>
        <v>3.0138637733574444E-3</v>
      </c>
      <c r="DJ32" s="99" t="s">
        <v>94</v>
      </c>
      <c r="DK32" s="10"/>
      <c r="DL32" s="10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7">
        <f t="shared" si="34"/>
        <v>0</v>
      </c>
      <c r="DX32" s="86">
        <f t="shared" si="7"/>
        <v>0</v>
      </c>
      <c r="DZ32" s="99" t="s">
        <v>94</v>
      </c>
      <c r="EA32" s="10"/>
      <c r="EB32" s="10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7">
        <f t="shared" si="35"/>
        <v>0</v>
      </c>
      <c r="EN32" s="86">
        <f t="shared" si="17"/>
        <v>0</v>
      </c>
    </row>
    <row r="33" spans="2:144">
      <c r="B33" s="85" t="s">
        <v>90</v>
      </c>
      <c r="C33" s="10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7">
        <f t="shared" si="27"/>
        <v>0</v>
      </c>
      <c r="P33" s="86">
        <f t="shared" si="0"/>
        <v>0</v>
      </c>
      <c r="R33" s="85" t="s">
        <v>90</v>
      </c>
      <c r="S33" s="10"/>
      <c r="T33" s="10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7">
        <f t="shared" si="28"/>
        <v>0</v>
      </c>
      <c r="AF33" s="86">
        <f t="shared" si="1"/>
        <v>0</v>
      </c>
      <c r="AH33" s="85" t="s">
        <v>90</v>
      </c>
      <c r="AI33" s="10"/>
      <c r="AJ33" s="10"/>
      <c r="AK33" s="11"/>
      <c r="AL33" s="11"/>
      <c r="AM33" s="11"/>
      <c r="AN33" s="11"/>
      <c r="AO33" s="11">
        <v>1</v>
      </c>
      <c r="AP33" s="11"/>
      <c r="AQ33" s="11"/>
      <c r="AR33" s="11"/>
      <c r="AS33" s="11"/>
      <c r="AT33" s="11"/>
      <c r="AU33" s="17">
        <f t="shared" si="29"/>
        <v>1</v>
      </c>
      <c r="AV33" s="86">
        <f t="shared" si="2"/>
        <v>6.5487884741322858E-4</v>
      </c>
      <c r="AX33" s="85" t="s">
        <v>90</v>
      </c>
      <c r="AY33" s="10"/>
      <c r="AZ33" s="10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7">
        <f t="shared" si="30"/>
        <v>0</v>
      </c>
      <c r="BL33" s="86">
        <f t="shared" si="3"/>
        <v>0</v>
      </c>
      <c r="BN33" s="85" t="s">
        <v>90</v>
      </c>
      <c r="BO33" s="10"/>
      <c r="BP33" s="10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7">
        <f t="shared" si="31"/>
        <v>0</v>
      </c>
      <c r="CB33" s="86">
        <f t="shared" si="4"/>
        <v>0</v>
      </c>
      <c r="CD33" s="85" t="s">
        <v>90</v>
      </c>
      <c r="CE33" s="10"/>
      <c r="CF33" s="10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7">
        <f t="shared" si="32"/>
        <v>0</v>
      </c>
      <c r="CR33" s="86">
        <f t="shared" si="5"/>
        <v>0</v>
      </c>
      <c r="CT33" s="85" t="s">
        <v>90</v>
      </c>
      <c r="CU33" s="10"/>
      <c r="CV33" s="10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7">
        <f t="shared" si="33"/>
        <v>0</v>
      </c>
      <c r="DH33" s="86">
        <f t="shared" si="6"/>
        <v>0</v>
      </c>
      <c r="DJ33" s="99" t="s">
        <v>90</v>
      </c>
      <c r="DK33" s="10"/>
      <c r="DL33" s="10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7">
        <f t="shared" si="34"/>
        <v>0</v>
      </c>
      <c r="DX33" s="86">
        <f t="shared" si="7"/>
        <v>0</v>
      </c>
      <c r="DZ33" s="99" t="s">
        <v>90</v>
      </c>
      <c r="EA33" s="10"/>
      <c r="EB33" s="10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7">
        <f t="shared" si="35"/>
        <v>0</v>
      </c>
      <c r="EN33" s="86">
        <f t="shared" si="17"/>
        <v>0</v>
      </c>
    </row>
    <row r="34" spans="2:144">
      <c r="B34" s="85" t="s">
        <v>264</v>
      </c>
      <c r="C34" s="10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7">
        <f t="shared" si="27"/>
        <v>0</v>
      </c>
      <c r="P34" s="86">
        <f t="shared" si="0"/>
        <v>0</v>
      </c>
      <c r="R34" s="85" t="s">
        <v>264</v>
      </c>
      <c r="S34" s="10"/>
      <c r="T34" s="10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7">
        <f t="shared" si="28"/>
        <v>0</v>
      </c>
      <c r="AF34" s="86">
        <f t="shared" si="1"/>
        <v>0</v>
      </c>
      <c r="AH34" s="85" t="s">
        <v>264</v>
      </c>
      <c r="AI34" s="10"/>
      <c r="AJ34" s="10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7">
        <f t="shared" si="29"/>
        <v>0</v>
      </c>
      <c r="AV34" s="86">
        <f t="shared" si="2"/>
        <v>0</v>
      </c>
      <c r="AX34" s="85" t="s">
        <v>264</v>
      </c>
      <c r="AY34" s="10"/>
      <c r="AZ34" s="10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7">
        <f t="shared" si="30"/>
        <v>0</v>
      </c>
      <c r="BL34" s="86">
        <f t="shared" si="3"/>
        <v>0</v>
      </c>
      <c r="BN34" s="85" t="s">
        <v>264</v>
      </c>
      <c r="BO34" s="10"/>
      <c r="BP34" s="10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7">
        <f t="shared" si="31"/>
        <v>0</v>
      </c>
      <c r="CB34" s="86">
        <f t="shared" si="4"/>
        <v>0</v>
      </c>
      <c r="CD34" s="85" t="s">
        <v>264</v>
      </c>
      <c r="CE34" s="10"/>
      <c r="CF34" s="10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7">
        <f t="shared" si="32"/>
        <v>0</v>
      </c>
      <c r="CR34" s="86">
        <f t="shared" si="5"/>
        <v>0</v>
      </c>
      <c r="CT34" s="85" t="s">
        <v>264</v>
      </c>
      <c r="CU34" s="10"/>
      <c r="CV34" s="10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7">
        <f t="shared" si="33"/>
        <v>0</v>
      </c>
      <c r="DH34" s="86">
        <f t="shared" si="6"/>
        <v>0</v>
      </c>
      <c r="DJ34" s="99" t="s">
        <v>264</v>
      </c>
      <c r="DK34" s="10"/>
      <c r="DL34" s="10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7">
        <f t="shared" si="34"/>
        <v>0</v>
      </c>
      <c r="DX34" s="86">
        <f t="shared" si="7"/>
        <v>0</v>
      </c>
      <c r="DZ34" s="99" t="s">
        <v>264</v>
      </c>
      <c r="EA34" s="10"/>
      <c r="EB34" s="10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7">
        <f t="shared" si="35"/>
        <v>0</v>
      </c>
      <c r="EN34" s="86">
        <f t="shared" si="17"/>
        <v>0</v>
      </c>
    </row>
    <row r="35" spans="2:144">
      <c r="B35" s="85" t="s">
        <v>86</v>
      </c>
      <c r="C35" s="10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7">
        <f t="shared" si="27"/>
        <v>0</v>
      </c>
      <c r="P35" s="86">
        <f t="shared" si="0"/>
        <v>0</v>
      </c>
      <c r="R35" s="85" t="s">
        <v>86</v>
      </c>
      <c r="S35" s="10"/>
      <c r="T35" s="10"/>
      <c r="U35" s="11"/>
      <c r="V35" s="11"/>
      <c r="W35" s="11"/>
      <c r="X35" s="11"/>
      <c r="Y35" s="11"/>
      <c r="Z35" s="11"/>
      <c r="AA35" s="11">
        <v>1</v>
      </c>
      <c r="AB35" s="11"/>
      <c r="AC35" s="11"/>
      <c r="AD35" s="11"/>
      <c r="AE35" s="17">
        <f t="shared" si="28"/>
        <v>1</v>
      </c>
      <c r="AF35" s="86">
        <f t="shared" si="1"/>
        <v>1.017293997965412E-3</v>
      </c>
      <c r="AH35" s="85" t="s">
        <v>86</v>
      </c>
      <c r="AI35" s="10"/>
      <c r="AJ35" s="10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7">
        <f t="shared" si="29"/>
        <v>0</v>
      </c>
      <c r="AV35" s="86">
        <f t="shared" si="2"/>
        <v>0</v>
      </c>
      <c r="AX35" s="85" t="s">
        <v>86</v>
      </c>
      <c r="AY35" s="10"/>
      <c r="AZ35" s="10"/>
      <c r="BA35" s="11"/>
      <c r="BB35" s="11"/>
      <c r="BC35" s="11"/>
      <c r="BD35" s="11">
        <v>1</v>
      </c>
      <c r="BE35" s="11">
        <v>1</v>
      </c>
      <c r="BF35" s="11"/>
      <c r="BG35" s="11"/>
      <c r="BH35" s="11"/>
      <c r="BI35" s="11"/>
      <c r="BJ35" s="11"/>
      <c r="BK35" s="17">
        <f t="shared" si="30"/>
        <v>2</v>
      </c>
      <c r="BL35" s="86">
        <f t="shared" si="3"/>
        <v>1.1961722488038277E-3</v>
      </c>
      <c r="BN35" s="85" t="s">
        <v>86</v>
      </c>
      <c r="BO35" s="10"/>
      <c r="BP35" s="10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7">
        <f t="shared" si="31"/>
        <v>0</v>
      </c>
      <c r="CB35" s="86">
        <f t="shared" si="4"/>
        <v>0</v>
      </c>
      <c r="CD35" s="85" t="s">
        <v>86</v>
      </c>
      <c r="CE35" s="10"/>
      <c r="CF35" s="10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7">
        <f t="shared" si="32"/>
        <v>0</v>
      </c>
      <c r="CR35" s="86">
        <f t="shared" si="5"/>
        <v>0</v>
      </c>
      <c r="CT35" s="85" t="s">
        <v>86</v>
      </c>
      <c r="CU35" s="10"/>
      <c r="CV35" s="10"/>
      <c r="CW35" s="11">
        <v>1</v>
      </c>
      <c r="CX35" s="11"/>
      <c r="CY35" s="11"/>
      <c r="CZ35" s="11"/>
      <c r="DA35" s="11"/>
      <c r="DB35" s="11">
        <v>2</v>
      </c>
      <c r="DC35" s="11"/>
      <c r="DD35" s="11"/>
      <c r="DE35" s="11">
        <v>1</v>
      </c>
      <c r="DF35" s="11"/>
      <c r="DG35" s="17">
        <f t="shared" si="33"/>
        <v>4</v>
      </c>
      <c r="DH35" s="86">
        <f t="shared" si="6"/>
        <v>2.4110910186859553E-3</v>
      </c>
      <c r="DJ35" s="99" t="s">
        <v>86</v>
      </c>
      <c r="DK35" s="10"/>
      <c r="DL35" s="10"/>
      <c r="DM35" s="11"/>
      <c r="DN35" s="11"/>
      <c r="DO35" s="11"/>
      <c r="DP35" s="11">
        <v>2</v>
      </c>
      <c r="DQ35" s="11"/>
      <c r="DR35" s="11"/>
      <c r="DS35" s="11"/>
      <c r="DT35" s="11"/>
      <c r="DU35" s="11"/>
      <c r="DV35" s="11"/>
      <c r="DW35" s="17">
        <f t="shared" si="34"/>
        <v>2</v>
      </c>
      <c r="DX35" s="86">
        <f t="shared" si="7"/>
        <v>9.760858955588092E-4</v>
      </c>
      <c r="DZ35" s="99" t="s">
        <v>86</v>
      </c>
      <c r="EA35" s="10"/>
      <c r="EB35" s="10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7">
        <f t="shared" si="35"/>
        <v>0</v>
      </c>
      <c r="EN35" s="86">
        <f t="shared" si="17"/>
        <v>0</v>
      </c>
    </row>
    <row r="36" spans="2:144">
      <c r="B36" s="85" t="s">
        <v>233</v>
      </c>
      <c r="C36" s="10"/>
      <c r="D36" s="10"/>
      <c r="E36" s="11"/>
      <c r="F36" s="11"/>
      <c r="G36" s="11"/>
      <c r="H36" s="11"/>
      <c r="I36" s="11"/>
      <c r="J36" s="11"/>
      <c r="K36" s="11">
        <v>1</v>
      </c>
      <c r="L36" s="11"/>
      <c r="M36" s="11"/>
      <c r="N36" s="11"/>
      <c r="O36" s="17">
        <f t="shared" si="27"/>
        <v>1</v>
      </c>
      <c r="P36" s="86">
        <f t="shared" si="0"/>
        <v>2.0964360587002098E-3</v>
      </c>
      <c r="R36" s="85" t="s">
        <v>233</v>
      </c>
      <c r="S36" s="10"/>
      <c r="T36" s="10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7">
        <f t="shared" si="28"/>
        <v>0</v>
      </c>
      <c r="AF36" s="86">
        <f t="shared" si="1"/>
        <v>0</v>
      </c>
      <c r="AH36" s="85" t="s">
        <v>233</v>
      </c>
      <c r="AI36" s="10"/>
      <c r="AJ36" s="10"/>
      <c r="AK36" s="11"/>
      <c r="AL36" s="11"/>
      <c r="AM36" s="11"/>
      <c r="AN36" s="11"/>
      <c r="AO36" s="11">
        <v>1</v>
      </c>
      <c r="AP36" s="11"/>
      <c r="AQ36" s="11"/>
      <c r="AR36" s="11"/>
      <c r="AS36" s="11"/>
      <c r="AT36" s="11"/>
      <c r="AU36" s="17">
        <f t="shared" si="29"/>
        <v>1</v>
      </c>
      <c r="AV36" s="86">
        <f t="shared" si="2"/>
        <v>6.5487884741322858E-4</v>
      </c>
      <c r="AX36" s="85" t="s">
        <v>233</v>
      </c>
      <c r="AY36" s="10"/>
      <c r="AZ36" s="10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7">
        <f t="shared" si="30"/>
        <v>0</v>
      </c>
      <c r="BL36" s="86">
        <f t="shared" si="3"/>
        <v>0</v>
      </c>
      <c r="BN36" s="85" t="s">
        <v>233</v>
      </c>
      <c r="BO36" s="10"/>
      <c r="BP36" s="10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7">
        <f t="shared" si="31"/>
        <v>0</v>
      </c>
      <c r="CB36" s="86">
        <f t="shared" si="4"/>
        <v>0</v>
      </c>
      <c r="CD36" s="85" t="s">
        <v>233</v>
      </c>
      <c r="CE36" s="10"/>
      <c r="CF36" s="10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7">
        <f t="shared" si="32"/>
        <v>0</v>
      </c>
      <c r="CR36" s="86">
        <f t="shared" si="5"/>
        <v>0</v>
      </c>
      <c r="CT36" s="85" t="s">
        <v>233</v>
      </c>
      <c r="CU36" s="10"/>
      <c r="CV36" s="10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7">
        <f t="shared" si="33"/>
        <v>0</v>
      </c>
      <c r="DH36" s="86">
        <f t="shared" si="6"/>
        <v>0</v>
      </c>
      <c r="DJ36" s="99" t="s">
        <v>233</v>
      </c>
      <c r="DK36" s="10"/>
      <c r="DL36" s="10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7">
        <f t="shared" si="34"/>
        <v>0</v>
      </c>
      <c r="DX36" s="86">
        <f t="shared" si="7"/>
        <v>0</v>
      </c>
      <c r="DZ36" s="99" t="s">
        <v>233</v>
      </c>
      <c r="EA36" s="10"/>
      <c r="EB36" s="10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7">
        <f t="shared" si="35"/>
        <v>0</v>
      </c>
      <c r="EN36" s="86">
        <f t="shared" si="17"/>
        <v>0</v>
      </c>
    </row>
    <row r="37" spans="2:144" s="98" customFormat="1">
      <c r="B37" s="99" t="s">
        <v>107</v>
      </c>
      <c r="C37" s="10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7">
        <f t="shared" ref="O37" si="36">SUM(C37:N37)</f>
        <v>0</v>
      </c>
      <c r="P37" s="86">
        <f t="shared" si="0"/>
        <v>0</v>
      </c>
      <c r="R37" s="99" t="s">
        <v>107</v>
      </c>
      <c r="S37" s="10"/>
      <c r="T37" s="10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7">
        <f t="shared" ref="AE37" si="37">SUM(S37:AD37)</f>
        <v>0</v>
      </c>
      <c r="AF37" s="86">
        <f t="shared" si="1"/>
        <v>0</v>
      </c>
      <c r="AH37" s="99" t="s">
        <v>107</v>
      </c>
      <c r="AI37" s="10"/>
      <c r="AJ37" s="10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7">
        <f t="shared" ref="AU37" si="38">SUM(AI37:AT37)</f>
        <v>0</v>
      </c>
      <c r="AV37" s="86">
        <f t="shared" si="2"/>
        <v>0</v>
      </c>
      <c r="AX37" s="99" t="s">
        <v>107</v>
      </c>
      <c r="AY37" s="10"/>
      <c r="AZ37" s="10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7">
        <f t="shared" ref="BK37" si="39">SUM(AY37:BJ37)</f>
        <v>0</v>
      </c>
      <c r="BL37" s="86">
        <f t="shared" si="3"/>
        <v>0</v>
      </c>
      <c r="BN37" s="99" t="s">
        <v>107</v>
      </c>
      <c r="BO37" s="10"/>
      <c r="BP37" s="10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7">
        <f t="shared" ref="CA37" si="40">SUM(BO37:BZ37)</f>
        <v>0</v>
      </c>
      <c r="CB37" s="86">
        <f t="shared" si="4"/>
        <v>0</v>
      </c>
      <c r="CD37" s="99" t="s">
        <v>107</v>
      </c>
      <c r="CE37" s="10"/>
      <c r="CF37" s="10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7">
        <f t="shared" ref="CQ37" si="41">SUM(CE37:CP37)</f>
        <v>0</v>
      </c>
      <c r="CR37" s="86">
        <f t="shared" si="5"/>
        <v>0</v>
      </c>
      <c r="CT37" s="99" t="s">
        <v>107</v>
      </c>
      <c r="CU37" s="10"/>
      <c r="CV37" s="10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7">
        <f t="shared" ref="DG37" si="42">SUM(CU37:DF37)</f>
        <v>0</v>
      </c>
      <c r="DH37" s="86">
        <f t="shared" si="6"/>
        <v>0</v>
      </c>
      <c r="DJ37" s="99" t="s">
        <v>107</v>
      </c>
      <c r="DK37" s="10"/>
      <c r="DL37" s="10"/>
      <c r="DM37" s="11"/>
      <c r="DN37" s="11"/>
      <c r="DO37" s="11"/>
      <c r="DP37" s="11">
        <v>1</v>
      </c>
      <c r="DQ37" s="11"/>
      <c r="DR37" s="11"/>
      <c r="DS37" s="11"/>
      <c r="DT37" s="11"/>
      <c r="DU37" s="11"/>
      <c r="DV37" s="11"/>
      <c r="DW37" s="17">
        <f t="shared" ref="DW37:DW38" si="43">SUM(DK37:DV37)</f>
        <v>1</v>
      </c>
      <c r="DX37" s="86">
        <f t="shared" si="7"/>
        <v>4.880429477794046E-4</v>
      </c>
      <c r="DZ37" s="99" t="s">
        <v>107</v>
      </c>
      <c r="EA37" s="10"/>
      <c r="EB37" s="10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7">
        <f t="shared" si="35"/>
        <v>0</v>
      </c>
      <c r="EN37" s="86">
        <f t="shared" si="17"/>
        <v>0</v>
      </c>
    </row>
    <row r="38" spans="2:144">
      <c r="B38" s="85" t="s">
        <v>111</v>
      </c>
      <c r="C38" s="10">
        <v>7</v>
      </c>
      <c r="D38" s="10">
        <v>9</v>
      </c>
      <c r="E38" s="11">
        <v>7</v>
      </c>
      <c r="F38" s="11">
        <v>4</v>
      </c>
      <c r="G38" s="11">
        <v>14</v>
      </c>
      <c r="H38" s="11">
        <v>3</v>
      </c>
      <c r="I38" s="11">
        <v>3</v>
      </c>
      <c r="J38" s="11">
        <v>8</v>
      </c>
      <c r="K38" s="11">
        <v>7</v>
      </c>
      <c r="L38" s="11">
        <v>6</v>
      </c>
      <c r="M38" s="11"/>
      <c r="N38" s="11">
        <v>4</v>
      </c>
      <c r="O38" s="17">
        <f t="shared" si="27"/>
        <v>72</v>
      </c>
      <c r="P38" s="86">
        <f t="shared" si="0"/>
        <v>0.15094339622641509</v>
      </c>
      <c r="R38" s="85" t="s">
        <v>111</v>
      </c>
      <c r="S38" s="10">
        <v>2</v>
      </c>
      <c r="T38" s="10"/>
      <c r="U38" s="11"/>
      <c r="V38" s="11"/>
      <c r="W38" s="11">
        <v>2</v>
      </c>
      <c r="X38" s="11"/>
      <c r="Y38" s="11"/>
      <c r="Z38" s="11"/>
      <c r="AA38" s="11"/>
      <c r="AB38" s="11"/>
      <c r="AC38" s="11">
        <v>2</v>
      </c>
      <c r="AD38" s="11">
        <v>3</v>
      </c>
      <c r="AE38" s="17">
        <f t="shared" si="28"/>
        <v>9</v>
      </c>
      <c r="AF38" s="86">
        <f t="shared" si="1"/>
        <v>9.1556459816887082E-3</v>
      </c>
      <c r="AH38" s="85" t="s">
        <v>111</v>
      </c>
      <c r="AI38" s="10">
        <v>2</v>
      </c>
      <c r="AJ38" s="10">
        <v>1</v>
      </c>
      <c r="AK38" s="11">
        <v>1</v>
      </c>
      <c r="AL38" s="11">
        <v>1</v>
      </c>
      <c r="AM38" s="11">
        <v>1</v>
      </c>
      <c r="AN38" s="11"/>
      <c r="AO38" s="11">
        <v>4</v>
      </c>
      <c r="AP38" s="11">
        <v>4</v>
      </c>
      <c r="AQ38" s="11">
        <v>2</v>
      </c>
      <c r="AR38" s="11">
        <v>3</v>
      </c>
      <c r="AS38" s="11">
        <v>5</v>
      </c>
      <c r="AT38" s="11">
        <v>2</v>
      </c>
      <c r="AU38" s="17">
        <f t="shared" si="29"/>
        <v>26</v>
      </c>
      <c r="AV38" s="86">
        <f t="shared" si="2"/>
        <v>1.7026850032743943E-2</v>
      </c>
      <c r="AX38" s="85" t="s">
        <v>111</v>
      </c>
      <c r="AY38" s="10">
        <v>5</v>
      </c>
      <c r="AZ38" s="10">
        <v>1</v>
      </c>
      <c r="BA38" s="11">
        <v>3</v>
      </c>
      <c r="BB38" s="11">
        <v>2</v>
      </c>
      <c r="BC38" s="11">
        <v>3</v>
      </c>
      <c r="BD38" s="11">
        <v>2</v>
      </c>
      <c r="BE38" s="11">
        <v>1</v>
      </c>
      <c r="BF38" s="11">
        <v>9</v>
      </c>
      <c r="BG38" s="11">
        <v>1</v>
      </c>
      <c r="BH38" s="11">
        <v>1</v>
      </c>
      <c r="BI38" s="11">
        <v>2</v>
      </c>
      <c r="BJ38" s="11">
        <v>3</v>
      </c>
      <c r="BK38" s="17">
        <f t="shared" si="30"/>
        <v>33</v>
      </c>
      <c r="BL38" s="86">
        <f t="shared" si="3"/>
        <v>1.9736842105263157E-2</v>
      </c>
      <c r="BN38" s="85" t="s">
        <v>111</v>
      </c>
      <c r="BO38" s="10">
        <v>3</v>
      </c>
      <c r="BP38" s="10">
        <v>6</v>
      </c>
      <c r="BQ38" s="11">
        <v>1</v>
      </c>
      <c r="BR38" s="11">
        <v>1</v>
      </c>
      <c r="BS38" s="11">
        <v>4</v>
      </c>
      <c r="BT38" s="11"/>
      <c r="BU38" s="11">
        <v>1</v>
      </c>
      <c r="BV38" s="11">
        <v>2</v>
      </c>
      <c r="BW38" s="11">
        <v>5</v>
      </c>
      <c r="BX38" s="11"/>
      <c r="BY38" s="11">
        <v>1</v>
      </c>
      <c r="BZ38" s="11">
        <v>1</v>
      </c>
      <c r="CA38" s="17">
        <f t="shared" si="31"/>
        <v>25</v>
      </c>
      <c r="CB38" s="86">
        <f t="shared" si="4"/>
        <v>0.02</v>
      </c>
      <c r="CD38" s="85" t="s">
        <v>111</v>
      </c>
      <c r="CE38" s="10"/>
      <c r="CF38" s="10">
        <v>1</v>
      </c>
      <c r="CG38" s="11">
        <v>2</v>
      </c>
      <c r="CH38" s="11">
        <v>2</v>
      </c>
      <c r="CI38" s="11">
        <v>1</v>
      </c>
      <c r="CJ38" s="11"/>
      <c r="CK38" s="11"/>
      <c r="CL38" s="11">
        <v>3</v>
      </c>
      <c r="CM38" s="11">
        <v>9</v>
      </c>
      <c r="CN38" s="11">
        <v>9</v>
      </c>
      <c r="CO38" s="11">
        <v>7</v>
      </c>
      <c r="CP38" s="11">
        <v>14</v>
      </c>
      <c r="CQ38" s="17">
        <f t="shared" si="32"/>
        <v>48</v>
      </c>
      <c r="CR38" s="86">
        <f t="shared" si="5"/>
        <v>4.0781648258283773E-2</v>
      </c>
      <c r="CT38" s="85" t="s">
        <v>111</v>
      </c>
      <c r="CU38" s="10">
        <v>20</v>
      </c>
      <c r="CV38" s="10">
        <v>14</v>
      </c>
      <c r="CW38" s="11">
        <v>18</v>
      </c>
      <c r="CX38" s="11">
        <v>18</v>
      </c>
      <c r="CY38" s="11">
        <v>19</v>
      </c>
      <c r="CZ38" s="11">
        <v>17</v>
      </c>
      <c r="DA38" s="11">
        <v>15</v>
      </c>
      <c r="DB38" s="11">
        <v>20</v>
      </c>
      <c r="DC38" s="11">
        <v>28</v>
      </c>
      <c r="DD38" s="11">
        <v>19</v>
      </c>
      <c r="DE38" s="11">
        <v>22</v>
      </c>
      <c r="DF38" s="11">
        <v>25</v>
      </c>
      <c r="DG38" s="17">
        <f t="shared" si="33"/>
        <v>235</v>
      </c>
      <c r="DH38" s="86">
        <f t="shared" si="6"/>
        <v>0.14165159734779989</v>
      </c>
      <c r="DJ38" s="99" t="s">
        <v>111</v>
      </c>
      <c r="DK38" s="10">
        <v>21</v>
      </c>
      <c r="DL38" s="10">
        <v>23</v>
      </c>
      <c r="DM38" s="11">
        <v>21</v>
      </c>
      <c r="DN38" s="11">
        <v>15</v>
      </c>
      <c r="DO38" s="11">
        <v>20</v>
      </c>
      <c r="DP38" s="11">
        <v>19</v>
      </c>
      <c r="DQ38" s="11">
        <v>31</v>
      </c>
      <c r="DR38" s="11">
        <v>30</v>
      </c>
      <c r="DS38" s="11">
        <v>40</v>
      </c>
      <c r="DT38" s="11">
        <v>38</v>
      </c>
      <c r="DU38" s="11">
        <v>20</v>
      </c>
      <c r="DV38" s="11">
        <v>23</v>
      </c>
      <c r="DW38" s="17">
        <f t="shared" si="43"/>
        <v>301</v>
      </c>
      <c r="DX38" s="86">
        <f t="shared" si="7"/>
        <v>0.14690092728160078</v>
      </c>
      <c r="DZ38" s="99" t="s">
        <v>111</v>
      </c>
      <c r="EA38" s="10">
        <v>19</v>
      </c>
      <c r="EB38" s="10">
        <v>20</v>
      </c>
      <c r="EC38" s="11">
        <v>24</v>
      </c>
      <c r="ED38" s="11">
        <v>10</v>
      </c>
      <c r="EE38" s="11">
        <v>5</v>
      </c>
      <c r="EF38" s="11">
        <v>5</v>
      </c>
      <c r="EG38" s="11">
        <v>8</v>
      </c>
      <c r="EH38" s="11">
        <v>16</v>
      </c>
      <c r="EI38" s="11">
        <v>4</v>
      </c>
      <c r="EJ38" s="11">
        <v>5</v>
      </c>
      <c r="EK38" s="11">
        <v>7</v>
      </c>
      <c r="EL38" s="11">
        <v>1</v>
      </c>
      <c r="EM38" s="17">
        <f t="shared" si="35"/>
        <v>124</v>
      </c>
      <c r="EN38" s="86">
        <f t="shared" si="17"/>
        <v>6.9506726457399109E-2</v>
      </c>
    </row>
    <row r="39" spans="2:144">
      <c r="B39" s="85" t="s">
        <v>105</v>
      </c>
      <c r="C39" s="10"/>
      <c r="D39" s="10"/>
      <c r="E39" s="11"/>
      <c r="F39" s="11"/>
      <c r="G39" s="11"/>
      <c r="H39" s="11">
        <v>1</v>
      </c>
      <c r="I39" s="11"/>
      <c r="J39" s="11"/>
      <c r="K39" s="11"/>
      <c r="L39" s="11"/>
      <c r="M39" s="11"/>
      <c r="N39" s="11"/>
      <c r="O39" s="17">
        <f t="shared" si="27"/>
        <v>1</v>
      </c>
      <c r="P39" s="86">
        <f t="shared" si="0"/>
        <v>2.0964360587002098E-3</v>
      </c>
      <c r="R39" s="85" t="s">
        <v>105</v>
      </c>
      <c r="S39" s="10"/>
      <c r="T39" s="10">
        <v>1</v>
      </c>
      <c r="U39" s="11"/>
      <c r="V39" s="11"/>
      <c r="W39" s="11">
        <v>1</v>
      </c>
      <c r="X39" s="11"/>
      <c r="Y39" s="11"/>
      <c r="Z39" s="11"/>
      <c r="AA39" s="11"/>
      <c r="AB39" s="11"/>
      <c r="AC39" s="11"/>
      <c r="AD39" s="11"/>
      <c r="AE39" s="17">
        <f t="shared" si="28"/>
        <v>2</v>
      </c>
      <c r="AF39" s="86">
        <f t="shared" si="1"/>
        <v>2.0345879959308239E-3</v>
      </c>
      <c r="AH39" s="85" t="s">
        <v>105</v>
      </c>
      <c r="AI39" s="10"/>
      <c r="AJ39" s="10"/>
      <c r="AK39" s="11">
        <v>1</v>
      </c>
      <c r="AL39" s="11"/>
      <c r="AM39" s="11"/>
      <c r="AN39" s="11"/>
      <c r="AO39" s="11"/>
      <c r="AP39" s="11"/>
      <c r="AQ39" s="11"/>
      <c r="AR39" s="11"/>
      <c r="AS39" s="11"/>
      <c r="AT39" s="11"/>
      <c r="AU39" s="17">
        <f t="shared" si="29"/>
        <v>1</v>
      </c>
      <c r="AV39" s="86">
        <f t="shared" si="2"/>
        <v>6.5487884741322858E-4</v>
      </c>
      <c r="AX39" s="85" t="s">
        <v>105</v>
      </c>
      <c r="AY39" s="10"/>
      <c r="AZ39" s="1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7">
        <f t="shared" si="30"/>
        <v>0</v>
      </c>
      <c r="BL39" s="86">
        <f t="shared" si="3"/>
        <v>0</v>
      </c>
      <c r="BN39" s="85" t="s">
        <v>105</v>
      </c>
      <c r="BO39" s="10"/>
      <c r="BP39" s="10"/>
      <c r="BQ39" s="11"/>
      <c r="BR39" s="11"/>
      <c r="BS39" s="11">
        <v>1</v>
      </c>
      <c r="BT39" s="11"/>
      <c r="BU39" s="11"/>
      <c r="BV39" s="11"/>
      <c r="BW39" s="11"/>
      <c r="BX39" s="11"/>
      <c r="BY39" s="11"/>
      <c r="BZ39" s="11"/>
      <c r="CA39" s="17">
        <f t="shared" si="31"/>
        <v>1</v>
      </c>
      <c r="CB39" s="86">
        <f t="shared" si="4"/>
        <v>8.0000000000000004E-4</v>
      </c>
      <c r="CD39" s="85" t="s">
        <v>105</v>
      </c>
      <c r="CE39" s="10"/>
      <c r="CF39" s="10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7">
        <f t="shared" si="32"/>
        <v>0</v>
      </c>
      <c r="CR39" s="86">
        <f t="shared" si="5"/>
        <v>0</v>
      </c>
      <c r="CT39" s="85" t="s">
        <v>105</v>
      </c>
      <c r="CU39" s="10"/>
      <c r="CV39" s="10"/>
      <c r="CW39" s="11"/>
      <c r="CX39" s="11"/>
      <c r="CY39" s="11"/>
      <c r="CZ39" s="11"/>
      <c r="DA39" s="11"/>
      <c r="DB39" s="11"/>
      <c r="DC39" s="11"/>
      <c r="DD39" s="11">
        <v>2</v>
      </c>
      <c r="DE39" s="11"/>
      <c r="DF39" s="11"/>
      <c r="DG39" s="17">
        <f t="shared" si="33"/>
        <v>2</v>
      </c>
      <c r="DH39" s="86">
        <f t="shared" si="6"/>
        <v>1.2055455093429777E-3</v>
      </c>
      <c r="DJ39" s="99" t="s">
        <v>105</v>
      </c>
      <c r="DK39" s="10"/>
      <c r="DL39" s="10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7">
        <f t="shared" si="34"/>
        <v>0</v>
      </c>
      <c r="DX39" s="86">
        <f t="shared" si="7"/>
        <v>0</v>
      </c>
      <c r="DZ39" s="99" t="s">
        <v>105</v>
      </c>
      <c r="EA39" s="10"/>
      <c r="EB39" s="10"/>
      <c r="EC39" s="11"/>
      <c r="ED39" s="11"/>
      <c r="EE39" s="11"/>
      <c r="EF39" s="11"/>
      <c r="EG39" s="11"/>
      <c r="EH39" s="11"/>
      <c r="EI39" s="11"/>
      <c r="EJ39" s="11"/>
      <c r="EK39" s="11"/>
      <c r="EL39" s="11">
        <v>1</v>
      </c>
      <c r="EM39" s="17">
        <f t="shared" si="35"/>
        <v>1</v>
      </c>
      <c r="EN39" s="86">
        <f t="shared" si="17"/>
        <v>5.6053811659192824E-4</v>
      </c>
    </row>
    <row r="40" spans="2:144">
      <c r="B40" s="85" t="s">
        <v>113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7">
        <f t="shared" si="27"/>
        <v>0</v>
      </c>
      <c r="P40" s="86">
        <f t="shared" si="0"/>
        <v>0</v>
      </c>
      <c r="R40" s="85" t="s">
        <v>113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7">
        <f t="shared" si="28"/>
        <v>0</v>
      </c>
      <c r="AF40" s="86">
        <f t="shared" si="1"/>
        <v>0</v>
      </c>
      <c r="AH40" s="85" t="s">
        <v>113</v>
      </c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7">
        <f t="shared" si="29"/>
        <v>0</v>
      </c>
      <c r="AV40" s="86">
        <f t="shared" si="2"/>
        <v>0</v>
      </c>
      <c r="AX40" s="85" t="s">
        <v>113</v>
      </c>
      <c r="AY40" s="11"/>
      <c r="AZ40" s="11"/>
      <c r="BA40" s="11">
        <v>2</v>
      </c>
      <c r="BB40" s="11"/>
      <c r="BC40" s="11"/>
      <c r="BD40" s="11"/>
      <c r="BE40" s="11"/>
      <c r="BF40" s="11"/>
      <c r="BG40" s="11"/>
      <c r="BH40" s="11"/>
      <c r="BI40" s="11"/>
      <c r="BJ40" s="11"/>
      <c r="BK40" s="17">
        <f t="shared" si="30"/>
        <v>2</v>
      </c>
      <c r="BL40" s="86">
        <f t="shared" si="3"/>
        <v>1.1961722488038277E-3</v>
      </c>
      <c r="BN40" s="85" t="s">
        <v>113</v>
      </c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7">
        <f t="shared" si="31"/>
        <v>0</v>
      </c>
      <c r="CB40" s="86">
        <f t="shared" si="4"/>
        <v>0</v>
      </c>
      <c r="CD40" s="85" t="s">
        <v>113</v>
      </c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7">
        <f t="shared" si="32"/>
        <v>0</v>
      </c>
      <c r="CR40" s="86">
        <f t="shared" si="5"/>
        <v>0</v>
      </c>
      <c r="CT40" s="85" t="s">
        <v>113</v>
      </c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7">
        <f t="shared" si="33"/>
        <v>0</v>
      </c>
      <c r="DH40" s="86">
        <f t="shared" si="6"/>
        <v>0</v>
      </c>
      <c r="DJ40" s="99" t="s">
        <v>113</v>
      </c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7">
        <f t="shared" si="34"/>
        <v>0</v>
      </c>
      <c r="DX40" s="86">
        <f t="shared" si="7"/>
        <v>0</v>
      </c>
      <c r="DZ40" s="99" t="s">
        <v>113</v>
      </c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7">
        <f t="shared" si="35"/>
        <v>0</v>
      </c>
      <c r="EN40" s="86">
        <f t="shared" si="17"/>
        <v>0</v>
      </c>
    </row>
    <row r="41" spans="2:144">
      <c r="B41" s="85" t="s">
        <v>116</v>
      </c>
      <c r="C41" s="10"/>
      <c r="D41" s="10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7">
        <f t="shared" si="27"/>
        <v>0</v>
      </c>
      <c r="P41" s="86">
        <f t="shared" si="0"/>
        <v>0</v>
      </c>
      <c r="R41" s="85" t="s">
        <v>116</v>
      </c>
      <c r="S41" s="10"/>
      <c r="T41" s="10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7">
        <f t="shared" si="28"/>
        <v>0</v>
      </c>
      <c r="AF41" s="86">
        <f t="shared" si="1"/>
        <v>0</v>
      </c>
      <c r="AH41" s="85" t="s">
        <v>116</v>
      </c>
      <c r="AI41" s="10"/>
      <c r="AJ41" s="10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7">
        <f t="shared" si="29"/>
        <v>0</v>
      </c>
      <c r="AV41" s="86">
        <f t="shared" si="2"/>
        <v>0</v>
      </c>
      <c r="AX41" s="85" t="s">
        <v>116</v>
      </c>
      <c r="AY41" s="10"/>
      <c r="AZ41" s="10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7">
        <f t="shared" si="30"/>
        <v>0</v>
      </c>
      <c r="BL41" s="86">
        <f t="shared" si="3"/>
        <v>0</v>
      </c>
      <c r="BN41" s="85" t="s">
        <v>116</v>
      </c>
      <c r="BO41" s="10"/>
      <c r="BP41" s="10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7">
        <f t="shared" si="31"/>
        <v>0</v>
      </c>
      <c r="CB41" s="86">
        <f t="shared" si="4"/>
        <v>0</v>
      </c>
      <c r="CD41" s="85" t="s">
        <v>116</v>
      </c>
      <c r="CE41" s="10"/>
      <c r="CF41" s="10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7">
        <f t="shared" si="32"/>
        <v>0</v>
      </c>
      <c r="CR41" s="86">
        <f t="shared" si="5"/>
        <v>0</v>
      </c>
      <c r="CT41" s="85" t="s">
        <v>116</v>
      </c>
      <c r="CU41" s="10"/>
      <c r="CV41" s="10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7">
        <f t="shared" si="33"/>
        <v>0</v>
      </c>
      <c r="DH41" s="86">
        <f t="shared" si="6"/>
        <v>0</v>
      </c>
      <c r="DJ41" s="99" t="s">
        <v>116</v>
      </c>
      <c r="DK41" s="10"/>
      <c r="DL41" s="10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7">
        <f t="shared" si="34"/>
        <v>0</v>
      </c>
      <c r="DX41" s="86">
        <f t="shared" si="7"/>
        <v>0</v>
      </c>
      <c r="DZ41" s="99" t="s">
        <v>116</v>
      </c>
      <c r="EA41" s="10"/>
      <c r="EB41" s="10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7">
        <f t="shared" si="35"/>
        <v>0</v>
      </c>
      <c r="EN41" s="86">
        <f t="shared" si="17"/>
        <v>0</v>
      </c>
    </row>
    <row r="42" spans="2:144">
      <c r="B42" s="85" t="s">
        <v>171</v>
      </c>
      <c r="C42" s="10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7">
        <f t="shared" si="27"/>
        <v>0</v>
      </c>
      <c r="P42" s="86">
        <f t="shared" si="0"/>
        <v>0</v>
      </c>
      <c r="R42" s="85" t="s">
        <v>171</v>
      </c>
      <c r="S42" s="10"/>
      <c r="T42" s="10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7">
        <f t="shared" si="28"/>
        <v>0</v>
      </c>
      <c r="AF42" s="86">
        <f t="shared" si="1"/>
        <v>0</v>
      </c>
      <c r="AH42" s="85" t="s">
        <v>171</v>
      </c>
      <c r="AI42" s="10"/>
      <c r="AJ42" s="10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7">
        <f t="shared" si="29"/>
        <v>0</v>
      </c>
      <c r="AV42" s="86">
        <f t="shared" si="2"/>
        <v>0</v>
      </c>
      <c r="AX42" s="85" t="s">
        <v>171</v>
      </c>
      <c r="AY42" s="10"/>
      <c r="AZ42" s="10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7">
        <f t="shared" si="30"/>
        <v>0</v>
      </c>
      <c r="BL42" s="86">
        <f t="shared" si="3"/>
        <v>0</v>
      </c>
      <c r="BN42" s="85" t="s">
        <v>171</v>
      </c>
      <c r="BO42" s="10"/>
      <c r="BP42" s="10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7">
        <f t="shared" si="31"/>
        <v>0</v>
      </c>
      <c r="CB42" s="86">
        <f t="shared" si="4"/>
        <v>0</v>
      </c>
      <c r="CD42" s="85" t="s">
        <v>171</v>
      </c>
      <c r="CE42" s="10"/>
      <c r="CF42" s="10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7">
        <f t="shared" si="32"/>
        <v>0</v>
      </c>
      <c r="CR42" s="86">
        <f t="shared" si="5"/>
        <v>0</v>
      </c>
      <c r="CT42" s="85" t="s">
        <v>171</v>
      </c>
      <c r="CU42" s="10"/>
      <c r="CV42" s="10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7">
        <f t="shared" si="33"/>
        <v>0</v>
      </c>
      <c r="DH42" s="86">
        <f t="shared" si="6"/>
        <v>0</v>
      </c>
      <c r="DJ42" s="99" t="s">
        <v>171</v>
      </c>
      <c r="DK42" s="10"/>
      <c r="DL42" s="10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7">
        <f t="shared" si="34"/>
        <v>0</v>
      </c>
      <c r="DX42" s="86">
        <f t="shared" si="7"/>
        <v>0</v>
      </c>
      <c r="DZ42" s="99" t="s">
        <v>171</v>
      </c>
      <c r="EA42" s="10"/>
      <c r="EB42" s="10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7">
        <f t="shared" si="35"/>
        <v>0</v>
      </c>
      <c r="EN42" s="86">
        <f t="shared" si="17"/>
        <v>0</v>
      </c>
    </row>
    <row r="43" spans="2:144">
      <c r="B43" s="85" t="s">
        <v>91</v>
      </c>
      <c r="C43" s="10"/>
      <c r="D43" s="10"/>
      <c r="E43" s="11"/>
      <c r="F43" s="11"/>
      <c r="G43" s="11"/>
      <c r="H43" s="11"/>
      <c r="I43" s="11"/>
      <c r="J43" s="11">
        <v>1</v>
      </c>
      <c r="K43" s="11"/>
      <c r="L43" s="11"/>
      <c r="M43" s="11"/>
      <c r="N43" s="11"/>
      <c r="O43" s="17">
        <f t="shared" si="27"/>
        <v>1</v>
      </c>
      <c r="P43" s="86">
        <f t="shared" si="0"/>
        <v>2.0964360587002098E-3</v>
      </c>
      <c r="R43" s="85" t="s">
        <v>91</v>
      </c>
      <c r="S43" s="10"/>
      <c r="T43" s="10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7">
        <f t="shared" si="28"/>
        <v>0</v>
      </c>
      <c r="AF43" s="86">
        <f t="shared" si="1"/>
        <v>0</v>
      </c>
      <c r="AH43" s="85" t="s">
        <v>91</v>
      </c>
      <c r="AI43" s="10"/>
      <c r="AJ43" s="10"/>
      <c r="AK43" s="11"/>
      <c r="AL43" s="11"/>
      <c r="AM43" s="11"/>
      <c r="AN43" s="11"/>
      <c r="AO43" s="11">
        <v>1</v>
      </c>
      <c r="AP43" s="11"/>
      <c r="AQ43" s="11"/>
      <c r="AR43" s="11">
        <v>1</v>
      </c>
      <c r="AS43" s="11">
        <v>1</v>
      </c>
      <c r="AT43" s="11"/>
      <c r="AU43" s="17">
        <f t="shared" si="29"/>
        <v>3</v>
      </c>
      <c r="AV43" s="86">
        <f t="shared" si="2"/>
        <v>1.9646365422396855E-3</v>
      </c>
      <c r="AX43" s="85" t="s">
        <v>91</v>
      </c>
      <c r="AY43" s="10"/>
      <c r="AZ43" s="10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7">
        <f t="shared" si="30"/>
        <v>0</v>
      </c>
      <c r="BL43" s="86">
        <f t="shared" si="3"/>
        <v>0</v>
      </c>
      <c r="BN43" s="85" t="s">
        <v>91</v>
      </c>
      <c r="BO43" s="10"/>
      <c r="BP43" s="10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7">
        <f t="shared" si="31"/>
        <v>0</v>
      </c>
      <c r="CB43" s="86">
        <f t="shared" si="4"/>
        <v>0</v>
      </c>
      <c r="CD43" s="85" t="s">
        <v>91</v>
      </c>
      <c r="CE43" s="10"/>
      <c r="CF43" s="10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7">
        <f t="shared" si="32"/>
        <v>0</v>
      </c>
      <c r="CR43" s="86">
        <f t="shared" si="5"/>
        <v>0</v>
      </c>
      <c r="CT43" s="85" t="s">
        <v>91</v>
      </c>
      <c r="CU43" s="10"/>
      <c r="CV43" s="10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7">
        <f t="shared" si="33"/>
        <v>0</v>
      </c>
      <c r="DH43" s="86">
        <f t="shared" si="6"/>
        <v>0</v>
      </c>
      <c r="DJ43" s="99" t="s">
        <v>91</v>
      </c>
      <c r="DK43" s="10"/>
      <c r="DL43" s="10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7">
        <f t="shared" si="34"/>
        <v>0</v>
      </c>
      <c r="DX43" s="86">
        <f t="shared" si="7"/>
        <v>0</v>
      </c>
      <c r="DZ43" s="99" t="s">
        <v>91</v>
      </c>
      <c r="EA43" s="10"/>
      <c r="EB43" s="10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7">
        <f t="shared" si="35"/>
        <v>0</v>
      </c>
      <c r="EN43" s="86">
        <f t="shared" si="17"/>
        <v>0</v>
      </c>
    </row>
    <row r="44" spans="2:144">
      <c r="B44" s="85" t="s">
        <v>89</v>
      </c>
      <c r="C44" s="10"/>
      <c r="D44" s="10">
        <v>1</v>
      </c>
      <c r="E44" s="11">
        <v>1</v>
      </c>
      <c r="F44" s="11"/>
      <c r="G44" s="11">
        <v>1</v>
      </c>
      <c r="H44" s="11"/>
      <c r="I44" s="11"/>
      <c r="J44" s="11"/>
      <c r="K44" s="11"/>
      <c r="L44" s="11"/>
      <c r="M44" s="11"/>
      <c r="N44" s="11"/>
      <c r="O44" s="17">
        <f>SUM(C44:N44)</f>
        <v>3</v>
      </c>
      <c r="P44" s="86">
        <f t="shared" si="0"/>
        <v>6.2893081761006293E-3</v>
      </c>
      <c r="R44" s="85" t="s">
        <v>89</v>
      </c>
      <c r="S44" s="10"/>
      <c r="T44" s="10">
        <v>1</v>
      </c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7">
        <f>SUM(S44:AD44)</f>
        <v>1</v>
      </c>
      <c r="AF44" s="86">
        <f t="shared" si="1"/>
        <v>1.017293997965412E-3</v>
      </c>
      <c r="AH44" s="85" t="s">
        <v>89</v>
      </c>
      <c r="AI44" s="10"/>
      <c r="AJ44" s="10"/>
      <c r="AK44" s="11">
        <v>1</v>
      </c>
      <c r="AL44" s="11">
        <v>2</v>
      </c>
      <c r="AM44" s="11">
        <v>1</v>
      </c>
      <c r="AN44" s="11"/>
      <c r="AO44" s="11"/>
      <c r="AP44" s="11"/>
      <c r="AQ44" s="11">
        <v>1</v>
      </c>
      <c r="AR44" s="11"/>
      <c r="AS44" s="11"/>
      <c r="AT44" s="11"/>
      <c r="AU44" s="17">
        <f>SUM(AI44:AT44)</f>
        <v>5</v>
      </c>
      <c r="AV44" s="86">
        <f t="shared" si="2"/>
        <v>3.2743942370661427E-3</v>
      </c>
      <c r="AX44" s="85" t="s">
        <v>89</v>
      </c>
      <c r="AY44" s="10"/>
      <c r="AZ44" s="10"/>
      <c r="BA44" s="11">
        <v>1</v>
      </c>
      <c r="BB44" s="11"/>
      <c r="BC44" s="11">
        <v>1</v>
      </c>
      <c r="BD44" s="11"/>
      <c r="BE44" s="11">
        <v>1</v>
      </c>
      <c r="BF44" s="11"/>
      <c r="BG44" s="11"/>
      <c r="BH44" s="11"/>
      <c r="BI44" s="11"/>
      <c r="BJ44" s="11"/>
      <c r="BK44" s="17">
        <f>SUM(AY44:BJ44)</f>
        <v>3</v>
      </c>
      <c r="BL44" s="86">
        <f t="shared" si="3"/>
        <v>1.7942583732057417E-3</v>
      </c>
      <c r="BN44" s="85" t="s">
        <v>89</v>
      </c>
      <c r="BO44" s="10"/>
      <c r="BP44" s="10"/>
      <c r="BQ44" s="11"/>
      <c r="BR44" s="11"/>
      <c r="BS44" s="11">
        <v>1</v>
      </c>
      <c r="BT44" s="11"/>
      <c r="BU44" s="11"/>
      <c r="BV44" s="11"/>
      <c r="BW44" s="11"/>
      <c r="BX44" s="11"/>
      <c r="BY44" s="11"/>
      <c r="BZ44" s="11"/>
      <c r="CA44" s="17">
        <f>SUM(BO44:BZ44)</f>
        <v>1</v>
      </c>
      <c r="CB44" s="86">
        <f t="shared" si="4"/>
        <v>8.0000000000000004E-4</v>
      </c>
      <c r="CD44" s="85" t="s">
        <v>89</v>
      </c>
      <c r="CE44" s="10"/>
      <c r="CF44" s="10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7">
        <f>SUM(CE44:CP44)</f>
        <v>0</v>
      </c>
      <c r="CR44" s="86">
        <f t="shared" si="5"/>
        <v>0</v>
      </c>
      <c r="CT44" s="85" t="s">
        <v>89</v>
      </c>
      <c r="CU44" s="10">
        <v>1</v>
      </c>
      <c r="CV44" s="10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7">
        <f>SUM(CU44:DF44)</f>
        <v>1</v>
      </c>
      <c r="DH44" s="86">
        <f t="shared" si="6"/>
        <v>6.0277275467148883E-4</v>
      </c>
      <c r="DJ44" s="99" t="s">
        <v>89</v>
      </c>
      <c r="DK44" s="10"/>
      <c r="DL44" s="10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7">
        <f>SUM(DK44:DV44)</f>
        <v>0</v>
      </c>
      <c r="DX44" s="86">
        <f t="shared" si="7"/>
        <v>0</v>
      </c>
      <c r="DZ44" s="99" t="s">
        <v>89</v>
      </c>
      <c r="EA44" s="10"/>
      <c r="EB44" s="10">
        <v>4</v>
      </c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7">
        <f>SUM(EA44:EL44)</f>
        <v>4</v>
      </c>
      <c r="EN44" s="86">
        <f t="shared" si="17"/>
        <v>2.242152466367713E-3</v>
      </c>
    </row>
    <row r="45" spans="2:144" s="3" customFormat="1" ht="15.75" thickBot="1">
      <c r="B45" s="83" t="s">
        <v>49</v>
      </c>
      <c r="C45" s="78">
        <f t="shared" ref="C45:O45" si="44">SUM(C4:C44)</f>
        <v>39</v>
      </c>
      <c r="D45" s="78">
        <f t="shared" si="44"/>
        <v>39</v>
      </c>
      <c r="E45" s="78">
        <f t="shared" si="44"/>
        <v>26</v>
      </c>
      <c r="F45" s="78">
        <f t="shared" si="44"/>
        <v>15</v>
      </c>
      <c r="G45" s="78">
        <f t="shared" si="44"/>
        <v>43</v>
      </c>
      <c r="H45" s="78">
        <f t="shared" si="44"/>
        <v>16</v>
      </c>
      <c r="I45" s="78">
        <f t="shared" si="44"/>
        <v>11</v>
      </c>
      <c r="J45" s="78">
        <f t="shared" si="44"/>
        <v>29</v>
      </c>
      <c r="K45" s="78">
        <f t="shared" si="44"/>
        <v>41</v>
      </c>
      <c r="L45" s="78">
        <f t="shared" si="44"/>
        <v>65</v>
      </c>
      <c r="M45" s="78">
        <f t="shared" si="44"/>
        <v>41</v>
      </c>
      <c r="N45" s="78">
        <f t="shared" si="44"/>
        <v>112</v>
      </c>
      <c r="O45" s="78">
        <f t="shared" si="44"/>
        <v>477</v>
      </c>
      <c r="P45" s="87">
        <f t="shared" si="0"/>
        <v>1</v>
      </c>
      <c r="R45" s="83" t="s">
        <v>49</v>
      </c>
      <c r="S45" s="78">
        <f t="shared" ref="S45:AE45" si="45">SUM(S4:S44)</f>
        <v>133</v>
      </c>
      <c r="T45" s="78">
        <f t="shared" si="45"/>
        <v>58</v>
      </c>
      <c r="U45" s="78">
        <f t="shared" si="45"/>
        <v>38</v>
      </c>
      <c r="V45" s="78">
        <f t="shared" si="45"/>
        <v>81</v>
      </c>
      <c r="W45" s="78">
        <f t="shared" si="45"/>
        <v>79</v>
      </c>
      <c r="X45" s="78">
        <f t="shared" si="45"/>
        <v>88</v>
      </c>
      <c r="Y45" s="78">
        <f t="shared" si="45"/>
        <v>74</v>
      </c>
      <c r="Z45" s="78">
        <f t="shared" si="45"/>
        <v>80</v>
      </c>
      <c r="AA45" s="78">
        <f t="shared" si="45"/>
        <v>81</v>
      </c>
      <c r="AB45" s="78">
        <f t="shared" si="45"/>
        <v>64</v>
      </c>
      <c r="AC45" s="78">
        <f t="shared" si="45"/>
        <v>77</v>
      </c>
      <c r="AD45" s="78">
        <f t="shared" si="45"/>
        <v>130</v>
      </c>
      <c r="AE45" s="78">
        <f t="shared" si="45"/>
        <v>983</v>
      </c>
      <c r="AF45" s="87">
        <f t="shared" si="1"/>
        <v>1</v>
      </c>
      <c r="AH45" s="83" t="s">
        <v>49</v>
      </c>
      <c r="AI45" s="78">
        <f t="shared" ref="AI45:AU45" si="46">SUM(AI4:AI44)</f>
        <v>128</v>
      </c>
      <c r="AJ45" s="78">
        <f t="shared" si="46"/>
        <v>105</v>
      </c>
      <c r="AK45" s="78">
        <f t="shared" si="46"/>
        <v>136</v>
      </c>
      <c r="AL45" s="78">
        <f t="shared" si="46"/>
        <v>99</v>
      </c>
      <c r="AM45" s="78">
        <f t="shared" si="46"/>
        <v>115</v>
      </c>
      <c r="AN45" s="78">
        <f t="shared" si="46"/>
        <v>87</v>
      </c>
      <c r="AO45" s="78">
        <f t="shared" si="46"/>
        <v>174</v>
      </c>
      <c r="AP45" s="78">
        <f t="shared" si="46"/>
        <v>117</v>
      </c>
      <c r="AQ45" s="78">
        <f t="shared" si="46"/>
        <v>108</v>
      </c>
      <c r="AR45" s="78">
        <f t="shared" si="46"/>
        <v>177</v>
      </c>
      <c r="AS45" s="78">
        <f t="shared" si="46"/>
        <v>131</v>
      </c>
      <c r="AT45" s="78">
        <f t="shared" si="46"/>
        <v>150</v>
      </c>
      <c r="AU45" s="78">
        <f t="shared" si="46"/>
        <v>1527</v>
      </c>
      <c r="AV45" s="87">
        <f t="shared" si="2"/>
        <v>1</v>
      </c>
      <c r="AX45" s="83" t="s">
        <v>49</v>
      </c>
      <c r="AY45" s="78">
        <f t="shared" ref="AY45:BK45" si="47">SUM(AY4:AY44)</f>
        <v>148</v>
      </c>
      <c r="AZ45" s="78">
        <f t="shared" si="47"/>
        <v>132</v>
      </c>
      <c r="BA45" s="78">
        <f t="shared" si="47"/>
        <v>151</v>
      </c>
      <c r="BB45" s="78">
        <f t="shared" si="47"/>
        <v>126</v>
      </c>
      <c r="BC45" s="78">
        <f t="shared" si="47"/>
        <v>146</v>
      </c>
      <c r="BD45" s="78">
        <f t="shared" si="47"/>
        <v>134</v>
      </c>
      <c r="BE45" s="78">
        <f t="shared" si="47"/>
        <v>155</v>
      </c>
      <c r="BF45" s="78">
        <f t="shared" si="47"/>
        <v>193</v>
      </c>
      <c r="BG45" s="78">
        <f t="shared" si="47"/>
        <v>140</v>
      </c>
      <c r="BH45" s="78">
        <f t="shared" si="47"/>
        <v>133</v>
      </c>
      <c r="BI45" s="78">
        <f t="shared" si="47"/>
        <v>102</v>
      </c>
      <c r="BJ45" s="78">
        <f t="shared" si="47"/>
        <v>112</v>
      </c>
      <c r="BK45" s="78">
        <f t="shared" si="47"/>
        <v>1672</v>
      </c>
      <c r="BL45" s="87">
        <f>BK45/BK45</f>
        <v>1</v>
      </c>
      <c r="BN45" s="83" t="s">
        <v>49</v>
      </c>
      <c r="BO45" s="78">
        <f t="shared" ref="BO45:CA45" si="48">SUM(BO4:BO44)</f>
        <v>131</v>
      </c>
      <c r="BP45" s="78">
        <f t="shared" si="48"/>
        <v>125</v>
      </c>
      <c r="BQ45" s="78">
        <f t="shared" si="48"/>
        <v>114</v>
      </c>
      <c r="BR45" s="78">
        <f t="shared" si="48"/>
        <v>102</v>
      </c>
      <c r="BS45" s="78">
        <f t="shared" si="48"/>
        <v>101</v>
      </c>
      <c r="BT45" s="78">
        <f t="shared" si="48"/>
        <v>75</v>
      </c>
      <c r="BU45" s="78">
        <f t="shared" si="48"/>
        <v>82</v>
      </c>
      <c r="BV45" s="78">
        <f t="shared" si="48"/>
        <v>132</v>
      </c>
      <c r="BW45" s="78">
        <f t="shared" si="48"/>
        <v>87</v>
      </c>
      <c r="BX45" s="78">
        <f t="shared" si="48"/>
        <v>66</v>
      </c>
      <c r="BY45" s="78">
        <f t="shared" si="48"/>
        <v>114</v>
      </c>
      <c r="BZ45" s="78">
        <f t="shared" si="48"/>
        <v>121</v>
      </c>
      <c r="CA45" s="78">
        <f t="shared" si="48"/>
        <v>1250</v>
      </c>
      <c r="CB45" s="87">
        <f t="shared" si="4"/>
        <v>1</v>
      </c>
      <c r="CD45" s="83" t="s">
        <v>49</v>
      </c>
      <c r="CE45" s="78">
        <f t="shared" ref="CE45:CQ45" si="49">SUM(CE4:CE44)</f>
        <v>110</v>
      </c>
      <c r="CF45" s="78">
        <f t="shared" si="49"/>
        <v>159</v>
      </c>
      <c r="CG45" s="78">
        <f t="shared" si="49"/>
        <v>136</v>
      </c>
      <c r="CH45" s="78">
        <f t="shared" si="49"/>
        <v>124</v>
      </c>
      <c r="CI45" s="78">
        <f t="shared" si="49"/>
        <v>121</v>
      </c>
      <c r="CJ45" s="78">
        <f t="shared" si="49"/>
        <v>83</v>
      </c>
      <c r="CK45" s="78">
        <f t="shared" si="49"/>
        <v>69</v>
      </c>
      <c r="CL45" s="78">
        <f t="shared" si="49"/>
        <v>51</v>
      </c>
      <c r="CM45" s="78">
        <f t="shared" si="49"/>
        <v>64</v>
      </c>
      <c r="CN45" s="78">
        <f t="shared" si="49"/>
        <v>93</v>
      </c>
      <c r="CO45" s="78">
        <f t="shared" si="49"/>
        <v>90</v>
      </c>
      <c r="CP45" s="78">
        <f t="shared" si="49"/>
        <v>77</v>
      </c>
      <c r="CQ45" s="78">
        <f t="shared" si="49"/>
        <v>1177</v>
      </c>
      <c r="CR45" s="87">
        <f t="shared" si="5"/>
        <v>1</v>
      </c>
      <c r="CT45" s="83" t="s">
        <v>49</v>
      </c>
      <c r="CU45" s="78">
        <f t="shared" ref="CU45:DG45" si="50">SUM(CU4:CU44)</f>
        <v>88</v>
      </c>
      <c r="CV45" s="78">
        <f t="shared" si="50"/>
        <v>99</v>
      </c>
      <c r="CW45" s="78">
        <f t="shared" si="50"/>
        <v>137</v>
      </c>
      <c r="CX45" s="78">
        <f t="shared" si="50"/>
        <v>188</v>
      </c>
      <c r="CY45" s="78">
        <f t="shared" si="50"/>
        <v>173</v>
      </c>
      <c r="CZ45" s="78">
        <f t="shared" si="50"/>
        <v>135</v>
      </c>
      <c r="DA45" s="78">
        <f t="shared" si="50"/>
        <v>155</v>
      </c>
      <c r="DB45" s="78">
        <f t="shared" si="50"/>
        <v>134</v>
      </c>
      <c r="DC45" s="78">
        <f t="shared" si="50"/>
        <v>146</v>
      </c>
      <c r="DD45" s="78">
        <f t="shared" si="50"/>
        <v>107</v>
      </c>
      <c r="DE45" s="78">
        <f t="shared" si="50"/>
        <v>173</v>
      </c>
      <c r="DF45" s="78">
        <f t="shared" si="50"/>
        <v>124</v>
      </c>
      <c r="DG45" s="78">
        <f t="shared" si="50"/>
        <v>1659</v>
      </c>
      <c r="DH45" s="87">
        <f t="shared" si="6"/>
        <v>1</v>
      </c>
      <c r="DJ45" s="83" t="s">
        <v>49</v>
      </c>
      <c r="DK45" s="78">
        <f t="shared" ref="DK45:DX45" si="51">SUM(DK4:DK44)</f>
        <v>115</v>
      </c>
      <c r="DL45" s="78">
        <f t="shared" si="51"/>
        <v>128</v>
      </c>
      <c r="DM45" s="78">
        <f t="shared" si="51"/>
        <v>174</v>
      </c>
      <c r="DN45" s="78">
        <f t="shared" si="51"/>
        <v>179</v>
      </c>
      <c r="DO45" s="78">
        <f t="shared" si="51"/>
        <v>168</v>
      </c>
      <c r="DP45" s="78">
        <f t="shared" si="51"/>
        <v>142</v>
      </c>
      <c r="DQ45" s="78">
        <f t="shared" si="51"/>
        <v>181</v>
      </c>
      <c r="DR45" s="78">
        <f t="shared" si="51"/>
        <v>241</v>
      </c>
      <c r="DS45" s="78">
        <f t="shared" si="51"/>
        <v>220</v>
      </c>
      <c r="DT45" s="78">
        <f t="shared" si="51"/>
        <v>248</v>
      </c>
      <c r="DU45" s="78">
        <f t="shared" si="51"/>
        <v>136</v>
      </c>
      <c r="DV45" s="78">
        <f t="shared" si="51"/>
        <v>117</v>
      </c>
      <c r="DW45" s="78">
        <f t="shared" si="51"/>
        <v>2049</v>
      </c>
      <c r="DX45" s="87">
        <f t="shared" si="51"/>
        <v>0.99999999999999989</v>
      </c>
      <c r="DZ45" s="83" t="s">
        <v>49</v>
      </c>
      <c r="EA45" s="78">
        <f t="shared" ref="EA45:EN45" si="52">SUM(EA4:EA44)</f>
        <v>140</v>
      </c>
      <c r="EB45" s="78">
        <f t="shared" si="52"/>
        <v>170</v>
      </c>
      <c r="EC45" s="78">
        <f t="shared" si="52"/>
        <v>149</v>
      </c>
      <c r="ED45" s="78">
        <f t="shared" si="52"/>
        <v>168</v>
      </c>
      <c r="EE45" s="78">
        <f t="shared" si="52"/>
        <v>148</v>
      </c>
      <c r="EF45" s="78">
        <f t="shared" si="52"/>
        <v>142</v>
      </c>
      <c r="EG45" s="78">
        <f t="shared" si="52"/>
        <v>165</v>
      </c>
      <c r="EH45" s="78">
        <f t="shared" si="52"/>
        <v>180</v>
      </c>
      <c r="EI45" s="78">
        <f t="shared" si="52"/>
        <v>125</v>
      </c>
      <c r="EJ45" s="78">
        <f t="shared" si="52"/>
        <v>164</v>
      </c>
      <c r="EK45" s="78">
        <f t="shared" si="52"/>
        <v>137</v>
      </c>
      <c r="EL45" s="78">
        <f t="shared" si="52"/>
        <v>96</v>
      </c>
      <c r="EM45" s="78">
        <f>SUM(EM4:EM44)</f>
        <v>1784</v>
      </c>
      <c r="EN45" s="87">
        <f t="shared" si="52"/>
        <v>1</v>
      </c>
    </row>
  </sheetData>
  <mergeCells count="9">
    <mergeCell ref="DZ2:EN2"/>
    <mergeCell ref="DJ2:DX2"/>
    <mergeCell ref="CT2:DH2"/>
    <mergeCell ref="CD2:CR2"/>
    <mergeCell ref="B2:P2"/>
    <mergeCell ref="R2:AF2"/>
    <mergeCell ref="BN2:CB2"/>
    <mergeCell ref="AX2:BL2"/>
    <mergeCell ref="AH2:AV2"/>
  </mergeCells>
  <pageMargins left="0.511811024" right="0.511811024" top="0.78740157499999996" bottom="0.78740157499999996" header="0.31496062000000002" footer="0.31496062000000002"/>
  <ignoredErrors>
    <ignoredError sqref="DX39:DX45 DX4:DX36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2060"/>
  </sheetPr>
  <dimension ref="B1:KB45"/>
  <sheetViews>
    <sheetView showGridLines="0" showRowColHeaders="0" zoomScale="85" zoomScaleNormal="85" workbookViewId="0"/>
  </sheetViews>
  <sheetFormatPr defaultRowHeight="15"/>
  <cols>
    <col min="1" max="1" width="1.7109375" customWidth="1"/>
    <col min="2" max="2" width="34.140625" style="3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2" customWidth="1"/>
    <col min="34" max="34" width="34.140625" style="3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3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1.85546875" customWidth="1"/>
    <col min="66" max="66" width="34.140625" style="3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0" width="3.42578125" bestFit="1" customWidth="1"/>
    <col min="71" max="71" width="4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5" width="4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style="3" bestFit="1" customWidth="1"/>
    <col min="96" max="96" width="8.140625" style="15" bestFit="1" customWidth="1"/>
    <col min="97" max="97" width="1.7109375" customWidth="1"/>
    <col min="98" max="98" width="34.140625" style="3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2" width="3.42578125" bestFit="1" customWidth="1"/>
    <col min="103" max="103" width="4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4" bestFit="1" customWidth="1"/>
    <col min="113" max="113" width="3.28515625" bestFit="1" customWidth="1"/>
    <col min="114" max="114" width="3.140625" bestFit="1" customWidth="1"/>
    <col min="115" max="115" width="3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.7109375" bestFit="1" customWidth="1"/>
    <col min="127" max="127" width="6.5703125" style="3" bestFit="1" customWidth="1"/>
    <col min="128" max="128" width="8.140625" style="15" bestFit="1" customWidth="1"/>
    <col min="129" max="129" width="1.7109375" customWidth="1"/>
    <col min="130" max="130" width="34.140625" style="3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4" width="3.42578125" bestFit="1" customWidth="1"/>
    <col min="135" max="135" width="4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4" bestFit="1" customWidth="1"/>
    <col min="145" max="145" width="3.28515625" bestFit="1" customWidth="1"/>
    <col min="146" max="146" width="3.140625" bestFit="1" customWidth="1"/>
    <col min="147" max="147" width="3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.7109375" bestFit="1" customWidth="1"/>
    <col min="159" max="159" width="6.5703125" style="3" bestFit="1" customWidth="1"/>
    <col min="160" max="160" width="8.140625" style="15" bestFit="1" customWidth="1"/>
    <col min="161" max="161" width="1.7109375" customWidth="1"/>
    <col min="162" max="162" width="34.140625" style="3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6" width="3.42578125" bestFit="1" customWidth="1"/>
    <col min="167" max="167" width="4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4" bestFit="1" customWidth="1"/>
    <col min="177" max="177" width="3.28515625" bestFit="1" customWidth="1"/>
    <col min="178" max="178" width="3.140625" bestFit="1" customWidth="1"/>
    <col min="179" max="179" width="3" bestFit="1" customWidth="1"/>
    <col min="180" max="180" width="3.28515625" bestFit="1" customWidth="1"/>
    <col min="181" max="181" width="3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.7109375" bestFit="1" customWidth="1"/>
    <col min="191" max="191" width="6.5703125" style="3" bestFit="1" customWidth="1"/>
    <col min="192" max="192" width="8.140625" style="15" bestFit="1" customWidth="1"/>
    <col min="193" max="193" width="1.7109375" customWidth="1"/>
    <col min="194" max="194" width="34.140625" style="3" bestFit="1" customWidth="1"/>
    <col min="195" max="195" width="3.42578125" bestFit="1" customWidth="1"/>
    <col min="196" max="196" width="3.140625" bestFit="1" customWidth="1"/>
    <col min="197" max="197" width="4.140625" bestFit="1" customWidth="1"/>
    <col min="198" max="198" width="3.42578125" bestFit="1" customWidth="1"/>
    <col min="199" max="199" width="4" bestFit="1" customWidth="1"/>
    <col min="200" max="200" width="4.140625" bestFit="1" customWidth="1"/>
    <col min="201" max="201" width="3.28515625" bestFit="1" customWidth="1"/>
    <col min="202" max="202" width="3" bestFit="1" customWidth="1"/>
    <col min="203" max="203" width="3.85546875" bestFit="1" customWidth="1"/>
    <col min="204" max="204" width="4.140625" bestFit="1" customWidth="1"/>
    <col min="205" max="205" width="4.28515625" bestFit="1" customWidth="1"/>
    <col min="206" max="207" width="3.85546875" bestFit="1" customWidth="1"/>
    <col min="208" max="208" width="4" bestFit="1" customWidth="1"/>
    <col min="209" max="209" width="3.28515625" bestFit="1" customWidth="1"/>
    <col min="210" max="210" width="3.140625" bestFit="1" customWidth="1"/>
    <col min="211" max="211" width="3" bestFit="1" customWidth="1"/>
    <col min="212" max="212" width="3.28515625" bestFit="1" customWidth="1"/>
    <col min="213" max="213" width="3" bestFit="1" customWidth="1"/>
    <col min="214" max="215" width="3.5703125" bestFit="1" customWidth="1"/>
    <col min="216" max="216" width="3.28515625" bestFit="1" customWidth="1"/>
    <col min="217" max="218" width="3.140625" bestFit="1" customWidth="1"/>
    <col min="219" max="219" width="3" bestFit="1" customWidth="1"/>
    <col min="220" max="220" width="4" bestFit="1" customWidth="1"/>
    <col min="221" max="221" width="3.42578125" bestFit="1" customWidth="1"/>
    <col min="222" max="222" width="3.7109375" bestFit="1" customWidth="1"/>
    <col min="223" max="223" width="6.5703125" style="3" bestFit="1" customWidth="1"/>
    <col min="224" max="224" width="8.140625" style="15" bestFit="1" customWidth="1"/>
    <col min="225" max="225" width="1.85546875" customWidth="1"/>
    <col min="226" max="226" width="29.140625" bestFit="1" customWidth="1"/>
    <col min="227" max="227" width="3.42578125" bestFit="1" customWidth="1"/>
    <col min="228" max="228" width="3.140625" bestFit="1" customWidth="1"/>
    <col min="229" max="229" width="4.140625" bestFit="1" customWidth="1"/>
    <col min="230" max="230" width="3.42578125" bestFit="1" customWidth="1"/>
    <col min="231" max="232" width="4.140625" bestFit="1" customWidth="1"/>
    <col min="233" max="233" width="3.5703125" bestFit="1" customWidth="1"/>
    <col min="234" max="234" width="4.140625" bestFit="1" customWidth="1"/>
    <col min="235" max="235" width="3.85546875" bestFit="1" customWidth="1"/>
    <col min="236" max="236" width="4.140625" bestFit="1" customWidth="1"/>
    <col min="237" max="237" width="4.28515625" bestFit="1" customWidth="1"/>
    <col min="238" max="239" width="3.85546875" bestFit="1" customWidth="1"/>
    <col min="240" max="240" width="3.42578125" bestFit="1" customWidth="1"/>
    <col min="241" max="241" width="3.28515625" bestFit="1" customWidth="1"/>
    <col min="242" max="243" width="3.140625" bestFit="1" customWidth="1"/>
    <col min="244" max="244" width="3.28515625" bestFit="1" customWidth="1"/>
    <col min="245" max="245" width="4.140625" bestFit="1" customWidth="1"/>
    <col min="246" max="247" width="3.7109375" bestFit="1" customWidth="1"/>
    <col min="248" max="248" width="3.5703125" bestFit="1" customWidth="1"/>
    <col min="249" max="249" width="3.28515625" bestFit="1" customWidth="1"/>
    <col min="250" max="251" width="3.140625" bestFit="1" customWidth="1"/>
    <col min="252" max="252" width="4.140625" bestFit="1" customWidth="1"/>
    <col min="253" max="253" width="3.5703125" bestFit="1" customWidth="1"/>
    <col min="254" max="254" width="3.7109375" bestFit="1" customWidth="1"/>
    <col min="257" max="257" width="2.5703125" customWidth="1"/>
    <col min="258" max="258" width="38.85546875" customWidth="1"/>
    <col min="259" max="286" width="5.42578125" customWidth="1"/>
  </cols>
  <sheetData>
    <row r="1" spans="2:288" ht="15.75" thickBot="1"/>
    <row r="2" spans="2:288" ht="15.75" thickTop="1">
      <c r="B2" s="149" t="s">
        <v>221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1"/>
      <c r="AH2" s="146" t="s">
        <v>222</v>
      </c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8"/>
      <c r="BN2" s="146" t="s">
        <v>224</v>
      </c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8"/>
      <c r="CT2" s="146" t="s">
        <v>267</v>
      </c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8"/>
      <c r="DZ2" s="146" t="s">
        <v>304</v>
      </c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8"/>
      <c r="FF2" s="146" t="s">
        <v>329</v>
      </c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8"/>
      <c r="GL2" s="146" t="s">
        <v>354</v>
      </c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  <c r="HO2" s="147"/>
      <c r="HP2" s="148"/>
      <c r="HR2" s="146" t="s">
        <v>381</v>
      </c>
      <c r="HS2" s="147"/>
      <c r="HT2" s="147"/>
      <c r="HU2" s="147"/>
      <c r="HV2" s="147"/>
      <c r="HW2" s="147"/>
      <c r="HX2" s="147"/>
      <c r="HY2" s="147"/>
      <c r="HZ2" s="147"/>
      <c r="IA2" s="147"/>
      <c r="IB2" s="147"/>
      <c r="IC2" s="147"/>
      <c r="ID2" s="147"/>
      <c r="IE2" s="147"/>
      <c r="IF2" s="147"/>
      <c r="IG2" s="147"/>
      <c r="IH2" s="147"/>
      <c r="II2" s="147"/>
      <c r="IJ2" s="147"/>
      <c r="IK2" s="147"/>
      <c r="IL2" s="147"/>
      <c r="IM2" s="147"/>
      <c r="IN2" s="147"/>
      <c r="IO2" s="147"/>
      <c r="IP2" s="147"/>
      <c r="IQ2" s="147"/>
      <c r="IR2" s="147"/>
      <c r="IS2" s="147"/>
      <c r="IT2" s="147"/>
      <c r="IU2" s="147"/>
      <c r="IV2" s="148"/>
      <c r="IX2" s="146" t="s">
        <v>429</v>
      </c>
      <c r="IY2" s="147"/>
      <c r="IZ2" s="147"/>
      <c r="JA2" s="147"/>
      <c r="JB2" s="147"/>
      <c r="JC2" s="147"/>
      <c r="JD2" s="147"/>
      <c r="JE2" s="147"/>
      <c r="JF2" s="147"/>
      <c r="JG2" s="147"/>
      <c r="JH2" s="147"/>
      <c r="JI2" s="147"/>
      <c r="JJ2" s="147"/>
      <c r="JK2" s="147"/>
      <c r="JL2" s="147"/>
      <c r="JM2" s="147"/>
      <c r="JN2" s="147"/>
      <c r="JO2" s="147"/>
      <c r="JP2" s="147"/>
      <c r="JQ2" s="147"/>
      <c r="JR2" s="147"/>
      <c r="JS2" s="147"/>
      <c r="JT2" s="147"/>
      <c r="JU2" s="147"/>
      <c r="JV2" s="147"/>
      <c r="JW2" s="147"/>
      <c r="JX2" s="147"/>
      <c r="JY2" s="147"/>
      <c r="JZ2" s="147"/>
      <c r="KA2" s="147"/>
      <c r="KB2" s="148"/>
    </row>
    <row r="3" spans="2:288">
      <c r="B3" s="73" t="s">
        <v>84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131</v>
      </c>
      <c r="AE3" s="21" t="s">
        <v>13</v>
      </c>
      <c r="AF3" s="88" t="s">
        <v>14</v>
      </c>
      <c r="AH3" s="73" t="s">
        <v>84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131</v>
      </c>
      <c r="BK3" s="21" t="s">
        <v>13</v>
      </c>
      <c r="BL3" s="88" t="s">
        <v>14</v>
      </c>
      <c r="BN3" s="73" t="s">
        <v>84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131</v>
      </c>
      <c r="CQ3" s="21" t="s">
        <v>13</v>
      </c>
      <c r="CR3" s="88" t="s">
        <v>14</v>
      </c>
      <c r="CT3" s="73" t="s">
        <v>84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131</v>
      </c>
      <c r="DW3" s="21" t="s">
        <v>13</v>
      </c>
      <c r="DX3" s="88" t="s">
        <v>14</v>
      </c>
      <c r="DZ3" s="73" t="s">
        <v>84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131</v>
      </c>
      <c r="FC3" s="21" t="s">
        <v>13</v>
      </c>
      <c r="FD3" s="88" t="s">
        <v>14</v>
      </c>
      <c r="FF3" s="73" t="s">
        <v>84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131</v>
      </c>
      <c r="GI3" s="21" t="s">
        <v>13</v>
      </c>
      <c r="GJ3" s="88" t="s">
        <v>14</v>
      </c>
      <c r="GL3" s="73" t="s">
        <v>84</v>
      </c>
      <c r="GM3" s="21" t="s">
        <v>15</v>
      </c>
      <c r="GN3" s="21" t="s">
        <v>16</v>
      </c>
      <c r="GO3" s="21" t="s">
        <v>17</v>
      </c>
      <c r="GP3" s="21" t="s">
        <v>18</v>
      </c>
      <c r="GQ3" s="21" t="s">
        <v>19</v>
      </c>
      <c r="GR3" s="21" t="s">
        <v>20</v>
      </c>
      <c r="GS3" s="21" t="s">
        <v>21</v>
      </c>
      <c r="GT3" s="21" t="s">
        <v>22</v>
      </c>
      <c r="GU3" s="21" t="s">
        <v>23</v>
      </c>
      <c r="GV3" s="21" t="s">
        <v>24</v>
      </c>
      <c r="GW3" s="21" t="s">
        <v>25</v>
      </c>
      <c r="GX3" s="21" t="s">
        <v>26</v>
      </c>
      <c r="GY3" s="21" t="s">
        <v>27</v>
      </c>
      <c r="GZ3" s="21" t="s">
        <v>28</v>
      </c>
      <c r="HA3" s="21" t="s">
        <v>29</v>
      </c>
      <c r="HB3" s="21" t="s">
        <v>30</v>
      </c>
      <c r="HC3" s="21" t="s">
        <v>31</v>
      </c>
      <c r="HD3" s="21" t="s">
        <v>32</v>
      </c>
      <c r="HE3" s="21" t="s">
        <v>33</v>
      </c>
      <c r="HF3" s="21" t="s">
        <v>34</v>
      </c>
      <c r="HG3" s="21" t="s">
        <v>35</v>
      </c>
      <c r="HH3" s="21" t="s">
        <v>36</v>
      </c>
      <c r="HI3" s="21" t="s">
        <v>37</v>
      </c>
      <c r="HJ3" s="21" t="s">
        <v>38</v>
      </c>
      <c r="HK3" s="21" t="s">
        <v>39</v>
      </c>
      <c r="HL3" s="21" t="s">
        <v>40</v>
      </c>
      <c r="HM3" s="21" t="s">
        <v>41</v>
      </c>
      <c r="HN3" s="21" t="s">
        <v>131</v>
      </c>
      <c r="HO3" s="21" t="s">
        <v>13</v>
      </c>
      <c r="HP3" s="88" t="s">
        <v>14</v>
      </c>
      <c r="HR3" s="73" t="s">
        <v>84</v>
      </c>
      <c r="HS3" s="21" t="s">
        <v>15</v>
      </c>
      <c r="HT3" s="21" t="s">
        <v>16</v>
      </c>
      <c r="HU3" s="21" t="s">
        <v>17</v>
      </c>
      <c r="HV3" s="21" t="s">
        <v>18</v>
      </c>
      <c r="HW3" s="21" t="s">
        <v>19</v>
      </c>
      <c r="HX3" s="21" t="s">
        <v>20</v>
      </c>
      <c r="HY3" s="21" t="s">
        <v>21</v>
      </c>
      <c r="HZ3" s="21" t="s">
        <v>22</v>
      </c>
      <c r="IA3" s="21" t="s">
        <v>23</v>
      </c>
      <c r="IB3" s="21" t="s">
        <v>24</v>
      </c>
      <c r="IC3" s="21" t="s">
        <v>25</v>
      </c>
      <c r="ID3" s="21" t="s">
        <v>26</v>
      </c>
      <c r="IE3" s="21" t="s">
        <v>27</v>
      </c>
      <c r="IF3" s="21" t="s">
        <v>28</v>
      </c>
      <c r="IG3" s="21" t="s">
        <v>29</v>
      </c>
      <c r="IH3" s="21" t="s">
        <v>30</v>
      </c>
      <c r="II3" s="21" t="s">
        <v>31</v>
      </c>
      <c r="IJ3" s="21" t="s">
        <v>32</v>
      </c>
      <c r="IK3" s="21" t="s">
        <v>33</v>
      </c>
      <c r="IL3" s="21" t="s">
        <v>34</v>
      </c>
      <c r="IM3" s="21" t="s">
        <v>35</v>
      </c>
      <c r="IN3" s="21" t="s">
        <v>36</v>
      </c>
      <c r="IO3" s="21" t="s">
        <v>37</v>
      </c>
      <c r="IP3" s="21" t="s">
        <v>38</v>
      </c>
      <c r="IQ3" s="21" t="s">
        <v>39</v>
      </c>
      <c r="IR3" s="21" t="s">
        <v>40</v>
      </c>
      <c r="IS3" s="21" t="s">
        <v>41</v>
      </c>
      <c r="IT3" s="21" t="s">
        <v>131</v>
      </c>
      <c r="IU3" s="21" t="s">
        <v>13</v>
      </c>
      <c r="IV3" s="88" t="s">
        <v>14</v>
      </c>
      <c r="IX3" s="73" t="s">
        <v>84</v>
      </c>
      <c r="IY3" s="21" t="s">
        <v>15</v>
      </c>
      <c r="IZ3" s="21" t="s">
        <v>16</v>
      </c>
      <c r="JA3" s="21" t="s">
        <v>17</v>
      </c>
      <c r="JB3" s="21" t="s">
        <v>18</v>
      </c>
      <c r="JC3" s="21" t="s">
        <v>19</v>
      </c>
      <c r="JD3" s="21" t="s">
        <v>20</v>
      </c>
      <c r="JE3" s="21" t="s">
        <v>21</v>
      </c>
      <c r="JF3" s="21" t="s">
        <v>22</v>
      </c>
      <c r="JG3" s="21" t="s">
        <v>23</v>
      </c>
      <c r="JH3" s="21" t="s">
        <v>24</v>
      </c>
      <c r="JI3" s="21" t="s">
        <v>25</v>
      </c>
      <c r="JJ3" s="21" t="s">
        <v>26</v>
      </c>
      <c r="JK3" s="21" t="s">
        <v>27</v>
      </c>
      <c r="JL3" s="21" t="s">
        <v>28</v>
      </c>
      <c r="JM3" s="21" t="s">
        <v>29</v>
      </c>
      <c r="JN3" s="21" t="s">
        <v>30</v>
      </c>
      <c r="JO3" s="21" t="s">
        <v>31</v>
      </c>
      <c r="JP3" s="21" t="s">
        <v>32</v>
      </c>
      <c r="JQ3" s="21" t="s">
        <v>33</v>
      </c>
      <c r="JR3" s="21" t="s">
        <v>34</v>
      </c>
      <c r="JS3" s="21" t="s">
        <v>35</v>
      </c>
      <c r="JT3" s="21" t="s">
        <v>36</v>
      </c>
      <c r="JU3" s="21" t="s">
        <v>37</v>
      </c>
      <c r="JV3" s="21" t="s">
        <v>38</v>
      </c>
      <c r="JW3" s="21" t="s">
        <v>39</v>
      </c>
      <c r="JX3" s="21" t="s">
        <v>40</v>
      </c>
      <c r="JY3" s="21" t="s">
        <v>41</v>
      </c>
      <c r="JZ3" s="21" t="s">
        <v>131</v>
      </c>
      <c r="KA3" s="21" t="s">
        <v>13</v>
      </c>
      <c r="KB3" s="88" t="s">
        <v>14</v>
      </c>
    </row>
    <row r="4" spans="2:288">
      <c r="B4" s="85" t="s">
        <v>103</v>
      </c>
      <c r="C4" s="8">
        <v>1</v>
      </c>
      <c r="D4" s="8"/>
      <c r="E4" s="8"/>
      <c r="F4" s="8"/>
      <c r="G4" s="8"/>
      <c r="H4" s="8"/>
      <c r="I4" s="8"/>
      <c r="J4" s="8">
        <v>1</v>
      </c>
      <c r="K4" s="8">
        <v>1</v>
      </c>
      <c r="L4" s="8"/>
      <c r="M4" s="8"/>
      <c r="N4" s="8"/>
      <c r="O4" s="8"/>
      <c r="P4" s="8"/>
      <c r="Q4" s="8">
        <v>1</v>
      </c>
      <c r="R4" s="8"/>
      <c r="S4" s="8">
        <v>1</v>
      </c>
      <c r="T4" s="8">
        <v>1</v>
      </c>
      <c r="U4" s="8">
        <v>1</v>
      </c>
      <c r="V4" s="8"/>
      <c r="W4" s="8"/>
      <c r="X4" s="8"/>
      <c r="Y4" s="8">
        <v>3</v>
      </c>
      <c r="Z4" s="8"/>
      <c r="AA4" s="8"/>
      <c r="AB4" s="8"/>
      <c r="AC4" s="8"/>
      <c r="AD4" s="8"/>
      <c r="AE4" s="17">
        <f>SUM(C4:AD4)</f>
        <v>10</v>
      </c>
      <c r="AF4" s="89">
        <f t="shared" ref="AF4:AF45" si="0">AE4/$AE$45</f>
        <v>2.0964360587002098E-2</v>
      </c>
      <c r="AH4" s="85" t="s">
        <v>103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>
        <v>1</v>
      </c>
      <c r="BC4" s="8"/>
      <c r="BD4" s="8"/>
      <c r="BE4" s="8"/>
      <c r="BF4" s="8"/>
      <c r="BG4" s="8"/>
      <c r="BH4" s="8"/>
      <c r="BI4" s="8"/>
      <c r="BJ4" s="8"/>
      <c r="BK4" s="17">
        <f>SUM(AI4:BJ4)</f>
        <v>1</v>
      </c>
      <c r="BL4" s="89">
        <f t="shared" ref="BL4:BL45" si="1">BK4/$BK$45</f>
        <v>1.017293997965412E-3</v>
      </c>
      <c r="BN4" s="85" t="s">
        <v>103</v>
      </c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17">
        <f>SUM(BO4:CP4)</f>
        <v>0</v>
      </c>
      <c r="CR4" s="89">
        <f t="shared" ref="CR4:CR45" si="2">CQ4/$CQ$45</f>
        <v>0</v>
      </c>
      <c r="CT4" s="85" t="s">
        <v>103</v>
      </c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17">
        <f>SUM(CU4:DV4)</f>
        <v>0</v>
      </c>
      <c r="DX4" s="89">
        <f t="shared" ref="DX4:DX45" si="3">DW4/$DW$45</f>
        <v>0</v>
      </c>
      <c r="DZ4" s="85" t="s">
        <v>103</v>
      </c>
      <c r="EA4" s="8"/>
      <c r="EB4" s="8"/>
      <c r="EC4" s="8"/>
      <c r="ED4" s="8"/>
      <c r="EE4" s="8">
        <v>2</v>
      </c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17">
        <f>SUM(EA4:FB4)</f>
        <v>2</v>
      </c>
      <c r="FD4" s="89">
        <f t="shared" ref="FD4:FD45" si="4">FC4/$FC$45</f>
        <v>1.6000000000000001E-3</v>
      </c>
      <c r="FF4" s="85" t="s">
        <v>103</v>
      </c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17">
        <f>SUM(FG4:GH4)</f>
        <v>0</v>
      </c>
      <c r="GJ4" s="89">
        <f t="shared" ref="GJ4:GJ45" si="5">GI4/$GI$45</f>
        <v>0</v>
      </c>
      <c r="GL4" s="85" t="s">
        <v>103</v>
      </c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17">
        <f>SUM(GM4:HN4)</f>
        <v>0</v>
      </c>
      <c r="HP4" s="89">
        <f t="shared" ref="HP4:HP45" si="6">HO4/$HO$45</f>
        <v>0</v>
      </c>
      <c r="HR4" s="99" t="s">
        <v>103</v>
      </c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>
        <v>1</v>
      </c>
      <c r="IP4" s="8"/>
      <c r="IQ4" s="8"/>
      <c r="IR4" s="8"/>
      <c r="IS4" s="8"/>
      <c r="IT4" s="8"/>
      <c r="IU4" s="17">
        <f>SUM(HS4:IT4)</f>
        <v>1</v>
      </c>
      <c r="IV4" s="89">
        <f>IU4/$IU$45</f>
        <v>4.880429477794046E-4</v>
      </c>
      <c r="IX4" s="99" t="s">
        <v>103</v>
      </c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17">
        <f>SUM(IY4:JZ4)</f>
        <v>0</v>
      </c>
      <c r="KB4" s="89">
        <f>KA4/$KA$45</f>
        <v>0</v>
      </c>
    </row>
    <row r="5" spans="2:288">
      <c r="B5" s="85" t="s">
        <v>93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7">
        <f t="shared" ref="AE5:AE44" si="7">SUM(C5:AD5)</f>
        <v>0</v>
      </c>
      <c r="AF5" s="89">
        <f t="shared" si="0"/>
        <v>0</v>
      </c>
      <c r="AH5" s="85" t="s">
        <v>93</v>
      </c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17">
        <f t="shared" ref="BK5:BK44" si="8">SUM(AI5:BJ5)</f>
        <v>0</v>
      </c>
      <c r="BL5" s="89">
        <f t="shared" si="1"/>
        <v>0</v>
      </c>
      <c r="BN5" s="85" t="s">
        <v>93</v>
      </c>
      <c r="BO5" s="8"/>
      <c r="BP5" s="8"/>
      <c r="BQ5" s="8"/>
      <c r="BR5" s="8"/>
      <c r="BS5" s="8"/>
      <c r="BT5" s="8"/>
      <c r="BU5" s="8"/>
      <c r="BV5" s="8"/>
      <c r="BW5" s="8"/>
      <c r="BX5" s="8"/>
      <c r="BY5" s="8">
        <v>1</v>
      </c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17">
        <f t="shared" ref="CQ5:CQ44" si="9">SUM(BO5:CP5)</f>
        <v>1</v>
      </c>
      <c r="CR5" s="89">
        <f t="shared" si="2"/>
        <v>6.5487884741322858E-4</v>
      </c>
      <c r="CT5" s="85" t="s">
        <v>93</v>
      </c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17">
        <f t="shared" ref="DW5:DW44" si="10">SUM(CU5:DV5)</f>
        <v>0</v>
      </c>
      <c r="DX5" s="89">
        <f t="shared" si="3"/>
        <v>0</v>
      </c>
      <c r="DZ5" s="85" t="s">
        <v>93</v>
      </c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17">
        <f t="shared" ref="FC5:FC44" si="11">SUM(EA5:FB5)</f>
        <v>0</v>
      </c>
      <c r="FD5" s="89">
        <f t="shared" si="4"/>
        <v>0</v>
      </c>
      <c r="FF5" s="85" t="s">
        <v>93</v>
      </c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17">
        <f t="shared" ref="GI5:GI44" si="12">SUM(FG5:GH5)</f>
        <v>0</v>
      </c>
      <c r="GJ5" s="89">
        <f t="shared" si="5"/>
        <v>0</v>
      </c>
      <c r="GL5" s="85" t="s">
        <v>93</v>
      </c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17">
        <f t="shared" ref="HO5:HO44" si="13">SUM(GM5:HN5)</f>
        <v>0</v>
      </c>
      <c r="HP5" s="89">
        <f t="shared" si="6"/>
        <v>0</v>
      </c>
      <c r="HR5" s="99" t="s">
        <v>93</v>
      </c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17">
        <f t="shared" ref="IU5:IU44" si="14">SUM(HS5:IT5)</f>
        <v>0</v>
      </c>
      <c r="IV5" s="89">
        <f t="shared" ref="IV5:IV37" si="15">IU5/$IU$45</f>
        <v>0</v>
      </c>
      <c r="IX5" s="99" t="s">
        <v>93</v>
      </c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17">
        <f t="shared" ref="KA5:KA44" si="16">SUM(IY5:JZ5)</f>
        <v>0</v>
      </c>
      <c r="KB5" s="89">
        <f t="shared" ref="KB5:KB44" si="17">KA5/$KA$45</f>
        <v>0</v>
      </c>
    </row>
    <row r="6" spans="2:288">
      <c r="B6" s="85" t="s">
        <v>96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7">
        <f t="shared" si="7"/>
        <v>0</v>
      </c>
      <c r="AF6" s="89">
        <f t="shared" si="0"/>
        <v>0</v>
      </c>
      <c r="AH6" s="85" t="s">
        <v>96</v>
      </c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17">
        <f t="shared" si="8"/>
        <v>0</v>
      </c>
      <c r="BL6" s="89">
        <f t="shared" si="1"/>
        <v>0</v>
      </c>
      <c r="BN6" s="85" t="s">
        <v>96</v>
      </c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17">
        <f t="shared" si="9"/>
        <v>0</v>
      </c>
      <c r="CR6" s="89">
        <f t="shared" si="2"/>
        <v>0</v>
      </c>
      <c r="CT6" s="85" t="s">
        <v>96</v>
      </c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17">
        <f t="shared" si="10"/>
        <v>0</v>
      </c>
      <c r="DX6" s="89">
        <f t="shared" si="3"/>
        <v>0</v>
      </c>
      <c r="DZ6" s="85" t="s">
        <v>96</v>
      </c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17">
        <f t="shared" si="11"/>
        <v>0</v>
      </c>
      <c r="FD6" s="89">
        <f t="shared" si="4"/>
        <v>0</v>
      </c>
      <c r="FF6" s="85" t="s">
        <v>96</v>
      </c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17">
        <f t="shared" si="12"/>
        <v>0</v>
      </c>
      <c r="GJ6" s="89">
        <f t="shared" si="5"/>
        <v>0</v>
      </c>
      <c r="GL6" s="85" t="s">
        <v>96</v>
      </c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17">
        <f t="shared" si="13"/>
        <v>0</v>
      </c>
      <c r="HP6" s="89">
        <f t="shared" si="6"/>
        <v>0</v>
      </c>
      <c r="HR6" s="99" t="s">
        <v>96</v>
      </c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17">
        <f t="shared" si="14"/>
        <v>0</v>
      </c>
      <c r="IV6" s="89">
        <f t="shared" si="15"/>
        <v>0</v>
      </c>
      <c r="IX6" s="99" t="s">
        <v>96</v>
      </c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17">
        <f t="shared" si="16"/>
        <v>0</v>
      </c>
      <c r="KB6" s="89">
        <f t="shared" si="17"/>
        <v>0</v>
      </c>
    </row>
    <row r="7" spans="2:288">
      <c r="B7" s="85" t="s">
        <v>157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7">
        <f t="shared" si="7"/>
        <v>0</v>
      </c>
      <c r="AF7" s="89">
        <f t="shared" si="0"/>
        <v>0</v>
      </c>
      <c r="AH7" s="85" t="s">
        <v>157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17">
        <f t="shared" si="8"/>
        <v>0</v>
      </c>
      <c r="BL7" s="89">
        <f t="shared" si="1"/>
        <v>0</v>
      </c>
      <c r="BN7" s="85" t="s">
        <v>157</v>
      </c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17">
        <f t="shared" si="9"/>
        <v>0</v>
      </c>
      <c r="CR7" s="89">
        <f t="shared" si="2"/>
        <v>0</v>
      </c>
      <c r="CT7" s="85" t="s">
        <v>157</v>
      </c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17">
        <f t="shared" si="10"/>
        <v>0</v>
      </c>
      <c r="DX7" s="89">
        <f t="shared" si="3"/>
        <v>0</v>
      </c>
      <c r="DZ7" s="85" t="s">
        <v>157</v>
      </c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17">
        <f t="shared" si="11"/>
        <v>0</v>
      </c>
      <c r="FD7" s="89">
        <f t="shared" si="4"/>
        <v>0</v>
      </c>
      <c r="FF7" s="85" t="s">
        <v>157</v>
      </c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17">
        <f t="shared" si="12"/>
        <v>0</v>
      </c>
      <c r="GJ7" s="89">
        <f t="shared" si="5"/>
        <v>0</v>
      </c>
      <c r="GL7" s="85" t="s">
        <v>157</v>
      </c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17">
        <f t="shared" si="13"/>
        <v>0</v>
      </c>
      <c r="HP7" s="89">
        <f t="shared" si="6"/>
        <v>0</v>
      </c>
      <c r="HR7" s="99" t="s">
        <v>157</v>
      </c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17">
        <f t="shared" si="14"/>
        <v>0</v>
      </c>
      <c r="IV7" s="89">
        <f t="shared" si="15"/>
        <v>0</v>
      </c>
      <c r="IX7" s="99" t="s">
        <v>157</v>
      </c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17">
        <f t="shared" si="16"/>
        <v>0</v>
      </c>
      <c r="KB7" s="89">
        <f t="shared" si="17"/>
        <v>0</v>
      </c>
    </row>
    <row r="8" spans="2:288">
      <c r="B8" s="85" t="s">
        <v>101</v>
      </c>
      <c r="C8" s="8"/>
      <c r="D8" s="8"/>
      <c r="E8" s="8"/>
      <c r="F8" s="8"/>
      <c r="G8" s="8"/>
      <c r="H8" s="8"/>
      <c r="I8" s="8"/>
      <c r="J8" s="8"/>
      <c r="K8" s="8">
        <v>1</v>
      </c>
      <c r="L8" s="8"/>
      <c r="M8" s="8"/>
      <c r="N8" s="8"/>
      <c r="O8" s="8"/>
      <c r="P8" s="8"/>
      <c r="Q8" s="8"/>
      <c r="R8" s="8">
        <v>1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7">
        <f t="shared" si="7"/>
        <v>2</v>
      </c>
      <c r="AF8" s="89">
        <f t="shared" si="0"/>
        <v>4.1928721174004195E-3</v>
      </c>
      <c r="AH8" s="85" t="s">
        <v>101</v>
      </c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7">
        <f t="shared" si="8"/>
        <v>0</v>
      </c>
      <c r="BL8" s="89">
        <f t="shared" si="1"/>
        <v>0</v>
      </c>
      <c r="BN8" s="85" t="s">
        <v>101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17">
        <f t="shared" si="9"/>
        <v>0</v>
      </c>
      <c r="CR8" s="89">
        <f t="shared" si="2"/>
        <v>0</v>
      </c>
      <c r="CT8" s="85" t="s">
        <v>101</v>
      </c>
      <c r="CU8" s="8"/>
      <c r="CV8" s="8"/>
      <c r="CW8" s="8"/>
      <c r="CX8" s="8"/>
      <c r="CY8" s="8"/>
      <c r="CZ8" s="8">
        <v>2</v>
      </c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17">
        <f t="shared" si="10"/>
        <v>2</v>
      </c>
      <c r="DX8" s="89">
        <f t="shared" si="3"/>
        <v>1.1961722488038277E-3</v>
      </c>
      <c r="DZ8" s="85" t="s">
        <v>101</v>
      </c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17">
        <f t="shared" si="11"/>
        <v>0</v>
      </c>
      <c r="FD8" s="89">
        <f t="shared" si="4"/>
        <v>0</v>
      </c>
      <c r="FF8" s="85" t="s">
        <v>101</v>
      </c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17">
        <f t="shared" si="12"/>
        <v>0</v>
      </c>
      <c r="GJ8" s="89">
        <f t="shared" si="5"/>
        <v>0</v>
      </c>
      <c r="GL8" s="85" t="s">
        <v>101</v>
      </c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>
        <v>1</v>
      </c>
      <c r="HF8" s="8"/>
      <c r="HG8" s="8"/>
      <c r="HH8" s="8"/>
      <c r="HI8" s="8"/>
      <c r="HJ8" s="8"/>
      <c r="HK8" s="8"/>
      <c r="HL8" s="8"/>
      <c r="HM8" s="8"/>
      <c r="HN8" s="8"/>
      <c r="HO8" s="17">
        <f t="shared" si="13"/>
        <v>1</v>
      </c>
      <c r="HP8" s="89">
        <f t="shared" si="6"/>
        <v>6.0277275467148883E-4</v>
      </c>
      <c r="HR8" s="99" t="s">
        <v>101</v>
      </c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17">
        <f t="shared" si="14"/>
        <v>0</v>
      </c>
      <c r="IV8" s="89">
        <f t="shared" si="15"/>
        <v>0</v>
      </c>
      <c r="IX8" s="99" t="s">
        <v>101</v>
      </c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17">
        <f t="shared" si="16"/>
        <v>0</v>
      </c>
      <c r="KB8" s="89">
        <f t="shared" si="17"/>
        <v>0</v>
      </c>
    </row>
    <row r="9" spans="2:288">
      <c r="B9" s="85" t="s">
        <v>100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7">
        <f t="shared" si="7"/>
        <v>0</v>
      </c>
      <c r="AF9" s="89">
        <f t="shared" si="0"/>
        <v>0</v>
      </c>
      <c r="AH9" s="85" t="s">
        <v>100</v>
      </c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17">
        <f t="shared" si="8"/>
        <v>0</v>
      </c>
      <c r="BL9" s="89">
        <f t="shared" si="1"/>
        <v>0</v>
      </c>
      <c r="BN9" s="85" t="s">
        <v>100</v>
      </c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17">
        <f t="shared" si="9"/>
        <v>0</v>
      </c>
      <c r="CR9" s="89">
        <f t="shared" si="2"/>
        <v>0</v>
      </c>
      <c r="CT9" s="85" t="s">
        <v>100</v>
      </c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17">
        <f t="shared" si="10"/>
        <v>0</v>
      </c>
      <c r="DX9" s="89">
        <f t="shared" si="3"/>
        <v>0</v>
      </c>
      <c r="DZ9" s="85" t="s">
        <v>100</v>
      </c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17">
        <f t="shared" si="11"/>
        <v>0</v>
      </c>
      <c r="FD9" s="89">
        <f t="shared" si="4"/>
        <v>0</v>
      </c>
      <c r="FF9" s="85" t="s">
        <v>100</v>
      </c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17">
        <f t="shared" si="12"/>
        <v>0</v>
      </c>
      <c r="GJ9" s="89">
        <f t="shared" si="5"/>
        <v>0</v>
      </c>
      <c r="GL9" s="85" t="s">
        <v>100</v>
      </c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17">
        <f t="shared" si="13"/>
        <v>0</v>
      </c>
      <c r="HP9" s="89">
        <f t="shared" si="6"/>
        <v>0</v>
      </c>
      <c r="HR9" s="99" t="s">
        <v>100</v>
      </c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17">
        <f t="shared" si="14"/>
        <v>0</v>
      </c>
      <c r="IV9" s="89">
        <f t="shared" si="15"/>
        <v>0</v>
      </c>
      <c r="IX9" s="99" t="s">
        <v>100</v>
      </c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17">
        <f t="shared" si="16"/>
        <v>0</v>
      </c>
      <c r="KB9" s="89">
        <f t="shared" si="17"/>
        <v>0</v>
      </c>
    </row>
    <row r="10" spans="2:288">
      <c r="B10" s="85" t="s">
        <v>114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17">
        <f t="shared" si="7"/>
        <v>0</v>
      </c>
      <c r="AF10" s="89">
        <f t="shared" si="0"/>
        <v>0</v>
      </c>
      <c r="AH10" s="85" t="s">
        <v>114</v>
      </c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17">
        <f t="shared" si="8"/>
        <v>0</v>
      </c>
      <c r="BL10" s="89">
        <f t="shared" si="1"/>
        <v>0</v>
      </c>
      <c r="BN10" s="85" t="s">
        <v>114</v>
      </c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>
        <v>1</v>
      </c>
      <c r="CL10" s="8"/>
      <c r="CM10" s="8"/>
      <c r="CN10" s="8"/>
      <c r="CO10" s="8"/>
      <c r="CP10" s="8"/>
      <c r="CQ10" s="17">
        <f t="shared" si="9"/>
        <v>1</v>
      </c>
      <c r="CR10" s="89">
        <f t="shared" si="2"/>
        <v>6.5487884741322858E-4</v>
      </c>
      <c r="CT10" s="85" t="s">
        <v>114</v>
      </c>
      <c r="CU10" s="8"/>
      <c r="CV10" s="8">
        <v>1</v>
      </c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17">
        <f t="shared" si="10"/>
        <v>1</v>
      </c>
      <c r="DX10" s="89">
        <f t="shared" si="3"/>
        <v>5.9808612440191385E-4</v>
      </c>
      <c r="DZ10" s="85" t="s">
        <v>114</v>
      </c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17">
        <f t="shared" si="11"/>
        <v>0</v>
      </c>
      <c r="FD10" s="89">
        <f t="shared" si="4"/>
        <v>0</v>
      </c>
      <c r="FF10" s="85" t="s">
        <v>114</v>
      </c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17">
        <f t="shared" si="12"/>
        <v>0</v>
      </c>
      <c r="GJ10" s="89">
        <f t="shared" si="5"/>
        <v>0</v>
      </c>
      <c r="GL10" s="85" t="s">
        <v>114</v>
      </c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>
        <v>1</v>
      </c>
      <c r="HJ10" s="8"/>
      <c r="HK10" s="8"/>
      <c r="HL10" s="8"/>
      <c r="HM10" s="8"/>
      <c r="HN10" s="8"/>
      <c r="HO10" s="17">
        <f t="shared" si="13"/>
        <v>1</v>
      </c>
      <c r="HP10" s="89">
        <f t="shared" si="6"/>
        <v>6.0277275467148883E-4</v>
      </c>
      <c r="HR10" s="99" t="s">
        <v>114</v>
      </c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17">
        <f t="shared" si="14"/>
        <v>0</v>
      </c>
      <c r="IV10" s="89">
        <f t="shared" si="15"/>
        <v>0</v>
      </c>
      <c r="IX10" s="99" t="s">
        <v>114</v>
      </c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17">
        <f t="shared" si="16"/>
        <v>0</v>
      </c>
      <c r="KB10" s="89">
        <f t="shared" si="17"/>
        <v>0</v>
      </c>
    </row>
    <row r="11" spans="2:288">
      <c r="B11" s="85" t="s">
        <v>87</v>
      </c>
      <c r="C11" s="8">
        <v>1</v>
      </c>
      <c r="D11" s="8">
        <v>5</v>
      </c>
      <c r="E11" s="8">
        <v>5</v>
      </c>
      <c r="F11" s="8"/>
      <c r="G11" s="8">
        <v>31</v>
      </c>
      <c r="H11" s="8">
        <v>11</v>
      </c>
      <c r="I11" s="8">
        <v>9</v>
      </c>
      <c r="J11" s="8">
        <v>7</v>
      </c>
      <c r="K11" s="8">
        <v>11</v>
      </c>
      <c r="L11" s="8">
        <v>7</v>
      </c>
      <c r="M11" s="8">
        <v>52</v>
      </c>
      <c r="N11" s="8">
        <v>5</v>
      </c>
      <c r="O11" s="8">
        <v>11</v>
      </c>
      <c r="P11" s="8">
        <v>8</v>
      </c>
      <c r="Q11" s="8">
        <v>10</v>
      </c>
      <c r="R11" s="8">
        <v>22</v>
      </c>
      <c r="S11" s="8">
        <v>5</v>
      </c>
      <c r="T11" s="8">
        <v>21</v>
      </c>
      <c r="U11" s="8">
        <v>14</v>
      </c>
      <c r="V11" s="8">
        <v>5</v>
      </c>
      <c r="W11" s="8">
        <v>1</v>
      </c>
      <c r="X11" s="8"/>
      <c r="Y11" s="8">
        <v>6</v>
      </c>
      <c r="Z11" s="8">
        <v>25</v>
      </c>
      <c r="AA11" s="8"/>
      <c r="AB11" s="8">
        <v>40</v>
      </c>
      <c r="AC11" s="8">
        <v>3</v>
      </c>
      <c r="AD11" s="8"/>
      <c r="AE11" s="17">
        <f t="shared" si="7"/>
        <v>315</v>
      </c>
      <c r="AF11" s="89">
        <f t="shared" si="0"/>
        <v>0.660377358490566</v>
      </c>
      <c r="AH11" s="85" t="s">
        <v>87</v>
      </c>
      <c r="AI11" s="8">
        <v>1</v>
      </c>
      <c r="AJ11" s="8">
        <v>7</v>
      </c>
      <c r="AK11" s="8">
        <v>19</v>
      </c>
      <c r="AL11" s="8">
        <v>3</v>
      </c>
      <c r="AM11" s="8">
        <v>54</v>
      </c>
      <c r="AN11" s="8">
        <v>16</v>
      </c>
      <c r="AO11" s="8">
        <v>34</v>
      </c>
      <c r="AP11" s="8">
        <v>11</v>
      </c>
      <c r="AQ11" s="8">
        <v>20</v>
      </c>
      <c r="AR11" s="8">
        <v>12</v>
      </c>
      <c r="AS11" s="8">
        <v>105</v>
      </c>
      <c r="AT11" s="8">
        <v>18</v>
      </c>
      <c r="AU11" s="8">
        <v>28</v>
      </c>
      <c r="AV11" s="8">
        <v>32</v>
      </c>
      <c r="AW11" s="8">
        <v>14</v>
      </c>
      <c r="AX11" s="8">
        <v>34</v>
      </c>
      <c r="AY11" s="8">
        <v>9</v>
      </c>
      <c r="AZ11" s="8">
        <v>40</v>
      </c>
      <c r="BA11" s="8">
        <v>45</v>
      </c>
      <c r="BB11" s="8">
        <v>17</v>
      </c>
      <c r="BC11" s="8">
        <v>6</v>
      </c>
      <c r="BD11" s="8"/>
      <c r="BE11" s="8">
        <v>22</v>
      </c>
      <c r="BF11" s="8">
        <v>23</v>
      </c>
      <c r="BG11" s="8">
        <v>4</v>
      </c>
      <c r="BH11" s="8">
        <v>105</v>
      </c>
      <c r="BI11" s="8">
        <v>7</v>
      </c>
      <c r="BJ11" s="8"/>
      <c r="BK11" s="17">
        <f t="shared" si="8"/>
        <v>686</v>
      </c>
      <c r="BL11" s="89">
        <f t="shared" si="1"/>
        <v>0.69786368260427267</v>
      </c>
      <c r="BN11" s="85" t="s">
        <v>87</v>
      </c>
      <c r="BO11" s="8">
        <v>2</v>
      </c>
      <c r="BP11" s="8">
        <v>1</v>
      </c>
      <c r="BQ11" s="8">
        <v>28</v>
      </c>
      <c r="BR11" s="8"/>
      <c r="BS11" s="8">
        <v>43</v>
      </c>
      <c r="BT11" s="8">
        <v>22</v>
      </c>
      <c r="BU11" s="8">
        <v>11</v>
      </c>
      <c r="BV11" s="8">
        <v>8</v>
      </c>
      <c r="BW11" s="8">
        <v>19</v>
      </c>
      <c r="BX11" s="8">
        <v>13</v>
      </c>
      <c r="BY11" s="8">
        <v>81</v>
      </c>
      <c r="BZ11" s="8">
        <v>12</v>
      </c>
      <c r="CA11" s="8">
        <v>40</v>
      </c>
      <c r="CB11" s="8">
        <v>26</v>
      </c>
      <c r="CC11" s="8">
        <v>27</v>
      </c>
      <c r="CD11" s="8">
        <v>14</v>
      </c>
      <c r="CE11" s="8">
        <v>7</v>
      </c>
      <c r="CF11" s="8">
        <v>38</v>
      </c>
      <c r="CG11" s="8">
        <v>46</v>
      </c>
      <c r="CH11" s="8">
        <v>16</v>
      </c>
      <c r="CI11" s="8">
        <v>5</v>
      </c>
      <c r="CJ11" s="8">
        <v>1</v>
      </c>
      <c r="CK11" s="8">
        <v>21</v>
      </c>
      <c r="CL11" s="8">
        <v>9</v>
      </c>
      <c r="CM11" s="8">
        <v>3</v>
      </c>
      <c r="CN11" s="8">
        <v>59</v>
      </c>
      <c r="CO11" s="8">
        <v>11</v>
      </c>
      <c r="CP11" s="8"/>
      <c r="CQ11" s="17">
        <f t="shared" si="9"/>
        <v>563</v>
      </c>
      <c r="CR11" s="89">
        <f t="shared" si="2"/>
        <v>0.36869679109364767</v>
      </c>
      <c r="CT11" s="85" t="s">
        <v>87</v>
      </c>
      <c r="CU11" s="8">
        <v>1</v>
      </c>
      <c r="CV11" s="8">
        <v>12</v>
      </c>
      <c r="CW11" s="8">
        <v>6</v>
      </c>
      <c r="CX11" s="8">
        <v>2</v>
      </c>
      <c r="CY11" s="8">
        <v>14</v>
      </c>
      <c r="CZ11" s="8">
        <v>7</v>
      </c>
      <c r="DA11" s="8">
        <v>13</v>
      </c>
      <c r="DB11" s="8">
        <v>15</v>
      </c>
      <c r="DC11" s="8">
        <v>14</v>
      </c>
      <c r="DD11" s="8">
        <v>8</v>
      </c>
      <c r="DE11" s="8">
        <v>28</v>
      </c>
      <c r="DF11" s="8">
        <v>3</v>
      </c>
      <c r="DG11" s="8">
        <v>7</v>
      </c>
      <c r="DH11" s="8">
        <v>13</v>
      </c>
      <c r="DI11" s="8">
        <v>5</v>
      </c>
      <c r="DJ11" s="8">
        <v>7</v>
      </c>
      <c r="DK11" s="8"/>
      <c r="DL11" s="8">
        <v>14</v>
      </c>
      <c r="DM11" s="8">
        <v>24</v>
      </c>
      <c r="DN11" s="8">
        <v>4</v>
      </c>
      <c r="DO11" s="8">
        <v>4</v>
      </c>
      <c r="DP11" s="8"/>
      <c r="DQ11" s="8">
        <v>7</v>
      </c>
      <c r="DR11" s="8">
        <v>11</v>
      </c>
      <c r="DS11" s="8">
        <v>2</v>
      </c>
      <c r="DT11" s="8">
        <v>58</v>
      </c>
      <c r="DU11" s="8">
        <v>1</v>
      </c>
      <c r="DV11" s="8">
        <v>8</v>
      </c>
      <c r="DW11" s="17">
        <f t="shared" si="10"/>
        <v>288</v>
      </c>
      <c r="DX11" s="89">
        <f t="shared" si="3"/>
        <v>0.17224880382775121</v>
      </c>
      <c r="DZ11" s="85" t="s">
        <v>87</v>
      </c>
      <c r="EA11" s="8"/>
      <c r="EB11" s="8">
        <v>2</v>
      </c>
      <c r="EC11" s="8">
        <v>4</v>
      </c>
      <c r="ED11" s="8"/>
      <c r="EE11" s="8">
        <v>3</v>
      </c>
      <c r="EF11" s="8">
        <v>8</v>
      </c>
      <c r="EG11" s="8">
        <v>7</v>
      </c>
      <c r="EH11" s="8">
        <v>4</v>
      </c>
      <c r="EI11" s="8">
        <v>9</v>
      </c>
      <c r="EJ11" s="8">
        <v>3</v>
      </c>
      <c r="EK11" s="8">
        <v>11</v>
      </c>
      <c r="EL11" s="8">
        <v>1</v>
      </c>
      <c r="EM11" s="8">
        <v>6</v>
      </c>
      <c r="EN11" s="8">
        <v>10</v>
      </c>
      <c r="EO11" s="8"/>
      <c r="EP11" s="8">
        <v>2</v>
      </c>
      <c r="EQ11" s="8"/>
      <c r="ER11" s="8">
        <v>12</v>
      </c>
      <c r="ES11" s="8">
        <v>10</v>
      </c>
      <c r="ET11" s="8">
        <v>3</v>
      </c>
      <c r="EU11" s="8">
        <v>2</v>
      </c>
      <c r="EV11" s="8">
        <v>1</v>
      </c>
      <c r="EW11" s="8">
        <v>6</v>
      </c>
      <c r="EX11" s="8">
        <v>2</v>
      </c>
      <c r="EY11" s="8"/>
      <c r="EZ11" s="8">
        <v>14</v>
      </c>
      <c r="FA11" s="8">
        <v>3</v>
      </c>
      <c r="FB11" s="8">
        <v>1</v>
      </c>
      <c r="FC11" s="17">
        <f t="shared" si="11"/>
        <v>124</v>
      </c>
      <c r="FD11" s="89">
        <f t="shared" si="4"/>
        <v>9.9199999999999997E-2</v>
      </c>
      <c r="FF11" s="85" t="s">
        <v>87</v>
      </c>
      <c r="FG11" s="8"/>
      <c r="FH11" s="8"/>
      <c r="FI11" s="8"/>
      <c r="FJ11" s="8"/>
      <c r="FK11" s="8"/>
      <c r="FL11" s="8"/>
      <c r="FM11" s="8">
        <v>1</v>
      </c>
      <c r="FN11" s="8"/>
      <c r="FO11" s="8"/>
      <c r="FP11" s="8"/>
      <c r="FQ11" s="8">
        <v>1</v>
      </c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>
        <v>1</v>
      </c>
      <c r="GH11" s="8"/>
      <c r="GI11" s="17">
        <f t="shared" si="12"/>
        <v>3</v>
      </c>
      <c r="GJ11" s="89">
        <f t="shared" si="5"/>
        <v>2.5488530161427358E-3</v>
      </c>
      <c r="GL11" s="85" t="s">
        <v>87</v>
      </c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17">
        <f t="shared" si="13"/>
        <v>0</v>
      </c>
      <c r="HP11" s="89">
        <f t="shared" si="6"/>
        <v>0</v>
      </c>
      <c r="HR11" s="99" t="s">
        <v>87</v>
      </c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17">
        <f t="shared" si="14"/>
        <v>0</v>
      </c>
      <c r="IV11" s="89">
        <f t="shared" si="15"/>
        <v>0</v>
      </c>
      <c r="IX11" s="99" t="s">
        <v>87</v>
      </c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>
        <v>1</v>
      </c>
      <c r="JS11" s="8"/>
      <c r="JT11" s="8"/>
      <c r="JU11" s="8"/>
      <c r="JV11" s="8"/>
      <c r="JW11" s="8"/>
      <c r="JX11" s="8"/>
      <c r="JY11" s="8"/>
      <c r="JZ11" s="8"/>
      <c r="KA11" s="17">
        <f t="shared" si="16"/>
        <v>1</v>
      </c>
      <c r="KB11" s="89">
        <f t="shared" si="17"/>
        <v>5.6053811659192824E-4</v>
      </c>
    </row>
    <row r="12" spans="2:288">
      <c r="B12" s="85" t="s">
        <v>99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 t="shared" si="7"/>
        <v>0</v>
      </c>
      <c r="AF12" s="89">
        <f t="shared" si="0"/>
        <v>0</v>
      </c>
      <c r="AH12" s="85" t="s">
        <v>99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7">
        <f t="shared" si="8"/>
        <v>0</v>
      </c>
      <c r="BL12" s="89">
        <f t="shared" si="1"/>
        <v>0</v>
      </c>
      <c r="BN12" s="85" t="s">
        <v>99</v>
      </c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>
        <v>1</v>
      </c>
      <c r="CO12" s="8"/>
      <c r="CP12" s="8"/>
      <c r="CQ12" s="17">
        <f t="shared" si="9"/>
        <v>1</v>
      </c>
      <c r="CR12" s="89">
        <f t="shared" si="2"/>
        <v>6.5487884741322858E-4</v>
      </c>
      <c r="CT12" s="85" t="s">
        <v>99</v>
      </c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>
        <v>1</v>
      </c>
      <c r="DS12" s="8"/>
      <c r="DT12" s="8"/>
      <c r="DU12" s="8"/>
      <c r="DV12" s="8"/>
      <c r="DW12" s="17">
        <f t="shared" si="10"/>
        <v>1</v>
      </c>
      <c r="DX12" s="89">
        <f t="shared" si="3"/>
        <v>5.9808612440191385E-4</v>
      </c>
      <c r="DZ12" s="85" t="s">
        <v>99</v>
      </c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17">
        <f t="shared" si="11"/>
        <v>0</v>
      </c>
      <c r="FD12" s="89">
        <f t="shared" si="4"/>
        <v>0</v>
      </c>
      <c r="FF12" s="85" t="s">
        <v>99</v>
      </c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17">
        <f t="shared" si="12"/>
        <v>0</v>
      </c>
      <c r="GJ12" s="89">
        <f t="shared" si="5"/>
        <v>0</v>
      </c>
      <c r="GL12" s="85" t="s">
        <v>99</v>
      </c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17">
        <f t="shared" si="13"/>
        <v>0</v>
      </c>
      <c r="HP12" s="89">
        <f t="shared" si="6"/>
        <v>0</v>
      </c>
      <c r="HR12" s="99" t="s">
        <v>99</v>
      </c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17">
        <f t="shared" si="14"/>
        <v>0</v>
      </c>
      <c r="IV12" s="89">
        <f t="shared" si="15"/>
        <v>0</v>
      </c>
      <c r="IX12" s="99" t="s">
        <v>99</v>
      </c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17">
        <f t="shared" si="16"/>
        <v>0</v>
      </c>
      <c r="KB12" s="89">
        <f t="shared" si="17"/>
        <v>0</v>
      </c>
    </row>
    <row r="13" spans="2:288" s="160" customFormat="1">
      <c r="B13" s="99" t="s">
        <v>104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8">
        <f t="shared" si="7"/>
        <v>0</v>
      </c>
      <c r="AF13" s="159">
        <f t="shared" si="0"/>
        <v>0</v>
      </c>
      <c r="AH13" s="99" t="s">
        <v>104</v>
      </c>
      <c r="AI13" s="157"/>
      <c r="AJ13" s="157"/>
      <c r="AK13" s="157"/>
      <c r="AL13" s="157"/>
      <c r="AM13" s="157">
        <v>1</v>
      </c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8">
        <f t="shared" si="8"/>
        <v>1</v>
      </c>
      <c r="BL13" s="159">
        <f t="shared" si="1"/>
        <v>1.017293997965412E-3</v>
      </c>
      <c r="BN13" s="99" t="s">
        <v>104</v>
      </c>
      <c r="BO13" s="157"/>
      <c r="BP13" s="157"/>
      <c r="BQ13" s="157"/>
      <c r="BR13" s="157"/>
      <c r="BS13" s="157"/>
      <c r="BT13" s="157">
        <v>1</v>
      </c>
      <c r="BU13" s="157"/>
      <c r="BV13" s="157"/>
      <c r="BW13" s="157"/>
      <c r="BX13" s="157"/>
      <c r="BY13" s="157">
        <v>1</v>
      </c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8">
        <f t="shared" si="9"/>
        <v>2</v>
      </c>
      <c r="CR13" s="159">
        <f t="shared" si="2"/>
        <v>1.3097576948264572E-3</v>
      </c>
      <c r="CT13" s="99" t="s">
        <v>104</v>
      </c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8">
        <f t="shared" si="10"/>
        <v>0</v>
      </c>
      <c r="DX13" s="159">
        <f t="shared" si="3"/>
        <v>0</v>
      </c>
      <c r="DZ13" s="99" t="s">
        <v>104</v>
      </c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>
        <v>2</v>
      </c>
      <c r="FA13" s="157"/>
      <c r="FB13" s="157"/>
      <c r="FC13" s="158">
        <f t="shared" si="11"/>
        <v>2</v>
      </c>
      <c r="FD13" s="159">
        <f t="shared" si="4"/>
        <v>1.6000000000000001E-3</v>
      </c>
      <c r="FF13" s="99" t="s">
        <v>104</v>
      </c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8">
        <f t="shared" si="12"/>
        <v>0</v>
      </c>
      <c r="GJ13" s="159">
        <f t="shared" si="5"/>
        <v>0</v>
      </c>
      <c r="GL13" s="99" t="s">
        <v>104</v>
      </c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8">
        <f t="shared" si="13"/>
        <v>0</v>
      </c>
      <c r="HP13" s="159">
        <f t="shared" si="6"/>
        <v>0</v>
      </c>
      <c r="HR13" s="99" t="s">
        <v>104</v>
      </c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8">
        <f t="shared" si="14"/>
        <v>0</v>
      </c>
      <c r="IV13" s="159">
        <f t="shared" si="15"/>
        <v>0</v>
      </c>
      <c r="IX13" s="99" t="s">
        <v>104</v>
      </c>
      <c r="IY13" s="157"/>
      <c r="IZ13" s="157"/>
      <c r="JA13" s="157"/>
      <c r="JB13" s="157"/>
      <c r="JC13" s="157"/>
      <c r="JD13" s="157"/>
      <c r="JE13" s="157"/>
      <c r="JF13" s="157"/>
      <c r="JG13" s="157"/>
      <c r="JH13" s="157"/>
      <c r="JI13" s="157"/>
      <c r="JJ13" s="157"/>
      <c r="JK13" s="157"/>
      <c r="JL13" s="157"/>
      <c r="JM13" s="157"/>
      <c r="JN13" s="157"/>
      <c r="JO13" s="157"/>
      <c r="JP13" s="157"/>
      <c r="JQ13" s="157"/>
      <c r="JR13" s="157"/>
      <c r="JS13" s="157"/>
      <c r="JT13" s="157"/>
      <c r="JU13" s="157"/>
      <c r="JV13" s="157"/>
      <c r="JW13" s="157"/>
      <c r="JX13" s="157"/>
      <c r="JY13" s="157"/>
      <c r="JZ13" s="157"/>
      <c r="KA13" s="158">
        <f t="shared" si="16"/>
        <v>0</v>
      </c>
      <c r="KB13" s="89">
        <f t="shared" si="17"/>
        <v>0</v>
      </c>
    </row>
    <row r="14" spans="2:288">
      <c r="B14" s="85" t="s">
        <v>110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7">
        <f t="shared" si="7"/>
        <v>0</v>
      </c>
      <c r="AF14" s="89">
        <f t="shared" si="0"/>
        <v>0</v>
      </c>
      <c r="AH14" s="85" t="s">
        <v>110</v>
      </c>
      <c r="AI14" s="8"/>
      <c r="AJ14" s="8"/>
      <c r="AK14" s="8"/>
      <c r="AL14" s="8"/>
      <c r="AM14" s="8"/>
      <c r="AN14" s="8">
        <v>1</v>
      </c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17">
        <f t="shared" si="8"/>
        <v>1</v>
      </c>
      <c r="BL14" s="89">
        <f t="shared" si="1"/>
        <v>1.017293997965412E-3</v>
      </c>
      <c r="BN14" s="85" t="s">
        <v>110</v>
      </c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17">
        <f t="shared" si="9"/>
        <v>0</v>
      </c>
      <c r="CR14" s="89">
        <f t="shared" si="2"/>
        <v>0</v>
      </c>
      <c r="CT14" s="85" t="s">
        <v>110</v>
      </c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17">
        <f t="shared" si="10"/>
        <v>0</v>
      </c>
      <c r="DX14" s="89">
        <f t="shared" si="3"/>
        <v>0</v>
      </c>
      <c r="DZ14" s="85" t="s">
        <v>110</v>
      </c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17">
        <f t="shared" si="11"/>
        <v>0</v>
      </c>
      <c r="FD14" s="89">
        <f t="shared" si="4"/>
        <v>0</v>
      </c>
      <c r="FF14" s="85" t="s">
        <v>110</v>
      </c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17">
        <f t="shared" si="12"/>
        <v>0</v>
      </c>
      <c r="GJ14" s="89">
        <f t="shared" si="5"/>
        <v>0</v>
      </c>
      <c r="GL14" s="85" t="s">
        <v>110</v>
      </c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17">
        <f t="shared" si="13"/>
        <v>0</v>
      </c>
      <c r="HP14" s="89">
        <f t="shared" si="6"/>
        <v>0</v>
      </c>
      <c r="HR14" s="99" t="s">
        <v>110</v>
      </c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17">
        <f t="shared" si="14"/>
        <v>0</v>
      </c>
      <c r="IV14" s="89">
        <f t="shared" si="15"/>
        <v>0</v>
      </c>
      <c r="IX14" s="99" t="s">
        <v>110</v>
      </c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17">
        <f t="shared" si="16"/>
        <v>0</v>
      </c>
      <c r="KB14" s="89">
        <f t="shared" si="17"/>
        <v>0</v>
      </c>
    </row>
    <row r="15" spans="2:288">
      <c r="B15" s="85" t="s">
        <v>109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7">
        <f t="shared" si="7"/>
        <v>0</v>
      </c>
      <c r="AF15" s="89">
        <f t="shared" si="0"/>
        <v>0</v>
      </c>
      <c r="AH15" s="85" t="s">
        <v>109</v>
      </c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17">
        <f t="shared" si="8"/>
        <v>0</v>
      </c>
      <c r="BL15" s="89">
        <f t="shared" si="1"/>
        <v>0</v>
      </c>
      <c r="BN15" s="85" t="s">
        <v>109</v>
      </c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17">
        <f t="shared" si="9"/>
        <v>0</v>
      </c>
      <c r="CR15" s="89">
        <f t="shared" si="2"/>
        <v>0</v>
      </c>
      <c r="CT15" s="85" t="s">
        <v>109</v>
      </c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17">
        <f t="shared" si="10"/>
        <v>0</v>
      </c>
      <c r="DX15" s="89">
        <f t="shared" si="3"/>
        <v>0</v>
      </c>
      <c r="DZ15" s="85" t="s">
        <v>109</v>
      </c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17">
        <f t="shared" si="11"/>
        <v>0</v>
      </c>
      <c r="FD15" s="89">
        <f t="shared" si="4"/>
        <v>0</v>
      </c>
      <c r="FF15" s="85" t="s">
        <v>109</v>
      </c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17">
        <f t="shared" si="12"/>
        <v>0</v>
      </c>
      <c r="GJ15" s="89">
        <f t="shared" si="5"/>
        <v>0</v>
      </c>
      <c r="GL15" s="85" t="s">
        <v>109</v>
      </c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17">
        <f t="shared" si="13"/>
        <v>0</v>
      </c>
      <c r="HP15" s="89">
        <f t="shared" si="6"/>
        <v>0</v>
      </c>
      <c r="HR15" s="99" t="s">
        <v>109</v>
      </c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17">
        <f t="shared" si="14"/>
        <v>0</v>
      </c>
      <c r="IV15" s="89">
        <f t="shared" si="15"/>
        <v>0</v>
      </c>
      <c r="IX15" s="99" t="s">
        <v>109</v>
      </c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17">
        <f t="shared" si="16"/>
        <v>0</v>
      </c>
      <c r="KB15" s="89">
        <f t="shared" si="17"/>
        <v>0</v>
      </c>
    </row>
    <row r="16" spans="2:288">
      <c r="B16" s="85" t="s">
        <v>167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7"/>
        <v>0</v>
      </c>
      <c r="AF16" s="89">
        <f t="shared" si="0"/>
        <v>0</v>
      </c>
      <c r="AH16" s="85" t="s">
        <v>167</v>
      </c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7">
        <f t="shared" si="8"/>
        <v>0</v>
      </c>
      <c r="BL16" s="89">
        <f t="shared" si="1"/>
        <v>0</v>
      </c>
      <c r="BN16" s="85" t="s">
        <v>167</v>
      </c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>
        <v>1</v>
      </c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17">
        <f t="shared" si="9"/>
        <v>1</v>
      </c>
      <c r="CR16" s="89">
        <f t="shared" si="2"/>
        <v>6.5487884741322858E-4</v>
      </c>
      <c r="CT16" s="85" t="s">
        <v>167</v>
      </c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17">
        <f t="shared" si="10"/>
        <v>0</v>
      </c>
      <c r="DX16" s="89">
        <f t="shared" si="3"/>
        <v>0</v>
      </c>
      <c r="DZ16" s="85" t="s">
        <v>167</v>
      </c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17">
        <f t="shared" si="11"/>
        <v>0</v>
      </c>
      <c r="FD16" s="89">
        <f t="shared" si="4"/>
        <v>0</v>
      </c>
      <c r="FF16" s="85" t="s">
        <v>167</v>
      </c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17">
        <f t="shared" si="12"/>
        <v>0</v>
      </c>
      <c r="GJ16" s="89">
        <f t="shared" si="5"/>
        <v>0</v>
      </c>
      <c r="GL16" s="85" t="s">
        <v>167</v>
      </c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17">
        <f t="shared" si="13"/>
        <v>0</v>
      </c>
      <c r="HP16" s="89">
        <f t="shared" si="6"/>
        <v>0</v>
      </c>
      <c r="HR16" s="99" t="s">
        <v>167</v>
      </c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17">
        <f t="shared" si="14"/>
        <v>0</v>
      </c>
      <c r="IV16" s="89">
        <f t="shared" si="15"/>
        <v>0</v>
      </c>
      <c r="IX16" s="99" t="s">
        <v>167</v>
      </c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17">
        <f t="shared" si="16"/>
        <v>0</v>
      </c>
      <c r="KB16" s="89">
        <f t="shared" si="17"/>
        <v>0</v>
      </c>
    </row>
    <row r="17" spans="2:288">
      <c r="B17" s="85" t="s">
        <v>108</v>
      </c>
      <c r="C17" s="8"/>
      <c r="D17" s="8">
        <v>1</v>
      </c>
      <c r="E17" s="8">
        <v>1</v>
      </c>
      <c r="F17" s="8"/>
      <c r="G17" s="8">
        <v>1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v>1</v>
      </c>
      <c r="S17" s="8"/>
      <c r="T17" s="8"/>
      <c r="U17" s="8"/>
      <c r="V17" s="8"/>
      <c r="W17" s="8"/>
      <c r="X17" s="8"/>
      <c r="Y17" s="8">
        <v>1</v>
      </c>
      <c r="Z17" s="8">
        <v>1</v>
      </c>
      <c r="AA17" s="8"/>
      <c r="AB17" s="8"/>
      <c r="AC17" s="8"/>
      <c r="AD17" s="8"/>
      <c r="AE17" s="17">
        <f t="shared" si="7"/>
        <v>6</v>
      </c>
      <c r="AF17" s="89">
        <f t="shared" si="0"/>
        <v>1.2578616352201259E-2</v>
      </c>
      <c r="AH17" s="85" t="s">
        <v>108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>
        <v>1</v>
      </c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7">
        <f t="shared" si="8"/>
        <v>1</v>
      </c>
      <c r="BL17" s="89">
        <f t="shared" si="1"/>
        <v>1.017293997965412E-3</v>
      </c>
      <c r="BN17" s="85" t="s">
        <v>108</v>
      </c>
      <c r="BO17" s="8"/>
      <c r="BP17" s="8"/>
      <c r="BQ17" s="8"/>
      <c r="BR17" s="8"/>
      <c r="BS17" s="8"/>
      <c r="BT17" s="8"/>
      <c r="BU17" s="8"/>
      <c r="BV17" s="8"/>
      <c r="BW17" s="8">
        <v>1</v>
      </c>
      <c r="BX17" s="8"/>
      <c r="BY17" s="8"/>
      <c r="BZ17" s="8"/>
      <c r="CA17" s="8"/>
      <c r="CB17" s="8"/>
      <c r="CC17" s="8"/>
      <c r="CD17" s="8"/>
      <c r="CE17" s="8"/>
      <c r="CF17" s="8">
        <v>1</v>
      </c>
      <c r="CG17" s="8"/>
      <c r="CH17" s="8"/>
      <c r="CI17" s="8"/>
      <c r="CJ17" s="8"/>
      <c r="CK17" s="8"/>
      <c r="CL17" s="8"/>
      <c r="CM17" s="8"/>
      <c r="CN17" s="8">
        <v>1</v>
      </c>
      <c r="CO17" s="8"/>
      <c r="CP17" s="8"/>
      <c r="CQ17" s="17">
        <f t="shared" si="9"/>
        <v>3</v>
      </c>
      <c r="CR17" s="89">
        <f t="shared" si="2"/>
        <v>1.9646365422396855E-3</v>
      </c>
      <c r="CT17" s="85" t="s">
        <v>108</v>
      </c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>
        <v>1</v>
      </c>
      <c r="DO17" s="8"/>
      <c r="DP17" s="8"/>
      <c r="DQ17" s="8"/>
      <c r="DR17" s="8"/>
      <c r="DS17" s="8"/>
      <c r="DT17" s="8"/>
      <c r="DU17" s="8"/>
      <c r="DV17" s="8"/>
      <c r="DW17" s="17">
        <f t="shared" si="10"/>
        <v>1</v>
      </c>
      <c r="DX17" s="89">
        <f t="shared" si="3"/>
        <v>5.9808612440191385E-4</v>
      </c>
      <c r="DZ17" s="85" t="s">
        <v>108</v>
      </c>
      <c r="EA17" s="8"/>
      <c r="EB17" s="8"/>
      <c r="EC17" s="8">
        <v>1</v>
      </c>
      <c r="ED17" s="8"/>
      <c r="EE17" s="8"/>
      <c r="EF17" s="8">
        <v>1</v>
      </c>
      <c r="EG17" s="8"/>
      <c r="EH17" s="8"/>
      <c r="EI17" s="8"/>
      <c r="EJ17" s="8"/>
      <c r="EK17" s="8"/>
      <c r="EL17" s="8"/>
      <c r="EM17" s="8">
        <v>1</v>
      </c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17">
        <f t="shared" si="11"/>
        <v>3</v>
      </c>
      <c r="FD17" s="89">
        <f t="shared" si="4"/>
        <v>2.3999999999999998E-3</v>
      </c>
      <c r="FF17" s="85" t="s">
        <v>108</v>
      </c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17">
        <f t="shared" si="12"/>
        <v>0</v>
      </c>
      <c r="GJ17" s="89">
        <f t="shared" si="5"/>
        <v>0</v>
      </c>
      <c r="GL17" s="85" t="s">
        <v>108</v>
      </c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>
        <v>1</v>
      </c>
      <c r="HA17" s="8"/>
      <c r="HB17" s="8"/>
      <c r="HC17" s="8"/>
      <c r="HD17" s="8"/>
      <c r="HE17" s="8"/>
      <c r="HF17" s="8">
        <v>1</v>
      </c>
      <c r="HG17" s="8"/>
      <c r="HH17" s="8"/>
      <c r="HI17" s="8"/>
      <c r="HJ17" s="8"/>
      <c r="HK17" s="8"/>
      <c r="HL17" s="8"/>
      <c r="HM17" s="8"/>
      <c r="HN17" s="8"/>
      <c r="HO17" s="17">
        <f t="shared" si="13"/>
        <v>2</v>
      </c>
      <c r="HP17" s="89">
        <f t="shared" si="6"/>
        <v>1.2055455093429777E-3</v>
      </c>
      <c r="HR17" s="99" t="s">
        <v>108</v>
      </c>
      <c r="HS17" s="8"/>
      <c r="HT17" s="8"/>
      <c r="HU17" s="8"/>
      <c r="HV17" s="8"/>
      <c r="HW17" s="8">
        <v>3</v>
      </c>
      <c r="HX17" s="8"/>
      <c r="HY17" s="8"/>
      <c r="HZ17" s="8"/>
      <c r="IA17" s="8"/>
      <c r="IB17" s="8"/>
      <c r="IC17" s="8"/>
      <c r="ID17" s="8"/>
      <c r="IE17" s="8"/>
      <c r="IF17" s="8"/>
      <c r="IG17" s="8">
        <v>1</v>
      </c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17">
        <f t="shared" si="14"/>
        <v>4</v>
      </c>
      <c r="IV17" s="89">
        <f t="shared" si="15"/>
        <v>1.9521717911176184E-3</v>
      </c>
      <c r="IX17" s="99" t="s">
        <v>108</v>
      </c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17">
        <f t="shared" si="16"/>
        <v>0</v>
      </c>
      <c r="KB17" s="89">
        <f t="shared" si="17"/>
        <v>0</v>
      </c>
    </row>
    <row r="18" spans="2:288">
      <c r="B18" s="85" t="s">
        <v>234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>
        <f t="shared" si="7"/>
        <v>0</v>
      </c>
      <c r="AF18" s="89">
        <f t="shared" si="0"/>
        <v>0</v>
      </c>
      <c r="AH18" s="85" t="s">
        <v>234</v>
      </c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17">
        <f t="shared" si="8"/>
        <v>0</v>
      </c>
      <c r="BL18" s="89">
        <f t="shared" si="1"/>
        <v>0</v>
      </c>
      <c r="BN18" s="85" t="s">
        <v>234</v>
      </c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17">
        <f t="shared" si="9"/>
        <v>0</v>
      </c>
      <c r="CR18" s="89">
        <f t="shared" si="2"/>
        <v>0</v>
      </c>
      <c r="CT18" s="85" t="s">
        <v>234</v>
      </c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17">
        <f t="shared" si="10"/>
        <v>0</v>
      </c>
      <c r="DX18" s="89">
        <f t="shared" si="3"/>
        <v>0</v>
      </c>
      <c r="DZ18" s="85" t="s">
        <v>234</v>
      </c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17">
        <f t="shared" si="11"/>
        <v>0</v>
      </c>
      <c r="FD18" s="89">
        <f t="shared" si="4"/>
        <v>0</v>
      </c>
      <c r="FF18" s="85" t="s">
        <v>234</v>
      </c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17">
        <f t="shared" si="12"/>
        <v>0</v>
      </c>
      <c r="GJ18" s="89">
        <f t="shared" si="5"/>
        <v>0</v>
      </c>
      <c r="GL18" s="85" t="s">
        <v>234</v>
      </c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17">
        <f t="shared" si="13"/>
        <v>0</v>
      </c>
      <c r="HP18" s="89">
        <f t="shared" si="6"/>
        <v>0</v>
      </c>
      <c r="HR18" s="99" t="s">
        <v>234</v>
      </c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17">
        <f t="shared" si="14"/>
        <v>0</v>
      </c>
      <c r="IV18" s="89">
        <f t="shared" si="15"/>
        <v>0</v>
      </c>
      <c r="IX18" s="99" t="s">
        <v>234</v>
      </c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17">
        <f t="shared" si="16"/>
        <v>0</v>
      </c>
      <c r="KB18" s="89">
        <f t="shared" si="17"/>
        <v>0</v>
      </c>
    </row>
    <row r="19" spans="2:288">
      <c r="B19" s="85" t="s">
        <v>112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7">
        <f t="shared" si="7"/>
        <v>0</v>
      </c>
      <c r="AF19" s="89">
        <f t="shared" si="0"/>
        <v>0</v>
      </c>
      <c r="AH19" s="85" t="s">
        <v>112</v>
      </c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>
        <v>1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17">
        <f t="shared" si="8"/>
        <v>1</v>
      </c>
      <c r="BL19" s="89">
        <f t="shared" si="1"/>
        <v>1.017293997965412E-3</v>
      </c>
      <c r="BN19" s="85" t="s">
        <v>112</v>
      </c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17">
        <f t="shared" si="9"/>
        <v>0</v>
      </c>
      <c r="CR19" s="89">
        <f t="shared" si="2"/>
        <v>0</v>
      </c>
      <c r="CT19" s="85" t="s">
        <v>112</v>
      </c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17">
        <f t="shared" si="10"/>
        <v>0</v>
      </c>
      <c r="DX19" s="89">
        <f t="shared" si="3"/>
        <v>0</v>
      </c>
      <c r="DZ19" s="85" t="s">
        <v>112</v>
      </c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17">
        <f t="shared" si="11"/>
        <v>0</v>
      </c>
      <c r="FD19" s="89">
        <f t="shared" si="4"/>
        <v>0</v>
      </c>
      <c r="FF19" s="85" t="s">
        <v>112</v>
      </c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17">
        <f t="shared" si="12"/>
        <v>0</v>
      </c>
      <c r="GJ19" s="89">
        <f t="shared" si="5"/>
        <v>0</v>
      </c>
      <c r="GL19" s="85" t="s">
        <v>112</v>
      </c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17">
        <f t="shared" si="13"/>
        <v>0</v>
      </c>
      <c r="HP19" s="89">
        <f t="shared" si="6"/>
        <v>0</v>
      </c>
      <c r="HR19" s="99" t="s">
        <v>112</v>
      </c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17">
        <f t="shared" si="14"/>
        <v>0</v>
      </c>
      <c r="IV19" s="89">
        <f t="shared" si="15"/>
        <v>0</v>
      </c>
      <c r="IX19" s="99" t="s">
        <v>112</v>
      </c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17">
        <f t="shared" si="16"/>
        <v>0</v>
      </c>
      <c r="KB19" s="89">
        <f t="shared" si="17"/>
        <v>0</v>
      </c>
    </row>
    <row r="20" spans="2:288">
      <c r="B20" s="85" t="s">
        <v>133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7">
        <f t="shared" si="7"/>
        <v>0</v>
      </c>
      <c r="AF20" s="89">
        <f t="shared" si="0"/>
        <v>0</v>
      </c>
      <c r="AH20" s="85" t="s">
        <v>133</v>
      </c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17">
        <f t="shared" si="8"/>
        <v>0</v>
      </c>
      <c r="BL20" s="89">
        <f t="shared" si="1"/>
        <v>0</v>
      </c>
      <c r="BN20" s="85" t="s">
        <v>133</v>
      </c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17">
        <f t="shared" si="9"/>
        <v>0</v>
      </c>
      <c r="CR20" s="89">
        <f t="shared" si="2"/>
        <v>0</v>
      </c>
      <c r="CT20" s="85" t="s">
        <v>133</v>
      </c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17">
        <f t="shared" si="10"/>
        <v>0</v>
      </c>
      <c r="DX20" s="89">
        <f t="shared" si="3"/>
        <v>0</v>
      </c>
      <c r="DZ20" s="85" t="s">
        <v>133</v>
      </c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17">
        <f t="shared" si="11"/>
        <v>0</v>
      </c>
      <c r="FD20" s="89">
        <f t="shared" si="4"/>
        <v>0</v>
      </c>
      <c r="FF20" s="85" t="s">
        <v>133</v>
      </c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17">
        <f t="shared" si="12"/>
        <v>0</v>
      </c>
      <c r="GJ20" s="89">
        <f t="shared" si="5"/>
        <v>0</v>
      </c>
      <c r="GL20" s="85" t="s">
        <v>133</v>
      </c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17">
        <f t="shared" si="13"/>
        <v>0</v>
      </c>
      <c r="HP20" s="89">
        <f t="shared" si="6"/>
        <v>0</v>
      </c>
      <c r="HR20" s="99" t="s">
        <v>133</v>
      </c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17">
        <f t="shared" si="14"/>
        <v>0</v>
      </c>
      <c r="IV20" s="89">
        <f t="shared" si="15"/>
        <v>0</v>
      </c>
      <c r="IX20" s="99" t="s">
        <v>133</v>
      </c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17">
        <f t="shared" si="16"/>
        <v>0</v>
      </c>
      <c r="KB20" s="89">
        <f t="shared" si="17"/>
        <v>0</v>
      </c>
    </row>
    <row r="21" spans="2:288">
      <c r="B21" s="85" t="s">
        <v>130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7">
        <f t="shared" si="7"/>
        <v>0</v>
      </c>
      <c r="AF21" s="89">
        <f t="shared" si="0"/>
        <v>0</v>
      </c>
      <c r="AH21" s="85" t="s">
        <v>130</v>
      </c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17">
        <f t="shared" si="8"/>
        <v>0</v>
      </c>
      <c r="BL21" s="89">
        <f t="shared" si="1"/>
        <v>0</v>
      </c>
      <c r="BN21" s="85" t="s">
        <v>130</v>
      </c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17">
        <f t="shared" si="9"/>
        <v>0</v>
      </c>
      <c r="CR21" s="89">
        <f t="shared" si="2"/>
        <v>0</v>
      </c>
      <c r="CT21" s="85" t="s">
        <v>130</v>
      </c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17">
        <f t="shared" si="10"/>
        <v>0</v>
      </c>
      <c r="DX21" s="89">
        <f t="shared" si="3"/>
        <v>0</v>
      </c>
      <c r="DZ21" s="85" t="s">
        <v>130</v>
      </c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17">
        <f t="shared" si="11"/>
        <v>0</v>
      </c>
      <c r="FD21" s="89">
        <f t="shared" si="4"/>
        <v>0</v>
      </c>
      <c r="FF21" s="85" t="s">
        <v>130</v>
      </c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17">
        <f t="shared" si="12"/>
        <v>0</v>
      </c>
      <c r="GJ21" s="89">
        <f t="shared" si="5"/>
        <v>0</v>
      </c>
      <c r="GL21" s="85" t="s">
        <v>130</v>
      </c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17">
        <f t="shared" si="13"/>
        <v>0</v>
      </c>
      <c r="HP21" s="89">
        <f t="shared" si="6"/>
        <v>0</v>
      </c>
      <c r="HR21" s="99" t="s">
        <v>130</v>
      </c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17">
        <f t="shared" si="14"/>
        <v>0</v>
      </c>
      <c r="IV21" s="89">
        <f t="shared" si="15"/>
        <v>0</v>
      </c>
      <c r="IX21" s="99" t="s">
        <v>130</v>
      </c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17">
        <f t="shared" si="16"/>
        <v>0</v>
      </c>
      <c r="KB21" s="89">
        <f t="shared" si="17"/>
        <v>0</v>
      </c>
    </row>
    <row r="22" spans="2:288">
      <c r="B22" s="85" t="s">
        <v>95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17">
        <f t="shared" si="7"/>
        <v>1</v>
      </c>
      <c r="AF22" s="89">
        <f t="shared" si="0"/>
        <v>2.0964360587002098E-3</v>
      </c>
      <c r="AH22" s="85" t="s">
        <v>95</v>
      </c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17">
        <f t="shared" si="8"/>
        <v>0</v>
      </c>
      <c r="BL22" s="89">
        <f t="shared" si="1"/>
        <v>0</v>
      </c>
      <c r="BN22" s="85" t="s">
        <v>95</v>
      </c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>
        <v>1</v>
      </c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17">
        <f t="shared" si="9"/>
        <v>1</v>
      </c>
      <c r="CR22" s="89">
        <f t="shared" si="2"/>
        <v>6.5487884741322858E-4</v>
      </c>
      <c r="CT22" s="85" t="s">
        <v>95</v>
      </c>
      <c r="CU22" s="8"/>
      <c r="CV22" s="8"/>
      <c r="CW22" s="8"/>
      <c r="CX22" s="8"/>
      <c r="CY22" s="8"/>
      <c r="CZ22" s="8"/>
      <c r="DA22" s="8"/>
      <c r="DB22" s="8"/>
      <c r="DC22" s="8"/>
      <c r="DD22" s="8">
        <v>1</v>
      </c>
      <c r="DE22" s="8"/>
      <c r="DF22" s="8"/>
      <c r="DG22" s="8"/>
      <c r="DH22" s="8"/>
      <c r="DI22" s="8">
        <v>1</v>
      </c>
      <c r="DJ22" s="8"/>
      <c r="DK22" s="8"/>
      <c r="DL22" s="8"/>
      <c r="DM22" s="8">
        <v>1</v>
      </c>
      <c r="DN22" s="8"/>
      <c r="DO22" s="8"/>
      <c r="DP22" s="8"/>
      <c r="DQ22" s="8"/>
      <c r="DR22" s="8"/>
      <c r="DS22" s="8"/>
      <c r="DT22" s="8">
        <v>1</v>
      </c>
      <c r="DU22" s="8"/>
      <c r="DV22" s="8"/>
      <c r="DW22" s="17">
        <f t="shared" si="10"/>
        <v>4</v>
      </c>
      <c r="DX22" s="89">
        <f t="shared" si="3"/>
        <v>2.3923444976076554E-3</v>
      </c>
      <c r="DZ22" s="85" t="s">
        <v>95</v>
      </c>
      <c r="EA22" s="8"/>
      <c r="EB22" s="8"/>
      <c r="EC22" s="8"/>
      <c r="ED22" s="8"/>
      <c r="EE22" s="8"/>
      <c r="EF22" s="8">
        <v>1</v>
      </c>
      <c r="EG22" s="8"/>
      <c r="EH22" s="8"/>
      <c r="EI22" s="8">
        <v>1</v>
      </c>
      <c r="EJ22" s="8"/>
      <c r="EK22" s="8"/>
      <c r="EL22" s="8"/>
      <c r="EM22" s="8">
        <v>1</v>
      </c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17">
        <f t="shared" si="11"/>
        <v>3</v>
      </c>
      <c r="FD22" s="89">
        <f t="shared" si="4"/>
        <v>2.3999999999999998E-3</v>
      </c>
      <c r="FF22" s="85" t="s">
        <v>95</v>
      </c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17">
        <f t="shared" si="12"/>
        <v>0</v>
      </c>
      <c r="GJ22" s="89">
        <f t="shared" si="5"/>
        <v>0</v>
      </c>
      <c r="GL22" s="85" t="s">
        <v>95</v>
      </c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17">
        <f t="shared" si="13"/>
        <v>0</v>
      </c>
      <c r="HP22" s="89">
        <f t="shared" si="6"/>
        <v>0</v>
      </c>
      <c r="HR22" s="99" t="s">
        <v>95</v>
      </c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17">
        <f t="shared" si="14"/>
        <v>0</v>
      </c>
      <c r="IV22" s="89">
        <f t="shared" si="15"/>
        <v>0</v>
      </c>
      <c r="IX22" s="99" t="s">
        <v>95</v>
      </c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>
        <v>1</v>
      </c>
      <c r="JY22" s="8"/>
      <c r="JZ22" s="8"/>
      <c r="KA22" s="17">
        <f t="shared" si="16"/>
        <v>1</v>
      </c>
      <c r="KB22" s="89">
        <f t="shared" si="17"/>
        <v>5.6053811659192824E-4</v>
      </c>
    </row>
    <row r="23" spans="2:288">
      <c r="B23" s="85" t="s">
        <v>88</v>
      </c>
      <c r="C23" s="8"/>
      <c r="D23" s="8"/>
      <c r="E23" s="8"/>
      <c r="F23" s="8"/>
      <c r="G23" s="8"/>
      <c r="H23" s="8"/>
      <c r="I23" s="8"/>
      <c r="J23" s="8">
        <v>1</v>
      </c>
      <c r="K23" s="8">
        <v>1</v>
      </c>
      <c r="L23" s="8"/>
      <c r="M23" s="8"/>
      <c r="N23" s="8"/>
      <c r="O23" s="8"/>
      <c r="P23" s="8">
        <v>2</v>
      </c>
      <c r="Q23" s="8"/>
      <c r="R23" s="8"/>
      <c r="S23" s="8"/>
      <c r="T23" s="8"/>
      <c r="U23" s="8"/>
      <c r="V23" s="8"/>
      <c r="W23" s="8"/>
      <c r="X23" s="8"/>
      <c r="Y23" s="8">
        <v>2</v>
      </c>
      <c r="Z23" s="8">
        <v>3</v>
      </c>
      <c r="AA23" s="8">
        <v>1</v>
      </c>
      <c r="AB23" s="8">
        <v>1</v>
      </c>
      <c r="AC23" s="8"/>
      <c r="AD23" s="8"/>
      <c r="AE23" s="17">
        <f t="shared" si="7"/>
        <v>11</v>
      </c>
      <c r="AF23" s="89">
        <f t="shared" si="0"/>
        <v>2.3060796645702306E-2</v>
      </c>
      <c r="AH23" s="85" t="s">
        <v>88</v>
      </c>
      <c r="AI23" s="8"/>
      <c r="AJ23" s="8"/>
      <c r="AK23" s="8"/>
      <c r="AL23" s="8"/>
      <c r="AM23" s="8">
        <v>2</v>
      </c>
      <c r="AN23" s="8"/>
      <c r="AO23" s="8"/>
      <c r="AP23" s="8"/>
      <c r="AQ23" s="8"/>
      <c r="AR23" s="8">
        <v>1</v>
      </c>
      <c r="AS23" s="8">
        <v>1</v>
      </c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>
        <v>1</v>
      </c>
      <c r="BF23" s="8"/>
      <c r="BG23" s="8"/>
      <c r="BH23" s="8"/>
      <c r="BI23" s="8"/>
      <c r="BJ23" s="8"/>
      <c r="BK23" s="17">
        <f t="shared" si="8"/>
        <v>5</v>
      </c>
      <c r="BL23" s="89">
        <f t="shared" si="1"/>
        <v>5.0864699898270603E-3</v>
      </c>
      <c r="BN23" s="85" t="s">
        <v>88</v>
      </c>
      <c r="BO23" s="8"/>
      <c r="BP23" s="8"/>
      <c r="BQ23" s="8"/>
      <c r="BR23" s="8"/>
      <c r="BS23" s="8"/>
      <c r="BT23" s="8">
        <v>3</v>
      </c>
      <c r="BU23" s="8"/>
      <c r="BV23" s="8"/>
      <c r="BW23" s="8"/>
      <c r="BX23" s="8"/>
      <c r="BY23" s="8">
        <v>3</v>
      </c>
      <c r="BZ23" s="8"/>
      <c r="CA23" s="8"/>
      <c r="CB23" s="8">
        <v>1</v>
      </c>
      <c r="CC23" s="8"/>
      <c r="CD23" s="8">
        <v>1</v>
      </c>
      <c r="CE23" s="8"/>
      <c r="CF23" s="8">
        <v>2</v>
      </c>
      <c r="CG23" s="8">
        <v>1</v>
      </c>
      <c r="CH23" s="8"/>
      <c r="CI23" s="8"/>
      <c r="CJ23" s="8"/>
      <c r="CK23" s="8"/>
      <c r="CL23" s="8"/>
      <c r="CM23" s="8"/>
      <c r="CN23" s="8">
        <v>4</v>
      </c>
      <c r="CO23" s="8">
        <v>1</v>
      </c>
      <c r="CP23" s="8"/>
      <c r="CQ23" s="17">
        <f t="shared" si="9"/>
        <v>16</v>
      </c>
      <c r="CR23" s="89">
        <f t="shared" si="2"/>
        <v>1.0478061558611657E-2</v>
      </c>
      <c r="CT23" s="85" t="s">
        <v>88</v>
      </c>
      <c r="CU23" s="8"/>
      <c r="CV23" s="8"/>
      <c r="CW23" s="8"/>
      <c r="CX23" s="8"/>
      <c r="CY23" s="8"/>
      <c r="CZ23" s="8"/>
      <c r="DA23" s="8"/>
      <c r="DB23" s="8">
        <v>2</v>
      </c>
      <c r="DC23" s="8"/>
      <c r="DD23" s="8"/>
      <c r="DE23" s="8"/>
      <c r="DF23" s="8"/>
      <c r="DG23" s="8"/>
      <c r="DH23" s="8">
        <v>2</v>
      </c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17">
        <f t="shared" si="10"/>
        <v>4</v>
      </c>
      <c r="DX23" s="89">
        <f t="shared" si="3"/>
        <v>2.3923444976076554E-3</v>
      </c>
      <c r="DZ23" s="85" t="s">
        <v>88</v>
      </c>
      <c r="EA23" s="8"/>
      <c r="EB23" s="8"/>
      <c r="EC23" s="8"/>
      <c r="ED23" s="8"/>
      <c r="EE23" s="8">
        <v>3</v>
      </c>
      <c r="EF23" s="8"/>
      <c r="EG23" s="8">
        <v>1</v>
      </c>
      <c r="EH23" s="8"/>
      <c r="EI23" s="8"/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/>
      <c r="EV23" s="8"/>
      <c r="EW23" s="8"/>
      <c r="EX23" s="8">
        <v>1</v>
      </c>
      <c r="EY23" s="8"/>
      <c r="EZ23" s="8"/>
      <c r="FA23" s="8"/>
      <c r="FB23" s="8"/>
      <c r="FC23" s="17">
        <f t="shared" si="11"/>
        <v>8</v>
      </c>
      <c r="FD23" s="89">
        <f t="shared" si="4"/>
        <v>6.4000000000000003E-3</v>
      </c>
      <c r="FF23" s="85" t="s">
        <v>88</v>
      </c>
      <c r="FG23" s="8"/>
      <c r="FH23" s="8"/>
      <c r="FI23" s="8"/>
      <c r="FJ23" s="8"/>
      <c r="FK23" s="8"/>
      <c r="FL23" s="8"/>
      <c r="FM23" s="8">
        <v>1</v>
      </c>
      <c r="FN23" s="8"/>
      <c r="FO23" s="8"/>
      <c r="FP23" s="8"/>
      <c r="FQ23" s="8"/>
      <c r="FR23" s="8"/>
      <c r="FS23" s="8"/>
      <c r="FT23" s="8">
        <v>1</v>
      </c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>
        <v>2</v>
      </c>
      <c r="GG23" s="8"/>
      <c r="GH23" s="8"/>
      <c r="GI23" s="17">
        <f t="shared" si="12"/>
        <v>4</v>
      </c>
      <c r="GJ23" s="89">
        <f t="shared" si="5"/>
        <v>3.3984706881903144E-3</v>
      </c>
      <c r="GL23" s="85" t="s">
        <v>88</v>
      </c>
      <c r="GM23" s="8"/>
      <c r="GN23" s="8"/>
      <c r="GO23" s="8"/>
      <c r="GP23" s="8"/>
      <c r="GQ23" s="8">
        <v>2</v>
      </c>
      <c r="GR23" s="8"/>
      <c r="GS23" s="8"/>
      <c r="GT23" s="8"/>
      <c r="GU23" s="8"/>
      <c r="GV23" s="8">
        <v>1</v>
      </c>
      <c r="GW23" s="8"/>
      <c r="GX23" s="8"/>
      <c r="GY23" s="8"/>
      <c r="GZ23" s="8">
        <v>4</v>
      </c>
      <c r="HA23" s="8"/>
      <c r="HB23" s="8"/>
      <c r="HC23" s="8"/>
      <c r="HD23" s="8"/>
      <c r="HE23" s="8"/>
      <c r="HF23" s="8">
        <v>1</v>
      </c>
      <c r="HG23" s="8"/>
      <c r="HH23" s="8"/>
      <c r="HI23" s="8">
        <v>4</v>
      </c>
      <c r="HJ23" s="8">
        <v>1</v>
      </c>
      <c r="HK23" s="8"/>
      <c r="HL23" s="8"/>
      <c r="HM23" s="8"/>
      <c r="HN23" s="8"/>
      <c r="HO23" s="17">
        <f t="shared" si="13"/>
        <v>13</v>
      </c>
      <c r="HP23" s="89">
        <f t="shared" si="6"/>
        <v>7.836045810729355E-3</v>
      </c>
      <c r="HR23" s="99" t="s">
        <v>88</v>
      </c>
      <c r="HS23" s="8"/>
      <c r="HT23" s="8"/>
      <c r="HU23" s="8"/>
      <c r="HV23" s="8"/>
      <c r="HW23" s="8">
        <v>6</v>
      </c>
      <c r="HX23" s="8"/>
      <c r="HY23" s="8"/>
      <c r="HZ23" s="8"/>
      <c r="IA23" s="8">
        <v>1</v>
      </c>
      <c r="IB23" s="8">
        <v>1</v>
      </c>
      <c r="IC23" s="8">
        <v>2</v>
      </c>
      <c r="ID23" s="8"/>
      <c r="IE23" s="8">
        <v>1</v>
      </c>
      <c r="IF23" s="8"/>
      <c r="IG23" s="8">
        <v>1</v>
      </c>
      <c r="IH23" s="8"/>
      <c r="II23" s="8"/>
      <c r="IJ23" s="8"/>
      <c r="IK23" s="8"/>
      <c r="IL23" s="8"/>
      <c r="IM23" s="8"/>
      <c r="IN23" s="8"/>
      <c r="IO23" s="8">
        <v>1</v>
      </c>
      <c r="IP23" s="8"/>
      <c r="IQ23" s="8"/>
      <c r="IR23" s="8">
        <v>1</v>
      </c>
      <c r="IS23" s="8"/>
      <c r="IT23" s="8"/>
      <c r="IU23" s="17">
        <f t="shared" si="14"/>
        <v>14</v>
      </c>
      <c r="IV23" s="89">
        <f t="shared" si="15"/>
        <v>6.8326012689116644E-3</v>
      </c>
      <c r="IX23" s="99" t="s">
        <v>88</v>
      </c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17">
        <f t="shared" si="16"/>
        <v>0</v>
      </c>
      <c r="KB23" s="89">
        <f t="shared" si="17"/>
        <v>0</v>
      </c>
    </row>
    <row r="24" spans="2:288">
      <c r="B24" s="85" t="s">
        <v>97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7">
        <f t="shared" si="7"/>
        <v>0</v>
      </c>
      <c r="AF24" s="89">
        <f t="shared" si="0"/>
        <v>0</v>
      </c>
      <c r="AH24" s="85" t="s">
        <v>97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7">
        <f t="shared" si="8"/>
        <v>0</v>
      </c>
      <c r="BL24" s="89">
        <f t="shared" si="1"/>
        <v>0</v>
      </c>
      <c r="BN24" s="85" t="s">
        <v>97</v>
      </c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17">
        <f t="shared" si="9"/>
        <v>0</v>
      </c>
      <c r="CR24" s="89">
        <f t="shared" si="2"/>
        <v>0</v>
      </c>
      <c r="CT24" s="85" t="s">
        <v>97</v>
      </c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17">
        <f t="shared" si="10"/>
        <v>0</v>
      </c>
      <c r="DX24" s="89">
        <f t="shared" si="3"/>
        <v>0</v>
      </c>
      <c r="DZ24" s="85" t="s">
        <v>97</v>
      </c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17">
        <f t="shared" si="11"/>
        <v>0</v>
      </c>
      <c r="FD24" s="89">
        <f t="shared" si="4"/>
        <v>0</v>
      </c>
      <c r="FF24" s="85" t="s">
        <v>97</v>
      </c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>
        <v>1</v>
      </c>
      <c r="GG24" s="8"/>
      <c r="GH24" s="8"/>
      <c r="GI24" s="17">
        <f t="shared" si="12"/>
        <v>1</v>
      </c>
      <c r="GJ24" s="89">
        <f t="shared" si="5"/>
        <v>8.4961767204757861E-4</v>
      </c>
      <c r="GL24" s="85" t="s">
        <v>97</v>
      </c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17">
        <f t="shared" si="13"/>
        <v>0</v>
      </c>
      <c r="HP24" s="89">
        <f t="shared" si="6"/>
        <v>0</v>
      </c>
      <c r="HR24" s="99" t="s">
        <v>97</v>
      </c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17">
        <f t="shared" si="14"/>
        <v>0</v>
      </c>
      <c r="IV24" s="89">
        <f t="shared" si="15"/>
        <v>0</v>
      </c>
      <c r="IX24" s="99" t="s">
        <v>97</v>
      </c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17">
        <f t="shared" si="16"/>
        <v>0</v>
      </c>
      <c r="KB24" s="89">
        <f t="shared" si="17"/>
        <v>0</v>
      </c>
    </row>
    <row r="25" spans="2:288">
      <c r="B25" s="85" t="s">
        <v>92</v>
      </c>
      <c r="C25" s="8"/>
      <c r="D25" s="8"/>
      <c r="E25" s="8"/>
      <c r="F25" s="8"/>
      <c r="G25" s="8">
        <v>1</v>
      </c>
      <c r="H25" s="8">
        <v>2</v>
      </c>
      <c r="I25" s="8"/>
      <c r="J25" s="8"/>
      <c r="K25" s="8">
        <v>1</v>
      </c>
      <c r="L25" s="8"/>
      <c r="M25" s="8"/>
      <c r="N25" s="8"/>
      <c r="O25" s="8"/>
      <c r="P25" s="8"/>
      <c r="Q25" s="8">
        <v>1</v>
      </c>
      <c r="R25" s="8">
        <v>2</v>
      </c>
      <c r="S25" s="8"/>
      <c r="T25" s="8">
        <v>2</v>
      </c>
      <c r="U25" s="8"/>
      <c r="V25" s="8"/>
      <c r="W25" s="8">
        <v>1</v>
      </c>
      <c r="X25" s="8"/>
      <c r="Y25" s="8"/>
      <c r="Z25" s="8">
        <v>3</v>
      </c>
      <c r="AA25" s="8"/>
      <c r="AB25" s="8">
        <v>1</v>
      </c>
      <c r="AC25" s="8">
        <v>1</v>
      </c>
      <c r="AD25" s="8"/>
      <c r="AE25" s="17">
        <f t="shared" si="7"/>
        <v>15</v>
      </c>
      <c r="AF25" s="89">
        <f t="shared" si="0"/>
        <v>3.1446540880503145E-2</v>
      </c>
      <c r="AH25" s="85" t="s">
        <v>92</v>
      </c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>
        <v>1</v>
      </c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17">
        <f t="shared" si="8"/>
        <v>1</v>
      </c>
      <c r="BL25" s="89">
        <f t="shared" si="1"/>
        <v>1.017293997965412E-3</v>
      </c>
      <c r="BN25" s="85" t="s">
        <v>92</v>
      </c>
      <c r="BO25" s="8"/>
      <c r="BP25" s="8"/>
      <c r="BQ25" s="8">
        <v>1</v>
      </c>
      <c r="BR25" s="8"/>
      <c r="BS25" s="8"/>
      <c r="BT25" s="8"/>
      <c r="BU25" s="8"/>
      <c r="BV25" s="8"/>
      <c r="BW25" s="8">
        <v>1</v>
      </c>
      <c r="BX25" s="8"/>
      <c r="BY25" s="8">
        <v>1</v>
      </c>
      <c r="BZ25" s="8"/>
      <c r="CA25" s="8"/>
      <c r="CB25" s="8">
        <v>1</v>
      </c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>
        <v>2</v>
      </c>
      <c r="CO25" s="8"/>
      <c r="CP25" s="8"/>
      <c r="CQ25" s="17">
        <f t="shared" si="9"/>
        <v>6</v>
      </c>
      <c r="CR25" s="89">
        <f t="shared" si="2"/>
        <v>3.929273084479371E-3</v>
      </c>
      <c r="CT25" s="85" t="s">
        <v>92</v>
      </c>
      <c r="CU25" s="8"/>
      <c r="CV25" s="8"/>
      <c r="CW25" s="8"/>
      <c r="CX25" s="8"/>
      <c r="CY25" s="8"/>
      <c r="CZ25" s="8"/>
      <c r="DA25" s="8"/>
      <c r="DB25" s="8"/>
      <c r="DC25" s="8">
        <v>1</v>
      </c>
      <c r="DD25" s="8"/>
      <c r="DE25" s="8"/>
      <c r="DF25" s="8"/>
      <c r="DG25" s="8"/>
      <c r="DH25" s="8">
        <v>1</v>
      </c>
      <c r="DI25" s="8"/>
      <c r="DJ25" s="8">
        <v>1</v>
      </c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17">
        <f t="shared" si="10"/>
        <v>3</v>
      </c>
      <c r="DX25" s="89">
        <f t="shared" si="3"/>
        <v>1.7942583732057417E-3</v>
      </c>
      <c r="DZ25" s="85" t="s">
        <v>92</v>
      </c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17">
        <f t="shared" si="11"/>
        <v>0</v>
      </c>
      <c r="FD25" s="89">
        <f t="shared" si="4"/>
        <v>0</v>
      </c>
      <c r="FF25" s="85" t="s">
        <v>92</v>
      </c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>
        <v>1</v>
      </c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17">
        <f t="shared" si="12"/>
        <v>1</v>
      </c>
      <c r="GJ25" s="89">
        <f t="shared" si="5"/>
        <v>8.4961767204757861E-4</v>
      </c>
      <c r="GL25" s="85" t="s">
        <v>92</v>
      </c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>
        <v>1</v>
      </c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17">
        <f t="shared" si="13"/>
        <v>1</v>
      </c>
      <c r="HP25" s="89">
        <f t="shared" si="6"/>
        <v>6.0277275467148883E-4</v>
      </c>
      <c r="HR25" s="99" t="s">
        <v>92</v>
      </c>
      <c r="HS25" s="8"/>
      <c r="HT25" s="8"/>
      <c r="HU25" s="8"/>
      <c r="HV25" s="8"/>
      <c r="HW25" s="8"/>
      <c r="HX25" s="8">
        <v>1</v>
      </c>
      <c r="HY25" s="8"/>
      <c r="HZ25" s="8"/>
      <c r="IA25" s="8">
        <v>1</v>
      </c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17">
        <f t="shared" si="14"/>
        <v>2</v>
      </c>
      <c r="IV25" s="89">
        <f t="shared" si="15"/>
        <v>9.760858955588092E-4</v>
      </c>
      <c r="IX25" s="99" t="s">
        <v>92</v>
      </c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17">
        <f t="shared" si="16"/>
        <v>0</v>
      </c>
      <c r="KB25" s="89">
        <f t="shared" si="17"/>
        <v>0</v>
      </c>
    </row>
    <row r="26" spans="2:288">
      <c r="B26" s="85" t="s">
        <v>115</v>
      </c>
      <c r="C26" s="8"/>
      <c r="D26" s="8"/>
      <c r="E26" s="8"/>
      <c r="F26" s="8"/>
      <c r="G26" s="8"/>
      <c r="H26" s="8"/>
      <c r="I26" s="8">
        <v>1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7">
        <f t="shared" si="7"/>
        <v>1</v>
      </c>
      <c r="AF26" s="89">
        <f t="shared" si="0"/>
        <v>2.0964360587002098E-3</v>
      </c>
      <c r="AH26" s="85" t="s">
        <v>115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7">
        <f t="shared" si="8"/>
        <v>0</v>
      </c>
      <c r="BL26" s="89">
        <f t="shared" si="1"/>
        <v>0</v>
      </c>
      <c r="BN26" s="85" t="s">
        <v>115</v>
      </c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17">
        <f t="shared" si="9"/>
        <v>0</v>
      </c>
      <c r="CR26" s="89">
        <f t="shared" si="2"/>
        <v>0</v>
      </c>
      <c r="CT26" s="85" t="s">
        <v>115</v>
      </c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17">
        <f t="shared" si="10"/>
        <v>0</v>
      </c>
      <c r="DX26" s="89">
        <f t="shared" si="3"/>
        <v>0</v>
      </c>
      <c r="DZ26" s="85" t="s">
        <v>115</v>
      </c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17">
        <f t="shared" si="11"/>
        <v>0</v>
      </c>
      <c r="FD26" s="89">
        <f t="shared" si="4"/>
        <v>0</v>
      </c>
      <c r="FF26" s="85" t="s">
        <v>115</v>
      </c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17">
        <f t="shared" si="12"/>
        <v>0</v>
      </c>
      <c r="GJ26" s="89">
        <f t="shared" si="5"/>
        <v>0</v>
      </c>
      <c r="GL26" s="85" t="s">
        <v>352</v>
      </c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17">
        <f t="shared" si="13"/>
        <v>0</v>
      </c>
      <c r="HP26" s="89">
        <f t="shared" si="6"/>
        <v>0</v>
      </c>
      <c r="HR26" s="99" t="s">
        <v>352</v>
      </c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17">
        <f t="shared" si="14"/>
        <v>0</v>
      </c>
      <c r="IV26" s="89">
        <f t="shared" si="15"/>
        <v>0</v>
      </c>
      <c r="IX26" s="99" t="s">
        <v>352</v>
      </c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17">
        <f t="shared" si="16"/>
        <v>0</v>
      </c>
      <c r="KB26" s="89">
        <f t="shared" si="17"/>
        <v>0</v>
      </c>
    </row>
    <row r="27" spans="2:288">
      <c r="B27" s="85" t="s">
        <v>166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7">
        <f t="shared" si="7"/>
        <v>0</v>
      </c>
      <c r="AF27" s="89">
        <f t="shared" si="0"/>
        <v>0</v>
      </c>
      <c r="AH27" s="85" t="s">
        <v>166</v>
      </c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17">
        <f t="shared" si="8"/>
        <v>0</v>
      </c>
      <c r="BL27" s="89">
        <f t="shared" si="1"/>
        <v>0</v>
      </c>
      <c r="BN27" s="85" t="s">
        <v>166</v>
      </c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17">
        <f t="shared" si="9"/>
        <v>0</v>
      </c>
      <c r="CR27" s="89">
        <f t="shared" si="2"/>
        <v>0</v>
      </c>
      <c r="CT27" s="85" t="s">
        <v>166</v>
      </c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17">
        <f t="shared" si="10"/>
        <v>0</v>
      </c>
      <c r="DX27" s="89">
        <f t="shared" si="3"/>
        <v>0</v>
      </c>
      <c r="DZ27" s="85" t="s">
        <v>166</v>
      </c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17">
        <f t="shared" si="11"/>
        <v>0</v>
      </c>
      <c r="FD27" s="89">
        <f t="shared" si="4"/>
        <v>0</v>
      </c>
      <c r="FF27" s="85" t="s">
        <v>166</v>
      </c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17">
        <f t="shared" si="12"/>
        <v>0</v>
      </c>
      <c r="GJ27" s="89">
        <f t="shared" si="5"/>
        <v>0</v>
      </c>
      <c r="GL27" s="85" t="s">
        <v>166</v>
      </c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17">
        <f t="shared" si="13"/>
        <v>0</v>
      </c>
      <c r="HP27" s="89">
        <f t="shared" si="6"/>
        <v>0</v>
      </c>
      <c r="HR27" s="99" t="s">
        <v>166</v>
      </c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17">
        <f t="shared" si="14"/>
        <v>0</v>
      </c>
      <c r="IV27" s="89">
        <f t="shared" si="15"/>
        <v>0</v>
      </c>
      <c r="IX27" s="99" t="s">
        <v>166</v>
      </c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17">
        <f t="shared" si="16"/>
        <v>0</v>
      </c>
      <c r="KB27" s="89">
        <f t="shared" si="17"/>
        <v>0</v>
      </c>
    </row>
    <row r="28" spans="2:288">
      <c r="B28" s="85" t="s">
        <v>85</v>
      </c>
      <c r="C28" s="8"/>
      <c r="D28" s="8"/>
      <c r="E28" s="8"/>
      <c r="F28" s="8"/>
      <c r="G28" s="8"/>
      <c r="H28" s="8">
        <v>2</v>
      </c>
      <c r="I28" s="8"/>
      <c r="J28" s="8"/>
      <c r="K28" s="8"/>
      <c r="L28" s="8"/>
      <c r="M28" s="8"/>
      <c r="N28" s="8">
        <v>2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>
        <v>1</v>
      </c>
      <c r="AA28" s="8"/>
      <c r="AB28" s="8">
        <v>1</v>
      </c>
      <c r="AC28" s="8"/>
      <c r="AD28" s="8"/>
      <c r="AE28" s="17">
        <f t="shared" si="7"/>
        <v>6</v>
      </c>
      <c r="AF28" s="89">
        <f t="shared" si="0"/>
        <v>1.2578616352201259E-2</v>
      </c>
      <c r="AH28" s="85" t="s">
        <v>85</v>
      </c>
      <c r="AI28" s="8"/>
      <c r="AJ28" s="8"/>
      <c r="AK28" s="8"/>
      <c r="AL28" s="8"/>
      <c r="AM28" s="8"/>
      <c r="AN28" s="8"/>
      <c r="AO28" s="8">
        <v>1</v>
      </c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>
        <v>2</v>
      </c>
      <c r="BF28" s="8"/>
      <c r="BG28" s="8"/>
      <c r="BH28" s="8">
        <v>2</v>
      </c>
      <c r="BI28" s="8"/>
      <c r="BJ28" s="8"/>
      <c r="BK28" s="17">
        <f t="shared" si="8"/>
        <v>5</v>
      </c>
      <c r="BL28" s="89">
        <f t="shared" si="1"/>
        <v>5.0864699898270603E-3</v>
      </c>
      <c r="BN28" s="85" t="s">
        <v>85</v>
      </c>
      <c r="BO28" s="8"/>
      <c r="BP28" s="8"/>
      <c r="BQ28" s="8">
        <v>1</v>
      </c>
      <c r="BR28" s="8"/>
      <c r="BS28" s="8"/>
      <c r="BT28" s="8"/>
      <c r="BU28" s="8"/>
      <c r="BV28" s="8"/>
      <c r="BW28" s="8"/>
      <c r="BX28" s="8"/>
      <c r="BY28" s="8"/>
      <c r="BZ28" s="8">
        <v>1</v>
      </c>
      <c r="CA28" s="8"/>
      <c r="CB28" s="8"/>
      <c r="CC28" s="8"/>
      <c r="CD28" s="8"/>
      <c r="CE28" s="8"/>
      <c r="CF28" s="8"/>
      <c r="CG28" s="8">
        <v>1</v>
      </c>
      <c r="CH28" s="8"/>
      <c r="CI28" s="8"/>
      <c r="CJ28" s="8"/>
      <c r="CK28" s="8">
        <v>1</v>
      </c>
      <c r="CL28" s="8"/>
      <c r="CM28" s="8"/>
      <c r="CN28" s="8">
        <v>2</v>
      </c>
      <c r="CO28" s="8"/>
      <c r="CP28" s="8"/>
      <c r="CQ28" s="17">
        <f t="shared" si="9"/>
        <v>6</v>
      </c>
      <c r="CR28" s="89">
        <f t="shared" si="2"/>
        <v>3.929273084479371E-3</v>
      </c>
      <c r="CT28" s="85" t="s">
        <v>85</v>
      </c>
      <c r="CU28" s="8"/>
      <c r="CV28" s="8"/>
      <c r="CW28" s="8"/>
      <c r="CX28" s="8"/>
      <c r="CY28" s="8">
        <v>1</v>
      </c>
      <c r="CZ28" s="8"/>
      <c r="DA28" s="8"/>
      <c r="DB28" s="8">
        <v>1</v>
      </c>
      <c r="DC28" s="8"/>
      <c r="DD28" s="8"/>
      <c r="DE28" s="8">
        <v>1</v>
      </c>
      <c r="DF28" s="8"/>
      <c r="DG28" s="8">
        <v>1</v>
      </c>
      <c r="DH28" s="8"/>
      <c r="DI28" s="8"/>
      <c r="DJ28" s="8"/>
      <c r="DK28" s="8"/>
      <c r="DL28" s="8">
        <v>1</v>
      </c>
      <c r="DM28" s="8">
        <v>1</v>
      </c>
      <c r="DN28" s="8"/>
      <c r="DO28" s="8"/>
      <c r="DP28" s="8"/>
      <c r="DQ28" s="8">
        <v>2</v>
      </c>
      <c r="DR28" s="8"/>
      <c r="DS28" s="8"/>
      <c r="DT28" s="8"/>
      <c r="DU28" s="8"/>
      <c r="DV28" s="8"/>
      <c r="DW28" s="17">
        <f t="shared" si="10"/>
        <v>8</v>
      </c>
      <c r="DX28" s="89">
        <f t="shared" si="3"/>
        <v>4.7846889952153108E-3</v>
      </c>
      <c r="DZ28" s="85" t="s">
        <v>85</v>
      </c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>
        <v>1</v>
      </c>
      <c r="EO28" s="8"/>
      <c r="EP28" s="8"/>
      <c r="EQ28" s="8"/>
      <c r="ER28" s="8"/>
      <c r="ES28" s="8">
        <v>1</v>
      </c>
      <c r="ET28" s="8"/>
      <c r="EU28" s="8"/>
      <c r="EV28" s="8"/>
      <c r="EW28" s="8"/>
      <c r="EX28" s="8"/>
      <c r="EY28" s="8"/>
      <c r="EZ28" s="8">
        <v>2</v>
      </c>
      <c r="FA28" s="8"/>
      <c r="FB28" s="8"/>
      <c r="FC28" s="17">
        <f t="shared" si="11"/>
        <v>4</v>
      </c>
      <c r="FD28" s="89">
        <f t="shared" si="4"/>
        <v>3.2000000000000002E-3</v>
      </c>
      <c r="FF28" s="85" t="s">
        <v>85</v>
      </c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>
        <v>1</v>
      </c>
      <c r="GG28" s="8"/>
      <c r="GH28" s="8"/>
      <c r="GI28" s="17">
        <f t="shared" si="12"/>
        <v>1</v>
      </c>
      <c r="GJ28" s="89">
        <f t="shared" si="5"/>
        <v>8.4961767204757861E-4</v>
      </c>
      <c r="GL28" s="85" t="s">
        <v>85</v>
      </c>
      <c r="GM28" s="8"/>
      <c r="GN28" s="8"/>
      <c r="GO28" s="8"/>
      <c r="GP28" s="8"/>
      <c r="GQ28" s="8"/>
      <c r="GR28" s="8"/>
      <c r="GS28" s="8"/>
      <c r="GT28" s="8"/>
      <c r="GU28" s="8">
        <v>4</v>
      </c>
      <c r="GV28" s="8"/>
      <c r="GW28" s="8"/>
      <c r="GX28" s="8"/>
      <c r="GY28" s="8"/>
      <c r="GZ28" s="8"/>
      <c r="HA28" s="8"/>
      <c r="HB28" s="8"/>
      <c r="HC28" s="8"/>
      <c r="HD28" s="8"/>
      <c r="HE28" s="8">
        <v>1</v>
      </c>
      <c r="HF28" s="8"/>
      <c r="HG28" s="8"/>
      <c r="HH28" s="8"/>
      <c r="HI28" s="8"/>
      <c r="HJ28" s="8"/>
      <c r="HK28" s="8"/>
      <c r="HL28" s="8"/>
      <c r="HM28" s="8"/>
      <c r="HN28" s="8"/>
      <c r="HO28" s="17">
        <f t="shared" si="13"/>
        <v>5</v>
      </c>
      <c r="HP28" s="89">
        <f t="shared" si="6"/>
        <v>3.0138637733574444E-3</v>
      </c>
      <c r="HR28" s="99" t="s">
        <v>85</v>
      </c>
      <c r="HS28" s="8"/>
      <c r="HT28" s="8"/>
      <c r="HU28" s="8">
        <v>1</v>
      </c>
      <c r="HV28" s="8"/>
      <c r="HW28" s="8"/>
      <c r="HX28" s="8">
        <v>1</v>
      </c>
      <c r="HY28" s="8"/>
      <c r="HZ28" s="8"/>
      <c r="IA28" s="8"/>
      <c r="IB28" s="8">
        <v>1</v>
      </c>
      <c r="IC28" s="8"/>
      <c r="ID28" s="8"/>
      <c r="IE28" s="8"/>
      <c r="IF28" s="8"/>
      <c r="IG28" s="8">
        <v>1</v>
      </c>
      <c r="IH28" s="8"/>
      <c r="II28" s="8"/>
      <c r="IJ28" s="8"/>
      <c r="IK28" s="8"/>
      <c r="IL28" s="8"/>
      <c r="IM28" s="8"/>
      <c r="IN28" s="8"/>
      <c r="IO28" s="8">
        <v>1</v>
      </c>
      <c r="IP28" s="8"/>
      <c r="IQ28" s="8"/>
      <c r="IR28" s="8"/>
      <c r="IS28" s="8"/>
      <c r="IT28" s="8"/>
      <c r="IU28" s="17">
        <f t="shared" si="14"/>
        <v>5</v>
      </c>
      <c r="IV28" s="89">
        <f t="shared" si="15"/>
        <v>2.440214738897023E-3</v>
      </c>
      <c r="IX28" s="99" t="s">
        <v>85</v>
      </c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17">
        <f t="shared" si="16"/>
        <v>0</v>
      </c>
      <c r="KB28" s="89">
        <f t="shared" si="17"/>
        <v>0</v>
      </c>
    </row>
    <row r="29" spans="2:288">
      <c r="B29" s="85" t="s">
        <v>106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v>1</v>
      </c>
      <c r="S29" s="8">
        <v>1</v>
      </c>
      <c r="T29" s="8"/>
      <c r="U29" s="8"/>
      <c r="V29" s="8"/>
      <c r="W29" s="8"/>
      <c r="X29" s="8"/>
      <c r="Y29" s="8"/>
      <c r="Z29" s="8"/>
      <c r="AA29" s="8"/>
      <c r="AB29" s="8">
        <v>1</v>
      </c>
      <c r="AC29" s="8"/>
      <c r="AD29" s="8"/>
      <c r="AE29" s="17">
        <f t="shared" si="7"/>
        <v>3</v>
      </c>
      <c r="AF29" s="89">
        <f t="shared" si="0"/>
        <v>6.2893081761006293E-3</v>
      </c>
      <c r="AH29" s="85" t="s">
        <v>106</v>
      </c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17">
        <f t="shared" si="8"/>
        <v>0</v>
      </c>
      <c r="BL29" s="89">
        <f t="shared" si="1"/>
        <v>0</v>
      </c>
      <c r="BN29" s="85" t="s">
        <v>106</v>
      </c>
      <c r="BO29" s="8"/>
      <c r="BP29" s="8"/>
      <c r="BQ29" s="8">
        <v>1</v>
      </c>
      <c r="BR29" s="8"/>
      <c r="BS29" s="8">
        <v>1</v>
      </c>
      <c r="BT29" s="8"/>
      <c r="BU29" s="8"/>
      <c r="BV29" s="8"/>
      <c r="BW29" s="8"/>
      <c r="BX29" s="8">
        <v>1</v>
      </c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>
        <v>1</v>
      </c>
      <c r="CO29" s="8"/>
      <c r="CP29" s="8"/>
      <c r="CQ29" s="17">
        <f t="shared" si="9"/>
        <v>4</v>
      </c>
      <c r="CR29" s="89">
        <f t="shared" si="2"/>
        <v>2.6195153896529143E-3</v>
      </c>
      <c r="CT29" s="85" t="s">
        <v>106</v>
      </c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17">
        <f t="shared" si="10"/>
        <v>0</v>
      </c>
      <c r="DX29" s="89">
        <f t="shared" si="3"/>
        <v>0</v>
      </c>
      <c r="DZ29" s="85" t="s">
        <v>106</v>
      </c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17">
        <f t="shared" si="11"/>
        <v>0</v>
      </c>
      <c r="FD29" s="89">
        <f t="shared" si="4"/>
        <v>0</v>
      </c>
      <c r="FF29" s="85" t="s">
        <v>106</v>
      </c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17">
        <f t="shared" si="12"/>
        <v>0</v>
      </c>
      <c r="GJ29" s="89">
        <f t="shared" si="5"/>
        <v>0</v>
      </c>
      <c r="GL29" s="85" t="s">
        <v>106</v>
      </c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1</v>
      </c>
      <c r="HM29" s="8"/>
      <c r="HN29" s="8"/>
      <c r="HO29" s="17">
        <f t="shared" si="13"/>
        <v>1</v>
      </c>
      <c r="HP29" s="89">
        <f t="shared" si="6"/>
        <v>6.0277275467148883E-4</v>
      </c>
      <c r="HR29" s="99" t="s">
        <v>106</v>
      </c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17">
        <f t="shared" si="14"/>
        <v>0</v>
      </c>
      <c r="IV29" s="89">
        <f t="shared" si="15"/>
        <v>0</v>
      </c>
      <c r="IX29" s="99" t="s">
        <v>106</v>
      </c>
      <c r="IY29" s="8"/>
      <c r="IZ29" s="8"/>
      <c r="JA29" s="8"/>
      <c r="JB29" s="8"/>
      <c r="JC29" s="8"/>
      <c r="JD29" s="8"/>
      <c r="JE29" s="8">
        <v>1</v>
      </c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17">
        <f t="shared" si="16"/>
        <v>1</v>
      </c>
      <c r="KB29" s="89">
        <f t="shared" si="17"/>
        <v>5.6053811659192824E-4</v>
      </c>
    </row>
    <row r="30" spans="2:288">
      <c r="B30" s="85" t="s">
        <v>98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17">
        <f t="shared" si="7"/>
        <v>0</v>
      </c>
      <c r="AF30" s="89">
        <f t="shared" si="0"/>
        <v>0</v>
      </c>
      <c r="AH30" s="85" t="s">
        <v>98</v>
      </c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>
        <v>2</v>
      </c>
      <c r="AU30" s="8"/>
      <c r="AV30" s="8"/>
      <c r="AW30" s="8"/>
      <c r="AX30" s="8"/>
      <c r="AY30" s="8"/>
      <c r="AZ30" s="8"/>
      <c r="BA30" s="8">
        <v>1</v>
      </c>
      <c r="BB30" s="8"/>
      <c r="BC30" s="8"/>
      <c r="BD30" s="8"/>
      <c r="BE30" s="8"/>
      <c r="BF30" s="8"/>
      <c r="BG30" s="8"/>
      <c r="BH30" s="8"/>
      <c r="BI30" s="8"/>
      <c r="BJ30" s="8"/>
      <c r="BK30" s="17">
        <f t="shared" si="8"/>
        <v>3</v>
      </c>
      <c r="BL30" s="89">
        <f t="shared" si="1"/>
        <v>3.0518819938962359E-3</v>
      </c>
      <c r="BN30" s="85" t="s">
        <v>98</v>
      </c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>
        <v>1</v>
      </c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17">
        <f t="shared" si="9"/>
        <v>1</v>
      </c>
      <c r="CR30" s="89">
        <f t="shared" si="2"/>
        <v>6.5487884741322858E-4</v>
      </c>
      <c r="CT30" s="85" t="s">
        <v>98</v>
      </c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>
        <v>1</v>
      </c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17">
        <f t="shared" si="10"/>
        <v>1</v>
      </c>
      <c r="DX30" s="89">
        <f t="shared" si="3"/>
        <v>5.9808612440191385E-4</v>
      </c>
      <c r="DZ30" s="85" t="s">
        <v>98</v>
      </c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17">
        <f t="shared" si="11"/>
        <v>0</v>
      </c>
      <c r="FD30" s="89">
        <f t="shared" si="4"/>
        <v>0</v>
      </c>
      <c r="FF30" s="85" t="s">
        <v>98</v>
      </c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17">
        <f t="shared" si="12"/>
        <v>0</v>
      </c>
      <c r="GJ30" s="89">
        <f t="shared" si="5"/>
        <v>0</v>
      </c>
      <c r="GL30" s="85" t="s">
        <v>98</v>
      </c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>
        <v>2</v>
      </c>
      <c r="HJ30" s="8"/>
      <c r="HK30" s="8"/>
      <c r="HL30" s="8"/>
      <c r="HM30" s="8"/>
      <c r="HN30" s="8"/>
      <c r="HO30" s="17">
        <f t="shared" si="13"/>
        <v>2</v>
      </c>
      <c r="HP30" s="89">
        <f t="shared" si="6"/>
        <v>1.2055455093429777E-3</v>
      </c>
      <c r="HR30" s="99" t="s">
        <v>98</v>
      </c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17">
        <f t="shared" si="14"/>
        <v>0</v>
      </c>
      <c r="IV30" s="89">
        <f t="shared" si="15"/>
        <v>0</v>
      </c>
      <c r="IX30" s="99" t="s">
        <v>98</v>
      </c>
      <c r="IY30" s="8"/>
      <c r="IZ30" s="8">
        <v>1</v>
      </c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17">
        <f t="shared" si="16"/>
        <v>1</v>
      </c>
      <c r="KB30" s="89">
        <f t="shared" si="17"/>
        <v>5.6053811659192824E-4</v>
      </c>
    </row>
    <row r="31" spans="2:288">
      <c r="B31" s="85" t="s">
        <v>69</v>
      </c>
      <c r="C31" s="8">
        <v>0</v>
      </c>
      <c r="D31" s="8">
        <v>0</v>
      </c>
      <c r="E31" s="8">
        <v>0</v>
      </c>
      <c r="F31" s="8">
        <v>0</v>
      </c>
      <c r="G31" s="8">
        <v>1</v>
      </c>
      <c r="H31" s="8">
        <v>2</v>
      </c>
      <c r="I31" s="8">
        <v>0</v>
      </c>
      <c r="J31" s="8">
        <v>0</v>
      </c>
      <c r="K31" s="8">
        <v>1</v>
      </c>
      <c r="L31" s="8">
        <v>0</v>
      </c>
      <c r="M31" s="8">
        <v>6</v>
      </c>
      <c r="N31" s="8">
        <v>0</v>
      </c>
      <c r="O31" s="8">
        <v>1</v>
      </c>
      <c r="P31" s="8">
        <v>1</v>
      </c>
      <c r="Q31" s="8">
        <v>0</v>
      </c>
      <c r="R31" s="8">
        <v>2</v>
      </c>
      <c r="S31" s="8">
        <v>2</v>
      </c>
      <c r="T31" s="8">
        <v>3</v>
      </c>
      <c r="U31" s="8">
        <v>2</v>
      </c>
      <c r="V31" s="8">
        <v>1</v>
      </c>
      <c r="W31" s="8">
        <v>0</v>
      </c>
      <c r="X31" s="8">
        <v>0</v>
      </c>
      <c r="Y31" s="8">
        <v>0</v>
      </c>
      <c r="Z31" s="8">
        <v>1</v>
      </c>
      <c r="AA31" s="8">
        <v>0</v>
      </c>
      <c r="AB31" s="8">
        <v>4</v>
      </c>
      <c r="AC31" s="8">
        <v>1</v>
      </c>
      <c r="AD31" s="8">
        <v>0</v>
      </c>
      <c r="AE31" s="17">
        <f t="shared" si="7"/>
        <v>28</v>
      </c>
      <c r="AF31" s="89">
        <f t="shared" si="0"/>
        <v>5.8700209643605873E-2</v>
      </c>
      <c r="AH31" s="85" t="s">
        <v>69</v>
      </c>
      <c r="AI31" s="8">
        <v>2</v>
      </c>
      <c r="AJ31" s="8">
        <v>2</v>
      </c>
      <c r="AK31" s="8">
        <v>6</v>
      </c>
      <c r="AL31" s="8">
        <v>0</v>
      </c>
      <c r="AM31" s="8">
        <v>30</v>
      </c>
      <c r="AN31" s="8">
        <v>2</v>
      </c>
      <c r="AO31" s="8">
        <v>4</v>
      </c>
      <c r="AP31" s="8">
        <v>2</v>
      </c>
      <c r="AQ31" s="8">
        <v>21</v>
      </c>
      <c r="AR31" s="8">
        <v>3</v>
      </c>
      <c r="AS31" s="8">
        <v>36</v>
      </c>
      <c r="AT31" s="8">
        <v>5</v>
      </c>
      <c r="AU31" s="8">
        <v>20</v>
      </c>
      <c r="AV31" s="8">
        <v>9</v>
      </c>
      <c r="AW31" s="8">
        <v>4</v>
      </c>
      <c r="AX31" s="8">
        <v>16</v>
      </c>
      <c r="AY31" s="8">
        <v>3</v>
      </c>
      <c r="AZ31" s="8">
        <v>8</v>
      </c>
      <c r="BA31" s="8">
        <v>13</v>
      </c>
      <c r="BB31" s="8">
        <v>3</v>
      </c>
      <c r="BC31" s="8">
        <v>3</v>
      </c>
      <c r="BD31" s="8">
        <v>0</v>
      </c>
      <c r="BE31" s="8">
        <v>22</v>
      </c>
      <c r="BF31" s="8">
        <v>8</v>
      </c>
      <c r="BG31" s="8">
        <v>0</v>
      </c>
      <c r="BH31" s="8">
        <v>40</v>
      </c>
      <c r="BI31" s="8">
        <v>3</v>
      </c>
      <c r="BJ31" s="8">
        <v>0</v>
      </c>
      <c r="BK31" s="17">
        <f t="shared" si="8"/>
        <v>265</v>
      </c>
      <c r="BL31" s="89">
        <f t="shared" si="1"/>
        <v>0.26958290946083419</v>
      </c>
      <c r="BN31" s="85" t="s">
        <v>69</v>
      </c>
      <c r="BO31" s="8">
        <v>2</v>
      </c>
      <c r="BP31" s="8">
        <v>12</v>
      </c>
      <c r="BQ31" s="8">
        <v>40</v>
      </c>
      <c r="BR31" s="8">
        <v>2</v>
      </c>
      <c r="BS31" s="8">
        <v>108</v>
      </c>
      <c r="BT31" s="8">
        <v>36</v>
      </c>
      <c r="BU31" s="8">
        <v>30</v>
      </c>
      <c r="BV31" s="8">
        <v>26</v>
      </c>
      <c r="BW31" s="8">
        <v>30</v>
      </c>
      <c r="BX31" s="8">
        <v>23</v>
      </c>
      <c r="BY31" s="8">
        <v>123</v>
      </c>
      <c r="BZ31" s="8">
        <v>10</v>
      </c>
      <c r="CA31" s="8">
        <v>35</v>
      </c>
      <c r="CB31" s="8">
        <v>34</v>
      </c>
      <c r="CC31" s="8">
        <v>31</v>
      </c>
      <c r="CD31" s="8">
        <v>33</v>
      </c>
      <c r="CE31" s="8">
        <v>9</v>
      </c>
      <c r="CF31" s="8">
        <v>60</v>
      </c>
      <c r="CG31" s="8">
        <v>50</v>
      </c>
      <c r="CH31" s="8">
        <v>18</v>
      </c>
      <c r="CI31" s="8">
        <v>5</v>
      </c>
      <c r="CJ31" s="8">
        <v>0</v>
      </c>
      <c r="CK31" s="8">
        <v>22</v>
      </c>
      <c r="CL31" s="8">
        <v>37</v>
      </c>
      <c r="CM31" s="8">
        <v>4</v>
      </c>
      <c r="CN31" s="8">
        <v>90</v>
      </c>
      <c r="CO31" s="8">
        <v>13</v>
      </c>
      <c r="CP31" s="8">
        <v>1</v>
      </c>
      <c r="CQ31" s="17">
        <f t="shared" si="9"/>
        <v>884</v>
      </c>
      <c r="CR31" s="89">
        <f t="shared" si="2"/>
        <v>0.57891290111329408</v>
      </c>
      <c r="CT31" s="85" t="s">
        <v>69</v>
      </c>
      <c r="CU31" s="8">
        <v>11</v>
      </c>
      <c r="CV31" s="8">
        <v>17</v>
      </c>
      <c r="CW31" s="8">
        <v>37</v>
      </c>
      <c r="CX31" s="8">
        <v>3</v>
      </c>
      <c r="CY31" s="8">
        <v>96</v>
      </c>
      <c r="CZ31" s="8">
        <v>62</v>
      </c>
      <c r="DA31" s="8">
        <v>47</v>
      </c>
      <c r="DB31" s="8">
        <v>51</v>
      </c>
      <c r="DC31" s="8">
        <v>68</v>
      </c>
      <c r="DD31" s="8">
        <v>59</v>
      </c>
      <c r="DE31" s="8">
        <v>140</v>
      </c>
      <c r="DF31" s="8">
        <v>26</v>
      </c>
      <c r="DG31" s="8">
        <v>37</v>
      </c>
      <c r="DH31" s="8">
        <v>82</v>
      </c>
      <c r="DI31" s="8">
        <v>28</v>
      </c>
      <c r="DJ31" s="8">
        <v>46</v>
      </c>
      <c r="DK31" s="8">
        <v>19</v>
      </c>
      <c r="DL31" s="8">
        <v>80</v>
      </c>
      <c r="DM31" s="8">
        <v>71</v>
      </c>
      <c r="DN31" s="8">
        <v>40</v>
      </c>
      <c r="DO31" s="8">
        <v>9</v>
      </c>
      <c r="DP31" s="8">
        <v>3</v>
      </c>
      <c r="DQ31" s="8">
        <v>28</v>
      </c>
      <c r="DR31" s="8">
        <v>31</v>
      </c>
      <c r="DS31" s="8">
        <v>11</v>
      </c>
      <c r="DT31" s="8">
        <v>207</v>
      </c>
      <c r="DU31" s="8">
        <v>8</v>
      </c>
      <c r="DV31" s="8">
        <v>2</v>
      </c>
      <c r="DW31" s="17">
        <f t="shared" si="10"/>
        <v>1319</v>
      </c>
      <c r="DX31" s="89">
        <f t="shared" si="3"/>
        <v>0.7888755980861244</v>
      </c>
      <c r="DZ31" s="85" t="s">
        <v>69</v>
      </c>
      <c r="EA31" s="8">
        <v>5</v>
      </c>
      <c r="EB31" s="8">
        <v>13</v>
      </c>
      <c r="EC31" s="8">
        <v>51</v>
      </c>
      <c r="ED31" s="8">
        <v>1</v>
      </c>
      <c r="EE31" s="8">
        <v>89</v>
      </c>
      <c r="EF31" s="8">
        <v>58</v>
      </c>
      <c r="EG31" s="8">
        <v>41</v>
      </c>
      <c r="EH31" s="8">
        <v>28</v>
      </c>
      <c r="EI31" s="8">
        <v>64</v>
      </c>
      <c r="EJ31" s="8">
        <v>33</v>
      </c>
      <c r="EK31" s="8">
        <v>121</v>
      </c>
      <c r="EL31" s="8">
        <v>23</v>
      </c>
      <c r="EM31" s="8">
        <v>16</v>
      </c>
      <c r="EN31" s="8">
        <v>71</v>
      </c>
      <c r="EO31" s="8">
        <v>21</v>
      </c>
      <c r="EP31" s="8">
        <v>31</v>
      </c>
      <c r="EQ31" s="8">
        <v>15</v>
      </c>
      <c r="ER31" s="8">
        <v>84</v>
      </c>
      <c r="ES31" s="8">
        <v>65</v>
      </c>
      <c r="ET31" s="8">
        <v>30</v>
      </c>
      <c r="EU31" s="8">
        <v>4</v>
      </c>
      <c r="EV31" s="8">
        <v>0</v>
      </c>
      <c r="EW31" s="8">
        <v>35</v>
      </c>
      <c r="EX31" s="8">
        <v>22</v>
      </c>
      <c r="EY31" s="8">
        <v>14</v>
      </c>
      <c r="EZ31" s="8">
        <v>131</v>
      </c>
      <c r="FA31" s="8">
        <v>10</v>
      </c>
      <c r="FB31" s="8">
        <v>1</v>
      </c>
      <c r="FC31" s="17">
        <f t="shared" si="11"/>
        <v>1077</v>
      </c>
      <c r="FD31" s="89">
        <f t="shared" si="4"/>
        <v>0.86160000000000003</v>
      </c>
      <c r="FF31" s="85" t="s">
        <v>69</v>
      </c>
      <c r="FG31" s="8">
        <v>6</v>
      </c>
      <c r="FH31" s="8">
        <v>17</v>
      </c>
      <c r="FI31" s="8">
        <v>52</v>
      </c>
      <c r="FJ31" s="8"/>
      <c r="FK31" s="8">
        <v>84</v>
      </c>
      <c r="FL31" s="8">
        <v>57</v>
      </c>
      <c r="FM31" s="8">
        <v>40</v>
      </c>
      <c r="FN31" s="8">
        <v>64</v>
      </c>
      <c r="FO31" s="8">
        <v>76</v>
      </c>
      <c r="FP31" s="8">
        <v>36</v>
      </c>
      <c r="FQ31" s="8">
        <v>115</v>
      </c>
      <c r="FR31" s="8">
        <v>28</v>
      </c>
      <c r="FS31" s="8">
        <v>30</v>
      </c>
      <c r="FT31" s="8">
        <v>37</v>
      </c>
      <c r="FU31" s="8">
        <v>20</v>
      </c>
      <c r="FV31" s="8">
        <v>29</v>
      </c>
      <c r="FW31" s="8">
        <v>11</v>
      </c>
      <c r="FX31" s="8">
        <v>42</v>
      </c>
      <c r="FY31" s="8">
        <v>66</v>
      </c>
      <c r="FZ31" s="8">
        <v>32</v>
      </c>
      <c r="GA31" s="8">
        <v>15</v>
      </c>
      <c r="GB31" s="8">
        <v>2</v>
      </c>
      <c r="GC31" s="8">
        <v>22</v>
      </c>
      <c r="GD31" s="8">
        <v>29</v>
      </c>
      <c r="GE31" s="8">
        <v>3</v>
      </c>
      <c r="GF31" s="8">
        <v>197</v>
      </c>
      <c r="GG31" s="8">
        <v>5</v>
      </c>
      <c r="GH31" s="8">
        <v>2</v>
      </c>
      <c r="GI31" s="17">
        <f t="shared" si="12"/>
        <v>1117</v>
      </c>
      <c r="GJ31" s="89">
        <f t="shared" si="5"/>
        <v>0.94902293967714524</v>
      </c>
      <c r="GL31" s="85" t="s">
        <v>69</v>
      </c>
      <c r="GM31" s="8">
        <v>7</v>
      </c>
      <c r="GN31" s="8">
        <v>14</v>
      </c>
      <c r="GO31" s="8">
        <v>78</v>
      </c>
      <c r="GP31" s="8"/>
      <c r="GQ31" s="8">
        <v>112</v>
      </c>
      <c r="GR31" s="8">
        <v>125</v>
      </c>
      <c r="GS31" s="8">
        <v>31</v>
      </c>
      <c r="GT31" s="8">
        <v>52</v>
      </c>
      <c r="GU31" s="8">
        <v>56</v>
      </c>
      <c r="GV31" s="8">
        <v>32</v>
      </c>
      <c r="GW31" s="8">
        <v>166</v>
      </c>
      <c r="GX31" s="8">
        <v>24</v>
      </c>
      <c r="GY31" s="8">
        <v>36</v>
      </c>
      <c r="GZ31" s="8">
        <v>63</v>
      </c>
      <c r="HA31" s="8">
        <v>19</v>
      </c>
      <c r="HB31" s="8">
        <v>41</v>
      </c>
      <c r="HC31" s="8">
        <v>39</v>
      </c>
      <c r="HD31" s="8">
        <v>55</v>
      </c>
      <c r="HE31" s="8">
        <v>75</v>
      </c>
      <c r="HF31" s="8">
        <v>54</v>
      </c>
      <c r="HG31" s="8">
        <v>13</v>
      </c>
      <c r="HH31" s="8">
        <v>2</v>
      </c>
      <c r="HI31" s="8">
        <v>42</v>
      </c>
      <c r="HJ31" s="8">
        <v>29</v>
      </c>
      <c r="HK31" s="8">
        <v>8</v>
      </c>
      <c r="HL31" s="8">
        <v>199</v>
      </c>
      <c r="HM31" s="8">
        <v>14</v>
      </c>
      <c r="HN31" s="8"/>
      <c r="HO31" s="17">
        <f t="shared" si="13"/>
        <v>1386</v>
      </c>
      <c r="HP31" s="89">
        <f t="shared" si="6"/>
        <v>0.83544303797468356</v>
      </c>
      <c r="HR31" s="99" t="s">
        <v>69</v>
      </c>
      <c r="HS31" s="8">
        <v>12</v>
      </c>
      <c r="HT31" s="8">
        <v>14</v>
      </c>
      <c r="HU31" s="8">
        <v>44</v>
      </c>
      <c r="HV31" s="8">
        <v>4</v>
      </c>
      <c r="HW31" s="8">
        <v>88</v>
      </c>
      <c r="HX31" s="8">
        <v>134</v>
      </c>
      <c r="HY31" s="8">
        <v>30</v>
      </c>
      <c r="HZ31" s="8">
        <v>138</v>
      </c>
      <c r="IA31" s="8">
        <v>76</v>
      </c>
      <c r="IB31" s="8">
        <v>35</v>
      </c>
      <c r="IC31" s="8">
        <v>235</v>
      </c>
      <c r="ID31" s="8">
        <v>32</v>
      </c>
      <c r="IE31" s="8">
        <v>43</v>
      </c>
      <c r="IF31" s="8">
        <v>39</v>
      </c>
      <c r="IG31" s="8">
        <v>21</v>
      </c>
      <c r="IH31" s="8">
        <v>42</v>
      </c>
      <c r="II31" s="8">
        <v>20</v>
      </c>
      <c r="IJ31" s="8">
        <v>43</v>
      </c>
      <c r="IK31" s="8">
        <v>188</v>
      </c>
      <c r="IL31" s="8">
        <v>54</v>
      </c>
      <c r="IM31" s="8">
        <v>8</v>
      </c>
      <c r="IN31" s="8">
        <v>3</v>
      </c>
      <c r="IO31" s="8">
        <v>61</v>
      </c>
      <c r="IP31" s="8">
        <v>32</v>
      </c>
      <c r="IQ31" s="8">
        <v>19</v>
      </c>
      <c r="IR31" s="8">
        <v>285</v>
      </c>
      <c r="IS31" s="8">
        <v>18</v>
      </c>
      <c r="IT31" s="8">
        <v>1</v>
      </c>
      <c r="IU31" s="17">
        <f t="shared" si="14"/>
        <v>1719</v>
      </c>
      <c r="IV31" s="89">
        <f t="shared" si="15"/>
        <v>0.83894582723279654</v>
      </c>
      <c r="IX31" s="99" t="s">
        <v>69</v>
      </c>
      <c r="IY31" s="8">
        <v>4</v>
      </c>
      <c r="IZ31" s="8">
        <v>36</v>
      </c>
      <c r="JA31" s="8">
        <v>30</v>
      </c>
      <c r="JB31" s="8">
        <v>3</v>
      </c>
      <c r="JC31" s="8">
        <v>77</v>
      </c>
      <c r="JD31" s="8">
        <v>140</v>
      </c>
      <c r="JE31" s="8">
        <v>34</v>
      </c>
      <c r="JF31" s="8">
        <v>63</v>
      </c>
      <c r="JG31" s="8">
        <v>99</v>
      </c>
      <c r="JH31" s="8">
        <v>23</v>
      </c>
      <c r="JI31" s="8">
        <v>246</v>
      </c>
      <c r="JJ31" s="8">
        <v>23</v>
      </c>
      <c r="JK31" s="8">
        <v>39</v>
      </c>
      <c r="JL31" s="8">
        <v>79</v>
      </c>
      <c r="JM31" s="8">
        <v>31</v>
      </c>
      <c r="JN31" s="8">
        <v>64</v>
      </c>
      <c r="JO31" s="8">
        <v>19</v>
      </c>
      <c r="JP31" s="8">
        <v>46</v>
      </c>
      <c r="JQ31" s="8">
        <v>90</v>
      </c>
      <c r="JR31" s="8">
        <v>41</v>
      </c>
      <c r="JS31" s="8">
        <v>11</v>
      </c>
      <c r="JT31" s="8">
        <v>0</v>
      </c>
      <c r="JU31" s="8">
        <v>65</v>
      </c>
      <c r="JV31" s="8">
        <v>22</v>
      </c>
      <c r="JW31" s="8">
        <v>7</v>
      </c>
      <c r="JX31" s="8">
        <v>329</v>
      </c>
      <c r="JY31" s="8">
        <v>30</v>
      </c>
      <c r="JZ31" s="8"/>
      <c r="KA31" s="17">
        <f t="shared" si="16"/>
        <v>1651</v>
      </c>
      <c r="KB31" s="89">
        <f t="shared" si="17"/>
        <v>0.92544843049327352</v>
      </c>
    </row>
    <row r="32" spans="2:288">
      <c r="B32" s="85" t="s">
        <v>94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>
        <v>1</v>
      </c>
      <c r="AC32" s="8"/>
      <c r="AD32" s="8"/>
      <c r="AE32" s="17">
        <f t="shared" si="7"/>
        <v>1</v>
      </c>
      <c r="AF32" s="89">
        <f t="shared" si="0"/>
        <v>2.0964360587002098E-3</v>
      </c>
      <c r="AH32" s="85" t="s">
        <v>94</v>
      </c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17">
        <f t="shared" si="8"/>
        <v>0</v>
      </c>
      <c r="BL32" s="89">
        <f t="shared" si="1"/>
        <v>0</v>
      </c>
      <c r="BN32" s="85" t="s">
        <v>94</v>
      </c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17">
        <f t="shared" si="9"/>
        <v>0</v>
      </c>
      <c r="CR32" s="89">
        <f t="shared" si="2"/>
        <v>0</v>
      </c>
      <c r="CT32" s="85" t="s">
        <v>94</v>
      </c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17">
        <f t="shared" si="10"/>
        <v>0</v>
      </c>
      <c r="DX32" s="89">
        <f t="shared" si="3"/>
        <v>0</v>
      </c>
      <c r="DZ32" s="85" t="s">
        <v>94</v>
      </c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17">
        <f t="shared" si="11"/>
        <v>0</v>
      </c>
      <c r="FD32" s="89">
        <f t="shared" si="4"/>
        <v>0</v>
      </c>
      <c r="FF32" s="85" t="s">
        <v>94</v>
      </c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>
        <v>2</v>
      </c>
      <c r="GG32" s="8"/>
      <c r="GH32" s="8"/>
      <c r="GI32" s="17">
        <f t="shared" si="12"/>
        <v>2</v>
      </c>
      <c r="GJ32" s="89">
        <f t="shared" si="5"/>
        <v>1.6992353440951572E-3</v>
      </c>
      <c r="GL32" s="85" t="s">
        <v>94</v>
      </c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>
        <v>2</v>
      </c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>
        <v>3</v>
      </c>
      <c r="HM32" s="8"/>
      <c r="HN32" s="8"/>
      <c r="HO32" s="17">
        <f t="shared" si="13"/>
        <v>5</v>
      </c>
      <c r="HP32" s="89">
        <f t="shared" si="6"/>
        <v>3.0138637733574444E-3</v>
      </c>
      <c r="HR32" s="99" t="s">
        <v>94</v>
      </c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17">
        <f t="shared" si="14"/>
        <v>0</v>
      </c>
      <c r="IV32" s="89">
        <f t="shared" si="15"/>
        <v>0</v>
      </c>
      <c r="IX32" s="99" t="s">
        <v>94</v>
      </c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17">
        <f t="shared" si="16"/>
        <v>0</v>
      </c>
      <c r="KB32" s="89">
        <f t="shared" si="17"/>
        <v>0</v>
      </c>
    </row>
    <row r="33" spans="2:288">
      <c r="B33" s="85" t="s">
        <v>90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7">
        <f t="shared" si="7"/>
        <v>0</v>
      </c>
      <c r="AF33" s="89">
        <f t="shared" si="0"/>
        <v>0</v>
      </c>
      <c r="AH33" s="85" t="s">
        <v>90</v>
      </c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7">
        <f t="shared" si="8"/>
        <v>0</v>
      </c>
      <c r="BL33" s="89">
        <f t="shared" si="1"/>
        <v>0</v>
      </c>
      <c r="BN33" s="85" t="s">
        <v>90</v>
      </c>
      <c r="BO33" s="8"/>
      <c r="BP33" s="8"/>
      <c r="BQ33" s="8"/>
      <c r="BR33" s="8"/>
      <c r="BS33" s="8"/>
      <c r="BT33" s="8">
        <v>1</v>
      </c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17">
        <f t="shared" si="9"/>
        <v>1</v>
      </c>
      <c r="CR33" s="89">
        <f t="shared" si="2"/>
        <v>6.5487884741322858E-4</v>
      </c>
      <c r="CT33" s="85" t="s">
        <v>90</v>
      </c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17">
        <f t="shared" si="10"/>
        <v>0</v>
      </c>
      <c r="DX33" s="89">
        <f t="shared" si="3"/>
        <v>0</v>
      </c>
      <c r="DZ33" s="85" t="s">
        <v>90</v>
      </c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17">
        <f t="shared" si="11"/>
        <v>0</v>
      </c>
      <c r="FD33" s="89">
        <f t="shared" si="4"/>
        <v>0</v>
      </c>
      <c r="FF33" s="85" t="s">
        <v>90</v>
      </c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17">
        <f t="shared" si="12"/>
        <v>0</v>
      </c>
      <c r="GJ33" s="89">
        <f t="shared" si="5"/>
        <v>0</v>
      </c>
      <c r="GL33" s="85" t="s">
        <v>90</v>
      </c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17">
        <f t="shared" si="13"/>
        <v>0</v>
      </c>
      <c r="HP33" s="89">
        <f t="shared" si="6"/>
        <v>0</v>
      </c>
      <c r="HR33" s="99" t="s">
        <v>90</v>
      </c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17">
        <f t="shared" si="14"/>
        <v>0</v>
      </c>
      <c r="IV33" s="89">
        <f t="shared" si="15"/>
        <v>0</v>
      </c>
      <c r="IX33" s="99" t="s">
        <v>90</v>
      </c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17">
        <f t="shared" si="16"/>
        <v>0</v>
      </c>
      <c r="KB33" s="89">
        <f t="shared" si="17"/>
        <v>0</v>
      </c>
    </row>
    <row r="34" spans="2:288">
      <c r="B34" s="85" t="s">
        <v>264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7">
        <f t="shared" si="7"/>
        <v>0</v>
      </c>
      <c r="AF34" s="89">
        <f t="shared" si="0"/>
        <v>0</v>
      </c>
      <c r="AH34" s="85" t="s">
        <v>264</v>
      </c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17">
        <f t="shared" si="8"/>
        <v>0</v>
      </c>
      <c r="BL34" s="89">
        <f t="shared" si="1"/>
        <v>0</v>
      </c>
      <c r="BN34" s="85" t="s">
        <v>264</v>
      </c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17">
        <f t="shared" si="9"/>
        <v>0</v>
      </c>
      <c r="CR34" s="89">
        <f t="shared" si="2"/>
        <v>0</v>
      </c>
      <c r="CT34" s="85" t="s">
        <v>264</v>
      </c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17">
        <f t="shared" si="10"/>
        <v>0</v>
      </c>
      <c r="DX34" s="89">
        <f t="shared" si="3"/>
        <v>0</v>
      </c>
      <c r="DZ34" s="85" t="s">
        <v>264</v>
      </c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17">
        <f t="shared" si="11"/>
        <v>0</v>
      </c>
      <c r="FD34" s="89">
        <f t="shared" si="4"/>
        <v>0</v>
      </c>
      <c r="FF34" s="85" t="s">
        <v>264</v>
      </c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17">
        <f t="shared" si="12"/>
        <v>0</v>
      </c>
      <c r="GJ34" s="89">
        <f t="shared" si="5"/>
        <v>0</v>
      </c>
      <c r="GL34" s="85" t="s">
        <v>264</v>
      </c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17">
        <f t="shared" si="13"/>
        <v>0</v>
      </c>
      <c r="HP34" s="89">
        <f t="shared" si="6"/>
        <v>0</v>
      </c>
      <c r="HR34" s="99" t="s">
        <v>264</v>
      </c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17">
        <f t="shared" si="14"/>
        <v>0</v>
      </c>
      <c r="IV34" s="89">
        <f t="shared" si="15"/>
        <v>0</v>
      </c>
      <c r="IX34" s="99" t="s">
        <v>264</v>
      </c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17">
        <f t="shared" si="16"/>
        <v>0</v>
      </c>
      <c r="KB34" s="89">
        <f t="shared" si="17"/>
        <v>0</v>
      </c>
    </row>
    <row r="35" spans="2:288">
      <c r="B35" s="85" t="s">
        <v>86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7">
        <f t="shared" si="7"/>
        <v>0</v>
      </c>
      <c r="AF35" s="89">
        <f t="shared" si="0"/>
        <v>0</v>
      </c>
      <c r="AH35" s="85" t="s">
        <v>86</v>
      </c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>
        <v>1</v>
      </c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7">
        <f t="shared" si="8"/>
        <v>1</v>
      </c>
      <c r="BL35" s="89">
        <f t="shared" si="1"/>
        <v>1.017293997965412E-3</v>
      </c>
      <c r="BN35" s="85" t="s">
        <v>86</v>
      </c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17">
        <f t="shared" si="9"/>
        <v>0</v>
      </c>
      <c r="CR35" s="89">
        <f t="shared" si="2"/>
        <v>0</v>
      </c>
      <c r="CT35" s="85" t="s">
        <v>86</v>
      </c>
      <c r="CU35" s="8"/>
      <c r="CV35" s="8"/>
      <c r="CW35" s="8"/>
      <c r="CX35" s="8"/>
      <c r="CY35" s="8"/>
      <c r="CZ35" s="8">
        <v>1</v>
      </c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>
        <v>1</v>
      </c>
      <c r="DN35" s="8"/>
      <c r="DO35" s="8"/>
      <c r="DP35" s="8"/>
      <c r="DQ35" s="8"/>
      <c r="DR35" s="8"/>
      <c r="DS35" s="8"/>
      <c r="DT35" s="8"/>
      <c r="DU35" s="8"/>
      <c r="DV35" s="8"/>
      <c r="DW35" s="17">
        <f t="shared" si="10"/>
        <v>2</v>
      </c>
      <c r="DX35" s="89">
        <f t="shared" si="3"/>
        <v>1.1961722488038277E-3</v>
      </c>
      <c r="DZ35" s="85" t="s">
        <v>86</v>
      </c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17">
        <f t="shared" si="11"/>
        <v>0</v>
      </c>
      <c r="FD35" s="89">
        <f t="shared" si="4"/>
        <v>0</v>
      </c>
      <c r="FF35" s="85" t="s">
        <v>86</v>
      </c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17">
        <f t="shared" si="12"/>
        <v>0</v>
      </c>
      <c r="GJ35" s="89">
        <f t="shared" si="5"/>
        <v>0</v>
      </c>
      <c r="GL35" s="85" t="s">
        <v>86</v>
      </c>
      <c r="GM35" s="8"/>
      <c r="GN35" s="8"/>
      <c r="GO35" s="8"/>
      <c r="GP35" s="8"/>
      <c r="GQ35" s="8"/>
      <c r="GR35" s="8"/>
      <c r="GS35" s="8"/>
      <c r="GT35" s="8">
        <v>1</v>
      </c>
      <c r="GU35" s="8">
        <v>1</v>
      </c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>
        <v>1</v>
      </c>
      <c r="HJ35" s="8"/>
      <c r="HK35" s="8">
        <v>1</v>
      </c>
      <c r="HL35" s="8"/>
      <c r="HM35" s="8"/>
      <c r="HN35" s="8"/>
      <c r="HO35" s="17">
        <f t="shared" si="13"/>
        <v>4</v>
      </c>
      <c r="HP35" s="89">
        <f t="shared" si="6"/>
        <v>2.4110910186859553E-3</v>
      </c>
      <c r="HR35" s="99" t="s">
        <v>86</v>
      </c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>
        <v>2</v>
      </c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17">
        <f t="shared" si="14"/>
        <v>2</v>
      </c>
      <c r="IV35" s="89">
        <f t="shared" si="15"/>
        <v>9.760858955588092E-4</v>
      </c>
      <c r="IX35" s="99" t="s">
        <v>86</v>
      </c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17">
        <f t="shared" si="16"/>
        <v>0</v>
      </c>
      <c r="KB35" s="89">
        <f t="shared" si="17"/>
        <v>0</v>
      </c>
    </row>
    <row r="36" spans="2:288">
      <c r="B36" s="85" t="s">
        <v>233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>
        <v>1</v>
      </c>
      <c r="AC36" s="8"/>
      <c r="AD36" s="8"/>
      <c r="AE36" s="17">
        <f t="shared" si="7"/>
        <v>1</v>
      </c>
      <c r="AF36" s="89">
        <f t="shared" si="0"/>
        <v>2.0964360587002098E-3</v>
      </c>
      <c r="AH36" s="85" t="s">
        <v>233</v>
      </c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17">
        <f t="shared" si="8"/>
        <v>0</v>
      </c>
      <c r="BL36" s="89">
        <f t="shared" si="1"/>
        <v>0</v>
      </c>
      <c r="BN36" s="85" t="s">
        <v>233</v>
      </c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17">
        <f t="shared" si="9"/>
        <v>0</v>
      </c>
      <c r="CR36" s="89">
        <f t="shared" si="2"/>
        <v>0</v>
      </c>
      <c r="CT36" s="85" t="s">
        <v>233</v>
      </c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17">
        <f t="shared" si="10"/>
        <v>0</v>
      </c>
      <c r="DX36" s="89">
        <f t="shared" si="3"/>
        <v>0</v>
      </c>
      <c r="DZ36" s="85" t="s">
        <v>233</v>
      </c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17">
        <f t="shared" si="11"/>
        <v>0</v>
      </c>
      <c r="FD36" s="89">
        <f t="shared" si="4"/>
        <v>0</v>
      </c>
      <c r="FF36" s="85" t="s">
        <v>233</v>
      </c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17">
        <f t="shared" si="12"/>
        <v>0</v>
      </c>
      <c r="GJ36" s="89">
        <f t="shared" si="5"/>
        <v>0</v>
      </c>
      <c r="GL36" s="85" t="s">
        <v>233</v>
      </c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17">
        <f t="shared" si="13"/>
        <v>0</v>
      </c>
      <c r="HP36" s="89">
        <f t="shared" si="6"/>
        <v>0</v>
      </c>
      <c r="HR36" s="99" t="s">
        <v>233</v>
      </c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17">
        <f t="shared" si="14"/>
        <v>0</v>
      </c>
      <c r="IV36" s="89">
        <f t="shared" si="15"/>
        <v>0</v>
      </c>
      <c r="IX36" s="99" t="s">
        <v>233</v>
      </c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17">
        <f t="shared" si="16"/>
        <v>0</v>
      </c>
      <c r="KB36" s="89">
        <f t="shared" si="17"/>
        <v>0</v>
      </c>
    </row>
    <row r="37" spans="2:288">
      <c r="B37" s="85" t="s">
        <v>102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7">
        <f t="shared" si="7"/>
        <v>0</v>
      </c>
      <c r="AF37" s="89">
        <f t="shared" si="0"/>
        <v>0</v>
      </c>
      <c r="AH37" s="85" t="s">
        <v>102</v>
      </c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7">
        <f t="shared" si="8"/>
        <v>0</v>
      </c>
      <c r="BL37" s="89">
        <f t="shared" si="1"/>
        <v>0</v>
      </c>
      <c r="BN37" s="85" t="s">
        <v>102</v>
      </c>
      <c r="BO37" s="8"/>
      <c r="BP37" s="8"/>
      <c r="BQ37" s="8"/>
      <c r="BR37" s="8"/>
      <c r="BS37" s="8"/>
      <c r="BT37" s="8">
        <v>1</v>
      </c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17">
        <f t="shared" si="9"/>
        <v>1</v>
      </c>
      <c r="CR37" s="89">
        <f t="shared" si="2"/>
        <v>6.5487884741322858E-4</v>
      </c>
      <c r="CT37" s="85" t="s">
        <v>102</v>
      </c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17">
        <f t="shared" si="10"/>
        <v>0</v>
      </c>
      <c r="DX37" s="89">
        <f t="shared" si="3"/>
        <v>0</v>
      </c>
      <c r="DZ37" s="85" t="s">
        <v>102</v>
      </c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17">
        <f t="shared" si="11"/>
        <v>0</v>
      </c>
      <c r="FD37" s="89">
        <f t="shared" si="4"/>
        <v>0</v>
      </c>
      <c r="FF37" s="85" t="s">
        <v>102</v>
      </c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17">
        <f t="shared" si="12"/>
        <v>0</v>
      </c>
      <c r="GJ37" s="89">
        <f t="shared" si="5"/>
        <v>0</v>
      </c>
      <c r="GL37" s="85" t="s">
        <v>102</v>
      </c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17">
        <f t="shared" si="13"/>
        <v>0</v>
      </c>
      <c r="HP37" s="89">
        <f t="shared" si="6"/>
        <v>0</v>
      </c>
      <c r="HR37" s="99" t="s">
        <v>107</v>
      </c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>
        <v>1</v>
      </c>
      <c r="IS37" s="8"/>
      <c r="IT37" s="8"/>
      <c r="IU37" s="17">
        <f t="shared" si="14"/>
        <v>1</v>
      </c>
      <c r="IV37" s="89">
        <f t="shared" si="15"/>
        <v>4.880429477794046E-4</v>
      </c>
      <c r="IX37" s="99" t="s">
        <v>107</v>
      </c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17">
        <f t="shared" si="16"/>
        <v>0</v>
      </c>
      <c r="KB37" s="89">
        <f t="shared" si="17"/>
        <v>0</v>
      </c>
    </row>
    <row r="38" spans="2:288">
      <c r="B38" s="85" t="s">
        <v>111</v>
      </c>
      <c r="C38" s="8"/>
      <c r="D38" s="8">
        <v>1</v>
      </c>
      <c r="E38" s="8"/>
      <c r="F38" s="8">
        <v>1</v>
      </c>
      <c r="G38" s="8">
        <v>4</v>
      </c>
      <c r="H38" s="8">
        <v>5</v>
      </c>
      <c r="I38" s="8">
        <v>10</v>
      </c>
      <c r="J38" s="8">
        <v>1</v>
      </c>
      <c r="K38" s="8">
        <v>2</v>
      </c>
      <c r="L38" s="8">
        <v>2</v>
      </c>
      <c r="M38" s="8">
        <v>7</v>
      </c>
      <c r="N38" s="8">
        <v>2</v>
      </c>
      <c r="O38" s="8"/>
      <c r="P38" s="8">
        <v>1</v>
      </c>
      <c r="Q38" s="8">
        <v>1</v>
      </c>
      <c r="R38" s="8">
        <v>3</v>
      </c>
      <c r="S38" s="8">
        <v>1</v>
      </c>
      <c r="T38" s="8"/>
      <c r="U38" s="8">
        <v>7</v>
      </c>
      <c r="V38" s="8">
        <v>3</v>
      </c>
      <c r="W38" s="8"/>
      <c r="X38" s="8"/>
      <c r="Y38" s="8">
        <v>2</v>
      </c>
      <c r="Z38" s="8">
        <v>4</v>
      </c>
      <c r="AA38" s="8"/>
      <c r="AB38" s="8">
        <v>14</v>
      </c>
      <c r="AC38" s="8">
        <v>1</v>
      </c>
      <c r="AD38" s="8"/>
      <c r="AE38" s="17">
        <f t="shared" si="7"/>
        <v>72</v>
      </c>
      <c r="AF38" s="89">
        <f t="shared" si="0"/>
        <v>0.15094339622641509</v>
      </c>
      <c r="AH38" s="85" t="s">
        <v>111</v>
      </c>
      <c r="AI38" s="8"/>
      <c r="AJ38" s="8"/>
      <c r="AK38" s="8">
        <v>1</v>
      </c>
      <c r="AL38" s="8"/>
      <c r="AM38" s="8"/>
      <c r="AN38" s="8">
        <v>1</v>
      </c>
      <c r="AO38" s="8">
        <v>2</v>
      </c>
      <c r="AP38" s="8"/>
      <c r="AQ38" s="8"/>
      <c r="AR38" s="8"/>
      <c r="AS38" s="8">
        <v>1</v>
      </c>
      <c r="AT38" s="8"/>
      <c r="AU38" s="8">
        <v>1</v>
      </c>
      <c r="AV38" s="8"/>
      <c r="AW38" s="8"/>
      <c r="AX38" s="8"/>
      <c r="AY38" s="8">
        <v>1</v>
      </c>
      <c r="AZ38" s="8"/>
      <c r="BA38" s="8"/>
      <c r="BB38" s="8"/>
      <c r="BC38" s="8">
        <v>1</v>
      </c>
      <c r="BD38" s="8"/>
      <c r="BE38" s="8"/>
      <c r="BF38" s="8"/>
      <c r="BG38" s="8"/>
      <c r="BH38" s="8">
        <v>1</v>
      </c>
      <c r="BI38" s="8"/>
      <c r="BJ38" s="8"/>
      <c r="BK38" s="17">
        <f t="shared" si="8"/>
        <v>9</v>
      </c>
      <c r="BL38" s="89">
        <f t="shared" si="1"/>
        <v>9.1556459816887082E-3</v>
      </c>
      <c r="BN38" s="85" t="s">
        <v>111</v>
      </c>
      <c r="BO38" s="8"/>
      <c r="BP38" s="8"/>
      <c r="BQ38" s="8">
        <v>1</v>
      </c>
      <c r="BR38" s="8">
        <v>2</v>
      </c>
      <c r="BS38" s="8">
        <v>1</v>
      </c>
      <c r="BT38" s="8">
        <v>1</v>
      </c>
      <c r="BU38" s="8"/>
      <c r="BV38" s="8"/>
      <c r="BW38" s="8"/>
      <c r="BX38" s="8"/>
      <c r="BY38" s="8">
        <v>4</v>
      </c>
      <c r="BZ38" s="8"/>
      <c r="CA38" s="8">
        <v>2</v>
      </c>
      <c r="CB38" s="8">
        <v>2</v>
      </c>
      <c r="CC38" s="8">
        <v>2</v>
      </c>
      <c r="CD38" s="8">
        <v>1</v>
      </c>
      <c r="CE38" s="8"/>
      <c r="CF38" s="8">
        <v>4</v>
      </c>
      <c r="CG38" s="8">
        <v>3</v>
      </c>
      <c r="CH38" s="8"/>
      <c r="CI38" s="8"/>
      <c r="CJ38" s="8"/>
      <c r="CK38" s="8">
        <v>1</v>
      </c>
      <c r="CL38" s="8"/>
      <c r="CM38" s="8"/>
      <c r="CN38" s="8">
        <v>1</v>
      </c>
      <c r="CO38" s="8">
        <v>1</v>
      </c>
      <c r="CP38" s="8"/>
      <c r="CQ38" s="17">
        <f t="shared" si="9"/>
        <v>26</v>
      </c>
      <c r="CR38" s="89">
        <f t="shared" si="2"/>
        <v>1.7026850032743943E-2</v>
      </c>
      <c r="CT38" s="85" t="s">
        <v>111</v>
      </c>
      <c r="CU38" s="8">
        <v>1</v>
      </c>
      <c r="CV38" s="8">
        <v>1</v>
      </c>
      <c r="CW38" s="8"/>
      <c r="CX38" s="8"/>
      <c r="CY38" s="8">
        <v>3</v>
      </c>
      <c r="CZ38" s="8">
        <v>2</v>
      </c>
      <c r="DA38" s="8"/>
      <c r="DB38" s="8"/>
      <c r="DC38" s="8">
        <v>1</v>
      </c>
      <c r="DD38" s="8">
        <v>2</v>
      </c>
      <c r="DE38" s="8">
        <v>3</v>
      </c>
      <c r="DF38" s="8"/>
      <c r="DG38" s="8">
        <v>1</v>
      </c>
      <c r="DH38" s="8">
        <v>7</v>
      </c>
      <c r="DI38" s="8">
        <v>1</v>
      </c>
      <c r="DJ38" s="8">
        <v>4</v>
      </c>
      <c r="DK38" s="8"/>
      <c r="DL38" s="8">
        <v>1</v>
      </c>
      <c r="DM38" s="8"/>
      <c r="DN38" s="8"/>
      <c r="DO38" s="8"/>
      <c r="DP38" s="8"/>
      <c r="DQ38" s="8">
        <v>1</v>
      </c>
      <c r="DR38" s="8"/>
      <c r="DS38" s="8"/>
      <c r="DT38" s="8">
        <v>5</v>
      </c>
      <c r="DU38" s="8"/>
      <c r="DV38" s="8"/>
      <c r="DW38" s="17">
        <f t="shared" si="10"/>
        <v>33</v>
      </c>
      <c r="DX38" s="89">
        <f t="shared" si="3"/>
        <v>1.9736842105263157E-2</v>
      </c>
      <c r="DZ38" s="85" t="s">
        <v>111</v>
      </c>
      <c r="EA38" s="8"/>
      <c r="EB38" s="8">
        <v>1</v>
      </c>
      <c r="EC38" s="8">
        <v>1</v>
      </c>
      <c r="ED38" s="8"/>
      <c r="EE38" s="8">
        <v>4</v>
      </c>
      <c r="EF38" s="8">
        <v>1</v>
      </c>
      <c r="EG38" s="8"/>
      <c r="EH38" s="8"/>
      <c r="EI38" s="8">
        <v>4</v>
      </c>
      <c r="EJ38" s="8">
        <v>1</v>
      </c>
      <c r="EK38" s="8"/>
      <c r="EL38" s="8"/>
      <c r="EM38" s="8"/>
      <c r="EN38" s="8">
        <v>1</v>
      </c>
      <c r="EO38" s="8"/>
      <c r="EP38" s="8"/>
      <c r="EQ38" s="8"/>
      <c r="ER38" s="8">
        <v>1</v>
      </c>
      <c r="ES38" s="8">
        <v>1</v>
      </c>
      <c r="ET38" s="8"/>
      <c r="EU38" s="8"/>
      <c r="EV38" s="8"/>
      <c r="EW38" s="8">
        <v>2</v>
      </c>
      <c r="EX38" s="8">
        <v>4</v>
      </c>
      <c r="EY38" s="8"/>
      <c r="EZ38" s="8">
        <v>4</v>
      </c>
      <c r="FA38" s="8"/>
      <c r="FB38" s="8"/>
      <c r="FC38" s="17">
        <f t="shared" si="11"/>
        <v>25</v>
      </c>
      <c r="FD38" s="89">
        <f t="shared" si="4"/>
        <v>0.02</v>
      </c>
      <c r="FF38" s="85" t="s">
        <v>111</v>
      </c>
      <c r="FG38" s="8">
        <v>2</v>
      </c>
      <c r="FH38" s="8"/>
      <c r="FI38" s="8">
        <v>1</v>
      </c>
      <c r="FJ38" s="8"/>
      <c r="FK38" s="8">
        <v>3</v>
      </c>
      <c r="FL38" s="8">
        <v>3</v>
      </c>
      <c r="FM38" s="8"/>
      <c r="FN38" s="8">
        <v>5</v>
      </c>
      <c r="FO38" s="8">
        <v>3</v>
      </c>
      <c r="FP38" s="8">
        <v>3</v>
      </c>
      <c r="FQ38" s="8">
        <v>9</v>
      </c>
      <c r="FR38" s="8"/>
      <c r="FS38" s="8">
        <v>1</v>
      </c>
      <c r="FT38" s="8">
        <v>2</v>
      </c>
      <c r="FU38" s="8">
        <v>1</v>
      </c>
      <c r="FV38" s="8">
        <v>1</v>
      </c>
      <c r="FW38" s="8"/>
      <c r="FX38" s="8">
        <v>2</v>
      </c>
      <c r="FY38" s="8">
        <v>2</v>
      </c>
      <c r="FZ38" s="8">
        <v>1</v>
      </c>
      <c r="GA38" s="8"/>
      <c r="GB38" s="8"/>
      <c r="GC38" s="8"/>
      <c r="GD38" s="8"/>
      <c r="GE38" s="8">
        <v>1</v>
      </c>
      <c r="GF38" s="8">
        <v>8</v>
      </c>
      <c r="GG38" s="8"/>
      <c r="GH38" s="8"/>
      <c r="GI38" s="17">
        <f t="shared" si="12"/>
        <v>48</v>
      </c>
      <c r="GJ38" s="89">
        <f t="shared" si="5"/>
        <v>4.0781648258283773E-2</v>
      </c>
      <c r="GL38" s="85" t="s">
        <v>111</v>
      </c>
      <c r="GM38" s="8">
        <v>1</v>
      </c>
      <c r="GN38" s="8">
        <v>5</v>
      </c>
      <c r="GO38" s="8">
        <v>6</v>
      </c>
      <c r="GP38" s="8"/>
      <c r="GQ38" s="8">
        <v>22</v>
      </c>
      <c r="GR38" s="8">
        <v>7</v>
      </c>
      <c r="GS38" s="8">
        <v>9</v>
      </c>
      <c r="GT38" s="8">
        <v>2</v>
      </c>
      <c r="GU38" s="8">
        <v>12</v>
      </c>
      <c r="GV38" s="8">
        <v>5</v>
      </c>
      <c r="GW38" s="8">
        <v>39</v>
      </c>
      <c r="GX38" s="8">
        <v>6</v>
      </c>
      <c r="GY38" s="8">
        <v>6</v>
      </c>
      <c r="GZ38" s="8">
        <v>6</v>
      </c>
      <c r="HA38" s="8">
        <v>6</v>
      </c>
      <c r="HB38" s="8">
        <v>4</v>
      </c>
      <c r="HC38" s="8">
        <v>8</v>
      </c>
      <c r="HD38" s="8">
        <v>15</v>
      </c>
      <c r="HE38" s="8">
        <v>16</v>
      </c>
      <c r="HF38" s="8">
        <v>5</v>
      </c>
      <c r="HG38" s="8">
        <v>1</v>
      </c>
      <c r="HH38" s="8"/>
      <c r="HI38" s="8">
        <v>11</v>
      </c>
      <c r="HJ38" s="8">
        <v>5</v>
      </c>
      <c r="HK38" s="8">
        <v>2</v>
      </c>
      <c r="HL38" s="8">
        <v>36</v>
      </c>
      <c r="HM38" s="8"/>
      <c r="HN38" s="8"/>
      <c r="HO38" s="17">
        <f t="shared" si="13"/>
        <v>235</v>
      </c>
      <c r="HP38" s="89">
        <f t="shared" si="6"/>
        <v>0.14165159734779989</v>
      </c>
      <c r="HR38" s="99" t="s">
        <v>111</v>
      </c>
      <c r="HS38" s="8"/>
      <c r="HT38" s="8">
        <v>8</v>
      </c>
      <c r="HU38" s="8">
        <v>8</v>
      </c>
      <c r="HV38" s="8">
        <v>3</v>
      </c>
      <c r="HW38" s="8">
        <v>29</v>
      </c>
      <c r="HX38" s="8">
        <v>23</v>
      </c>
      <c r="HY38" s="8">
        <v>3</v>
      </c>
      <c r="HZ38" s="8">
        <v>4</v>
      </c>
      <c r="IA38" s="8">
        <v>14</v>
      </c>
      <c r="IB38" s="8">
        <v>19</v>
      </c>
      <c r="IC38" s="8">
        <v>44</v>
      </c>
      <c r="ID38" s="8">
        <v>3</v>
      </c>
      <c r="IE38" s="8">
        <v>7</v>
      </c>
      <c r="IF38" s="8">
        <v>5</v>
      </c>
      <c r="IG38" s="8">
        <v>5</v>
      </c>
      <c r="IH38" s="8">
        <v>11</v>
      </c>
      <c r="II38" s="8">
        <v>6</v>
      </c>
      <c r="IJ38" s="8">
        <v>11</v>
      </c>
      <c r="IK38" s="8">
        <v>18</v>
      </c>
      <c r="IL38" s="8">
        <v>5</v>
      </c>
      <c r="IM38" s="8">
        <v>1</v>
      </c>
      <c r="IN38" s="8">
        <v>1</v>
      </c>
      <c r="IO38" s="8">
        <v>13</v>
      </c>
      <c r="IP38" s="8">
        <v>4</v>
      </c>
      <c r="IQ38" s="8">
        <v>9</v>
      </c>
      <c r="IR38" s="8">
        <v>46</v>
      </c>
      <c r="IS38" s="8">
        <v>1</v>
      </c>
      <c r="IT38" s="8"/>
      <c r="IU38" s="17">
        <f t="shared" si="14"/>
        <v>301</v>
      </c>
      <c r="IV38" s="89">
        <f>IU38/$IU$45</f>
        <v>0.14690092728160078</v>
      </c>
      <c r="IX38" s="99" t="s">
        <v>111</v>
      </c>
      <c r="IY38" s="8"/>
      <c r="IZ38" s="8">
        <v>3</v>
      </c>
      <c r="JA38" s="8">
        <v>6</v>
      </c>
      <c r="JB38" s="8">
        <v>1</v>
      </c>
      <c r="JC38" s="8">
        <v>6</v>
      </c>
      <c r="JD38" s="8">
        <v>14</v>
      </c>
      <c r="JE38" s="8">
        <v>3</v>
      </c>
      <c r="JF38" s="8">
        <v>2</v>
      </c>
      <c r="JG38" s="8">
        <v>5</v>
      </c>
      <c r="JH38" s="8">
        <v>3</v>
      </c>
      <c r="JI38" s="8">
        <v>24</v>
      </c>
      <c r="JJ38" s="8">
        <v>1</v>
      </c>
      <c r="JK38" s="8"/>
      <c r="JL38" s="8">
        <v>1</v>
      </c>
      <c r="JM38" s="8">
        <v>2</v>
      </c>
      <c r="JN38" s="8">
        <v>2</v>
      </c>
      <c r="JO38" s="8">
        <v>1</v>
      </c>
      <c r="JP38" s="8">
        <v>4</v>
      </c>
      <c r="JQ38" s="8">
        <v>10</v>
      </c>
      <c r="JR38" s="8"/>
      <c r="JS38" s="8"/>
      <c r="JT38" s="8">
        <v>1</v>
      </c>
      <c r="JU38" s="8">
        <v>8</v>
      </c>
      <c r="JV38" s="8">
        <v>1</v>
      </c>
      <c r="JW38" s="8"/>
      <c r="JX38" s="8">
        <v>26</v>
      </c>
      <c r="JY38" s="8"/>
      <c r="JZ38" s="8"/>
      <c r="KA38" s="17">
        <f t="shared" si="16"/>
        <v>124</v>
      </c>
      <c r="KB38" s="89">
        <f t="shared" si="17"/>
        <v>6.9506726457399109E-2</v>
      </c>
    </row>
    <row r="39" spans="2:288">
      <c r="B39" s="85" t="s">
        <v>105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>
        <v>1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7">
        <f t="shared" si="7"/>
        <v>1</v>
      </c>
      <c r="AF39" s="89">
        <f t="shared" si="0"/>
        <v>2.0964360587002098E-3</v>
      </c>
      <c r="AH39" s="85" t="s">
        <v>105</v>
      </c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>
        <v>1</v>
      </c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>
        <v>1</v>
      </c>
      <c r="BG39" s="8"/>
      <c r="BH39" s="8"/>
      <c r="BI39" s="8"/>
      <c r="BJ39" s="8"/>
      <c r="BK39" s="17">
        <f t="shared" si="8"/>
        <v>2</v>
      </c>
      <c r="BL39" s="89">
        <f t="shared" si="1"/>
        <v>2.0345879959308239E-3</v>
      </c>
      <c r="BN39" s="85" t="s">
        <v>105</v>
      </c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>
        <v>1</v>
      </c>
      <c r="CH39" s="8"/>
      <c r="CI39" s="8"/>
      <c r="CJ39" s="8"/>
      <c r="CK39" s="8"/>
      <c r="CL39" s="8"/>
      <c r="CM39" s="8"/>
      <c r="CN39" s="8"/>
      <c r="CO39" s="8"/>
      <c r="CP39" s="8"/>
      <c r="CQ39" s="17">
        <f t="shared" si="9"/>
        <v>1</v>
      </c>
      <c r="CR39" s="89">
        <f t="shared" si="2"/>
        <v>6.5487884741322858E-4</v>
      </c>
      <c r="CT39" s="85" t="s">
        <v>105</v>
      </c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17">
        <f t="shared" si="10"/>
        <v>0</v>
      </c>
      <c r="DX39" s="89">
        <f t="shared" si="3"/>
        <v>0</v>
      </c>
      <c r="DZ39" s="85" t="s">
        <v>105</v>
      </c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>
        <v>1</v>
      </c>
      <c r="FA39" s="8"/>
      <c r="FB39" s="8"/>
      <c r="FC39" s="17">
        <f t="shared" si="11"/>
        <v>1</v>
      </c>
      <c r="FD39" s="89">
        <f t="shared" si="4"/>
        <v>8.0000000000000004E-4</v>
      </c>
      <c r="FF39" s="85" t="s">
        <v>105</v>
      </c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17">
        <f t="shared" si="12"/>
        <v>0</v>
      </c>
      <c r="GJ39" s="89">
        <f t="shared" si="5"/>
        <v>0</v>
      </c>
      <c r="GL39" s="85" t="s">
        <v>105</v>
      </c>
      <c r="GM39" s="8"/>
      <c r="GN39" s="8"/>
      <c r="GO39" s="8"/>
      <c r="GP39" s="8"/>
      <c r="GQ39" s="8"/>
      <c r="GR39" s="8"/>
      <c r="GS39" s="8">
        <v>1</v>
      </c>
      <c r="GT39" s="8"/>
      <c r="GU39" s="8"/>
      <c r="GV39" s="8"/>
      <c r="GW39" s="8"/>
      <c r="GX39" s="8"/>
      <c r="GY39" s="8"/>
      <c r="GZ39" s="8">
        <v>1</v>
      </c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17">
        <f t="shared" si="13"/>
        <v>2</v>
      </c>
      <c r="HP39" s="89">
        <f t="shared" si="6"/>
        <v>1.2055455093429777E-3</v>
      </c>
      <c r="HR39" s="99" t="s">
        <v>105</v>
      </c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17">
        <f t="shared" si="14"/>
        <v>0</v>
      </c>
      <c r="IV39" s="89">
        <f t="shared" ref="IV39:IV44" si="18">IU39/$IU$45</f>
        <v>0</v>
      </c>
      <c r="IX39" s="99" t="s">
        <v>105</v>
      </c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>
        <v>1</v>
      </c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17">
        <f t="shared" si="16"/>
        <v>1</v>
      </c>
      <c r="KB39" s="89">
        <f t="shared" si="17"/>
        <v>5.6053811659192824E-4</v>
      </c>
    </row>
    <row r="40" spans="2:288">
      <c r="B40" s="85" t="s">
        <v>113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17">
        <f t="shared" si="7"/>
        <v>0</v>
      </c>
      <c r="AF40" s="89">
        <f t="shared" si="0"/>
        <v>0</v>
      </c>
      <c r="AH40" s="85" t="s">
        <v>113</v>
      </c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17">
        <f t="shared" si="8"/>
        <v>0</v>
      </c>
      <c r="BL40" s="89">
        <f t="shared" si="1"/>
        <v>0</v>
      </c>
      <c r="BN40" s="85" t="s">
        <v>113</v>
      </c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17">
        <f t="shared" si="9"/>
        <v>0</v>
      </c>
      <c r="CR40" s="89">
        <f t="shared" si="2"/>
        <v>0</v>
      </c>
      <c r="CT40" s="85" t="s">
        <v>113</v>
      </c>
      <c r="CU40" s="8"/>
      <c r="CV40" s="8">
        <v>2</v>
      </c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17">
        <f t="shared" si="10"/>
        <v>2</v>
      </c>
      <c r="DX40" s="89">
        <f t="shared" si="3"/>
        <v>1.1961722488038277E-3</v>
      </c>
      <c r="DZ40" s="85" t="s">
        <v>113</v>
      </c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17">
        <f t="shared" si="11"/>
        <v>0</v>
      </c>
      <c r="FD40" s="89">
        <f t="shared" si="4"/>
        <v>0</v>
      </c>
      <c r="FF40" s="85" t="s">
        <v>113</v>
      </c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17">
        <f t="shared" si="12"/>
        <v>0</v>
      </c>
      <c r="GJ40" s="89">
        <f t="shared" si="5"/>
        <v>0</v>
      </c>
      <c r="GL40" s="85" t="s">
        <v>113</v>
      </c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17">
        <f t="shared" si="13"/>
        <v>0</v>
      </c>
      <c r="HP40" s="89">
        <f t="shared" si="6"/>
        <v>0</v>
      </c>
      <c r="HR40" s="99" t="s">
        <v>113</v>
      </c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17">
        <f t="shared" si="14"/>
        <v>0</v>
      </c>
      <c r="IV40" s="89">
        <f t="shared" si="18"/>
        <v>0</v>
      </c>
      <c r="IX40" s="99" t="s">
        <v>113</v>
      </c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17">
        <f t="shared" si="16"/>
        <v>0</v>
      </c>
      <c r="KB40" s="89">
        <f t="shared" si="17"/>
        <v>0</v>
      </c>
    </row>
    <row r="41" spans="2:288">
      <c r="B41" s="85" t="s">
        <v>116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7">
        <f t="shared" si="7"/>
        <v>0</v>
      </c>
      <c r="AF41" s="89">
        <f t="shared" si="0"/>
        <v>0</v>
      </c>
      <c r="AH41" s="85" t="s">
        <v>116</v>
      </c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17">
        <f t="shared" si="8"/>
        <v>0</v>
      </c>
      <c r="BL41" s="89">
        <f t="shared" si="1"/>
        <v>0</v>
      </c>
      <c r="BN41" s="85" t="s">
        <v>116</v>
      </c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17">
        <f t="shared" si="9"/>
        <v>0</v>
      </c>
      <c r="CR41" s="89">
        <f t="shared" si="2"/>
        <v>0</v>
      </c>
      <c r="CT41" s="85" t="s">
        <v>116</v>
      </c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17">
        <f t="shared" si="10"/>
        <v>0</v>
      </c>
      <c r="DX41" s="89">
        <f t="shared" si="3"/>
        <v>0</v>
      </c>
      <c r="DZ41" s="85" t="s">
        <v>116</v>
      </c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17">
        <f t="shared" si="11"/>
        <v>0</v>
      </c>
      <c r="FD41" s="89">
        <f t="shared" si="4"/>
        <v>0</v>
      </c>
      <c r="FF41" s="85" t="s">
        <v>116</v>
      </c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17">
        <f t="shared" si="12"/>
        <v>0</v>
      </c>
      <c r="GJ41" s="89">
        <f t="shared" si="5"/>
        <v>0</v>
      </c>
      <c r="GL41" s="85" t="s">
        <v>116</v>
      </c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17">
        <f t="shared" si="13"/>
        <v>0</v>
      </c>
      <c r="HP41" s="89">
        <f t="shared" si="6"/>
        <v>0</v>
      </c>
      <c r="HR41" s="99" t="s">
        <v>116</v>
      </c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17">
        <f t="shared" si="14"/>
        <v>0</v>
      </c>
      <c r="IV41" s="89">
        <f t="shared" si="18"/>
        <v>0</v>
      </c>
      <c r="IX41" s="99" t="s">
        <v>116</v>
      </c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17">
        <f t="shared" si="16"/>
        <v>0</v>
      </c>
      <c r="KB41" s="89">
        <f t="shared" si="17"/>
        <v>0</v>
      </c>
    </row>
    <row r="42" spans="2:288">
      <c r="B42" s="85" t="s">
        <v>171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7">
        <f t="shared" si="7"/>
        <v>0</v>
      </c>
      <c r="AF42" s="89">
        <f t="shared" si="0"/>
        <v>0</v>
      </c>
      <c r="AH42" s="85" t="s">
        <v>171</v>
      </c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17">
        <f t="shared" si="8"/>
        <v>0</v>
      </c>
      <c r="BL42" s="89">
        <f t="shared" si="1"/>
        <v>0</v>
      </c>
      <c r="BN42" s="85" t="s">
        <v>171</v>
      </c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17">
        <f t="shared" si="9"/>
        <v>0</v>
      </c>
      <c r="CR42" s="89">
        <f t="shared" si="2"/>
        <v>0</v>
      </c>
      <c r="CT42" s="85" t="s">
        <v>171</v>
      </c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17">
        <f t="shared" si="10"/>
        <v>0</v>
      </c>
      <c r="DX42" s="89">
        <f t="shared" si="3"/>
        <v>0</v>
      </c>
      <c r="DZ42" s="85" t="s">
        <v>171</v>
      </c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17">
        <f t="shared" si="11"/>
        <v>0</v>
      </c>
      <c r="FD42" s="89">
        <f t="shared" si="4"/>
        <v>0</v>
      </c>
      <c r="FF42" s="85" t="s">
        <v>171</v>
      </c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17">
        <f t="shared" si="12"/>
        <v>0</v>
      </c>
      <c r="GJ42" s="89">
        <f t="shared" si="5"/>
        <v>0</v>
      </c>
      <c r="GL42" s="85" t="s">
        <v>171</v>
      </c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17">
        <f t="shared" si="13"/>
        <v>0</v>
      </c>
      <c r="HP42" s="89">
        <f t="shared" si="6"/>
        <v>0</v>
      </c>
      <c r="HR42" s="99" t="s">
        <v>171</v>
      </c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17">
        <f t="shared" si="14"/>
        <v>0</v>
      </c>
      <c r="IV42" s="89">
        <f t="shared" si="18"/>
        <v>0</v>
      </c>
      <c r="IX42" s="99" t="s">
        <v>171</v>
      </c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17">
        <f t="shared" si="16"/>
        <v>0</v>
      </c>
      <c r="KB42" s="89">
        <f t="shared" si="17"/>
        <v>0</v>
      </c>
    </row>
    <row r="43" spans="2:288">
      <c r="B43" s="85" t="s">
        <v>91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>
        <v>1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17">
        <f t="shared" si="7"/>
        <v>1</v>
      </c>
      <c r="AF43" s="89">
        <f t="shared" si="0"/>
        <v>2.0964360587002098E-3</v>
      </c>
      <c r="AH43" s="85" t="s">
        <v>91</v>
      </c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17">
        <f t="shared" si="8"/>
        <v>0</v>
      </c>
      <c r="BL43" s="89">
        <f t="shared" si="1"/>
        <v>0</v>
      </c>
      <c r="BN43" s="85" t="s">
        <v>91</v>
      </c>
      <c r="BO43" s="8"/>
      <c r="BP43" s="8"/>
      <c r="BQ43" s="8"/>
      <c r="BR43" s="8"/>
      <c r="BS43" s="8"/>
      <c r="BT43" s="8"/>
      <c r="BU43" s="8">
        <v>1</v>
      </c>
      <c r="BV43" s="8"/>
      <c r="BW43" s="8"/>
      <c r="BX43" s="8"/>
      <c r="BY43" s="8">
        <v>1</v>
      </c>
      <c r="BZ43" s="8"/>
      <c r="CA43" s="8"/>
      <c r="CB43" s="8"/>
      <c r="CC43" s="8"/>
      <c r="CD43" s="8"/>
      <c r="CE43" s="8">
        <v>1</v>
      </c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17">
        <f t="shared" si="9"/>
        <v>3</v>
      </c>
      <c r="CR43" s="89">
        <f t="shared" si="2"/>
        <v>1.9646365422396855E-3</v>
      </c>
      <c r="CT43" s="85" t="s">
        <v>91</v>
      </c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17">
        <f t="shared" si="10"/>
        <v>0</v>
      </c>
      <c r="DX43" s="89">
        <f t="shared" si="3"/>
        <v>0</v>
      </c>
      <c r="DZ43" s="85" t="s">
        <v>91</v>
      </c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17">
        <f t="shared" si="11"/>
        <v>0</v>
      </c>
      <c r="FD43" s="89">
        <f t="shared" si="4"/>
        <v>0</v>
      </c>
      <c r="FF43" s="85" t="s">
        <v>91</v>
      </c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17">
        <f t="shared" si="12"/>
        <v>0</v>
      </c>
      <c r="GJ43" s="89">
        <f t="shared" si="5"/>
        <v>0</v>
      </c>
      <c r="GL43" s="85" t="s">
        <v>91</v>
      </c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17">
        <f t="shared" si="13"/>
        <v>0</v>
      </c>
      <c r="HP43" s="89">
        <f t="shared" si="6"/>
        <v>0</v>
      </c>
      <c r="HR43" s="99" t="s">
        <v>91</v>
      </c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17">
        <f t="shared" si="14"/>
        <v>0</v>
      </c>
      <c r="IV43" s="89">
        <f t="shared" si="18"/>
        <v>0</v>
      </c>
      <c r="IX43" s="99" t="s">
        <v>91</v>
      </c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17">
        <f t="shared" si="16"/>
        <v>0</v>
      </c>
      <c r="KB43" s="89">
        <f t="shared" si="17"/>
        <v>0</v>
      </c>
    </row>
    <row r="44" spans="2:288">
      <c r="B44" s="85" t="s">
        <v>89</v>
      </c>
      <c r="C44" s="8"/>
      <c r="D44" s="8"/>
      <c r="E44" s="8"/>
      <c r="F44" s="8"/>
      <c r="G44" s="8">
        <v>1</v>
      </c>
      <c r="H44" s="8"/>
      <c r="I44" s="8"/>
      <c r="J44" s="8"/>
      <c r="K44" s="8"/>
      <c r="L44" s="8"/>
      <c r="M44" s="8">
        <v>1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>
        <v>1</v>
      </c>
      <c r="AD44" s="8"/>
      <c r="AE44" s="17">
        <f t="shared" si="7"/>
        <v>3</v>
      </c>
      <c r="AF44" s="89">
        <f t="shared" si="0"/>
        <v>6.2893081761006293E-3</v>
      </c>
      <c r="AH44" s="85" t="s">
        <v>89</v>
      </c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>
        <v>1</v>
      </c>
      <c r="BF44" s="8"/>
      <c r="BG44" s="8"/>
      <c r="BH44" s="8"/>
      <c r="BI44" s="8"/>
      <c r="BJ44" s="8"/>
      <c r="BK44" s="17">
        <f t="shared" si="8"/>
        <v>1</v>
      </c>
      <c r="BL44" s="89">
        <f t="shared" si="1"/>
        <v>1.017293997965412E-3</v>
      </c>
      <c r="BM44" s="15"/>
      <c r="BN44" s="85" t="s">
        <v>89</v>
      </c>
      <c r="BO44" s="8"/>
      <c r="BP44" s="8"/>
      <c r="BQ44" s="8"/>
      <c r="BR44" s="8"/>
      <c r="BS44" s="8"/>
      <c r="BT44" s="8"/>
      <c r="BU44" s="8"/>
      <c r="BV44" s="8"/>
      <c r="BW44" s="8"/>
      <c r="BX44" s="8">
        <v>1</v>
      </c>
      <c r="BY44" s="8"/>
      <c r="BZ44" s="8">
        <v>2</v>
      </c>
      <c r="CA44" s="8"/>
      <c r="CB44" s="8"/>
      <c r="CC44" s="8"/>
      <c r="CD44" s="8"/>
      <c r="CE44" s="8"/>
      <c r="CF44" s="8">
        <v>1</v>
      </c>
      <c r="CG44" s="8"/>
      <c r="CH44" s="8"/>
      <c r="CI44" s="8"/>
      <c r="CJ44" s="8"/>
      <c r="CK44" s="8">
        <v>1</v>
      </c>
      <c r="CL44" s="8"/>
      <c r="CM44" s="8"/>
      <c r="CN44" s="8"/>
      <c r="CO44" s="8"/>
      <c r="CP44" s="8"/>
      <c r="CQ44" s="17">
        <f t="shared" si="9"/>
        <v>5</v>
      </c>
      <c r="CR44" s="89">
        <f t="shared" si="2"/>
        <v>3.2743942370661427E-3</v>
      </c>
      <c r="CT44" s="85" t="s">
        <v>89</v>
      </c>
      <c r="CU44" s="8"/>
      <c r="CV44" s="8"/>
      <c r="CW44" s="8"/>
      <c r="CX44" s="8"/>
      <c r="CY44" s="8"/>
      <c r="CZ44" s="8"/>
      <c r="DA44" s="8"/>
      <c r="DB44" s="8"/>
      <c r="DC44" s="8">
        <v>1</v>
      </c>
      <c r="DD44" s="8"/>
      <c r="DE44" s="8"/>
      <c r="DF44" s="8"/>
      <c r="DG44" s="8"/>
      <c r="DH44" s="8"/>
      <c r="DI44" s="8"/>
      <c r="DJ44" s="8">
        <v>1</v>
      </c>
      <c r="DK44" s="8"/>
      <c r="DL44" s="8"/>
      <c r="DM44" s="8">
        <v>1</v>
      </c>
      <c r="DN44" s="8"/>
      <c r="DO44" s="8"/>
      <c r="DP44" s="8"/>
      <c r="DQ44" s="8"/>
      <c r="DR44" s="8"/>
      <c r="DS44" s="8"/>
      <c r="DT44" s="8"/>
      <c r="DU44" s="8"/>
      <c r="DV44" s="8"/>
      <c r="DW44" s="17">
        <f t="shared" si="10"/>
        <v>3</v>
      </c>
      <c r="DX44" s="89">
        <f t="shared" si="3"/>
        <v>1.7942583732057417E-3</v>
      </c>
      <c r="DZ44" s="85" t="s">
        <v>89</v>
      </c>
      <c r="EA44" s="8">
        <v>1</v>
      </c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17">
        <f t="shared" si="11"/>
        <v>1</v>
      </c>
      <c r="FD44" s="89">
        <f t="shared" si="4"/>
        <v>8.0000000000000004E-4</v>
      </c>
      <c r="FF44" s="85" t="s">
        <v>89</v>
      </c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17">
        <f t="shared" si="12"/>
        <v>0</v>
      </c>
      <c r="GJ44" s="89">
        <f t="shared" si="5"/>
        <v>0</v>
      </c>
      <c r="GL44" s="85" t="s">
        <v>89</v>
      </c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>
        <v>1</v>
      </c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17">
        <f t="shared" si="13"/>
        <v>1</v>
      </c>
      <c r="HP44" s="89">
        <f t="shared" si="6"/>
        <v>6.0277275467148883E-4</v>
      </c>
      <c r="HR44" s="99" t="s">
        <v>89</v>
      </c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17">
        <f t="shared" si="14"/>
        <v>0</v>
      </c>
      <c r="IV44" s="89">
        <f t="shared" si="18"/>
        <v>0</v>
      </c>
      <c r="IX44" s="99" t="s">
        <v>89</v>
      </c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>
        <v>4</v>
      </c>
      <c r="JR44" s="8"/>
      <c r="JS44" s="8"/>
      <c r="JT44" s="8"/>
      <c r="JU44" s="8"/>
      <c r="JV44" s="8"/>
      <c r="JW44" s="8"/>
      <c r="JX44" s="8"/>
      <c r="JY44" s="8"/>
      <c r="JZ44" s="8"/>
      <c r="KA44" s="17">
        <f t="shared" si="16"/>
        <v>4</v>
      </c>
      <c r="KB44" s="89">
        <f t="shared" si="17"/>
        <v>2.242152466367713E-3</v>
      </c>
    </row>
    <row r="45" spans="2:288" s="3" customFormat="1" ht="15.75" thickBot="1">
      <c r="B45" s="83" t="s">
        <v>49</v>
      </c>
      <c r="C45" s="78">
        <f t="shared" ref="C45:AE45" si="19">SUM(C4:C44)</f>
        <v>2</v>
      </c>
      <c r="D45" s="78">
        <f t="shared" si="19"/>
        <v>7</v>
      </c>
      <c r="E45" s="78">
        <f t="shared" si="19"/>
        <v>6</v>
      </c>
      <c r="F45" s="78">
        <f t="shared" si="19"/>
        <v>1</v>
      </c>
      <c r="G45" s="78">
        <f t="shared" si="19"/>
        <v>39</v>
      </c>
      <c r="H45" s="78">
        <f t="shared" si="19"/>
        <v>22</v>
      </c>
      <c r="I45" s="78">
        <f t="shared" si="19"/>
        <v>20</v>
      </c>
      <c r="J45" s="78">
        <f t="shared" si="19"/>
        <v>11</v>
      </c>
      <c r="K45" s="78">
        <f t="shared" si="19"/>
        <v>18</v>
      </c>
      <c r="L45" s="78">
        <f t="shared" si="19"/>
        <v>9</v>
      </c>
      <c r="M45" s="78">
        <f t="shared" si="19"/>
        <v>67</v>
      </c>
      <c r="N45" s="78">
        <f t="shared" si="19"/>
        <v>9</v>
      </c>
      <c r="O45" s="78">
        <f t="shared" si="19"/>
        <v>12</v>
      </c>
      <c r="P45" s="78">
        <f t="shared" si="19"/>
        <v>12</v>
      </c>
      <c r="Q45" s="78">
        <f t="shared" si="19"/>
        <v>13</v>
      </c>
      <c r="R45" s="78">
        <f t="shared" si="19"/>
        <v>33</v>
      </c>
      <c r="S45" s="78">
        <f t="shared" si="19"/>
        <v>10</v>
      </c>
      <c r="T45" s="78">
        <f t="shared" si="19"/>
        <v>27</v>
      </c>
      <c r="U45" s="78">
        <f t="shared" si="19"/>
        <v>24</v>
      </c>
      <c r="V45" s="78">
        <f t="shared" si="19"/>
        <v>9</v>
      </c>
      <c r="W45" s="78">
        <f t="shared" si="19"/>
        <v>2</v>
      </c>
      <c r="X45" s="78">
        <f t="shared" si="19"/>
        <v>0</v>
      </c>
      <c r="Y45" s="78">
        <f t="shared" si="19"/>
        <v>14</v>
      </c>
      <c r="Z45" s="78">
        <f t="shared" si="19"/>
        <v>38</v>
      </c>
      <c r="AA45" s="78">
        <f t="shared" si="19"/>
        <v>1</v>
      </c>
      <c r="AB45" s="78">
        <f t="shared" si="19"/>
        <v>64</v>
      </c>
      <c r="AC45" s="78">
        <f t="shared" si="19"/>
        <v>7</v>
      </c>
      <c r="AD45" s="78">
        <f t="shared" si="19"/>
        <v>0</v>
      </c>
      <c r="AE45" s="78">
        <f t="shared" si="19"/>
        <v>477</v>
      </c>
      <c r="AF45" s="90">
        <f t="shared" si="0"/>
        <v>1</v>
      </c>
      <c r="AH45" s="83" t="s">
        <v>49</v>
      </c>
      <c r="AI45" s="78">
        <f t="shared" ref="AI45:BK45" si="20">SUM(AI4:AI44)</f>
        <v>3</v>
      </c>
      <c r="AJ45" s="78">
        <f t="shared" si="20"/>
        <v>9</v>
      </c>
      <c r="AK45" s="78">
        <f t="shared" si="20"/>
        <v>26</v>
      </c>
      <c r="AL45" s="78">
        <f t="shared" si="20"/>
        <v>3</v>
      </c>
      <c r="AM45" s="78">
        <f t="shared" si="20"/>
        <v>87</v>
      </c>
      <c r="AN45" s="78">
        <f t="shared" si="20"/>
        <v>20</v>
      </c>
      <c r="AO45" s="78">
        <f t="shared" si="20"/>
        <v>41</v>
      </c>
      <c r="AP45" s="78">
        <f t="shared" si="20"/>
        <v>13</v>
      </c>
      <c r="AQ45" s="78">
        <f t="shared" si="20"/>
        <v>41</v>
      </c>
      <c r="AR45" s="78">
        <f t="shared" si="20"/>
        <v>16</v>
      </c>
      <c r="AS45" s="78">
        <f t="shared" si="20"/>
        <v>144</v>
      </c>
      <c r="AT45" s="78">
        <f t="shared" si="20"/>
        <v>26</v>
      </c>
      <c r="AU45" s="78">
        <f t="shared" si="20"/>
        <v>51</v>
      </c>
      <c r="AV45" s="78">
        <f t="shared" si="20"/>
        <v>41</v>
      </c>
      <c r="AW45" s="78">
        <f t="shared" si="20"/>
        <v>18</v>
      </c>
      <c r="AX45" s="78">
        <f t="shared" si="20"/>
        <v>51</v>
      </c>
      <c r="AY45" s="78">
        <f t="shared" si="20"/>
        <v>13</v>
      </c>
      <c r="AZ45" s="78">
        <f t="shared" si="20"/>
        <v>48</v>
      </c>
      <c r="BA45" s="78">
        <f t="shared" si="20"/>
        <v>59</v>
      </c>
      <c r="BB45" s="78">
        <f t="shared" si="20"/>
        <v>21</v>
      </c>
      <c r="BC45" s="78">
        <f t="shared" si="20"/>
        <v>10</v>
      </c>
      <c r="BD45" s="78">
        <f t="shared" si="20"/>
        <v>0</v>
      </c>
      <c r="BE45" s="78">
        <f t="shared" si="20"/>
        <v>48</v>
      </c>
      <c r="BF45" s="78">
        <f t="shared" si="20"/>
        <v>32</v>
      </c>
      <c r="BG45" s="78">
        <f t="shared" si="20"/>
        <v>4</v>
      </c>
      <c r="BH45" s="78">
        <f t="shared" si="20"/>
        <v>148</v>
      </c>
      <c r="BI45" s="78">
        <f t="shared" si="20"/>
        <v>10</v>
      </c>
      <c r="BJ45" s="78">
        <f t="shared" si="20"/>
        <v>0</v>
      </c>
      <c r="BK45" s="78">
        <f t="shared" si="20"/>
        <v>983</v>
      </c>
      <c r="BL45" s="90">
        <f t="shared" si="1"/>
        <v>1</v>
      </c>
      <c r="BN45" s="83" t="s">
        <v>49</v>
      </c>
      <c r="BO45" s="78">
        <f t="shared" ref="BO45:CQ45" si="21">SUM(BO4:BO44)</f>
        <v>4</v>
      </c>
      <c r="BP45" s="78">
        <f t="shared" si="21"/>
        <v>13</v>
      </c>
      <c r="BQ45" s="78">
        <f t="shared" si="21"/>
        <v>72</v>
      </c>
      <c r="BR45" s="78">
        <f t="shared" si="21"/>
        <v>4</v>
      </c>
      <c r="BS45" s="78">
        <f t="shared" si="21"/>
        <v>153</v>
      </c>
      <c r="BT45" s="78">
        <f t="shared" si="21"/>
        <v>65</v>
      </c>
      <c r="BU45" s="78">
        <f t="shared" si="21"/>
        <v>42</v>
      </c>
      <c r="BV45" s="78">
        <f t="shared" si="21"/>
        <v>34</v>
      </c>
      <c r="BW45" s="78">
        <f t="shared" si="21"/>
        <v>51</v>
      </c>
      <c r="BX45" s="78">
        <f t="shared" si="21"/>
        <v>38</v>
      </c>
      <c r="BY45" s="78">
        <f t="shared" si="21"/>
        <v>215</v>
      </c>
      <c r="BZ45" s="78">
        <f t="shared" si="21"/>
        <v>27</v>
      </c>
      <c r="CA45" s="78">
        <f t="shared" si="21"/>
        <v>77</v>
      </c>
      <c r="CB45" s="78">
        <f t="shared" si="21"/>
        <v>64</v>
      </c>
      <c r="CC45" s="78">
        <f t="shared" si="21"/>
        <v>60</v>
      </c>
      <c r="CD45" s="78">
        <f t="shared" si="21"/>
        <v>49</v>
      </c>
      <c r="CE45" s="78">
        <f t="shared" si="21"/>
        <v>17</v>
      </c>
      <c r="CF45" s="78">
        <f t="shared" si="21"/>
        <v>107</v>
      </c>
      <c r="CG45" s="78">
        <f t="shared" si="21"/>
        <v>102</v>
      </c>
      <c r="CH45" s="78">
        <f t="shared" si="21"/>
        <v>34</v>
      </c>
      <c r="CI45" s="78">
        <f t="shared" si="21"/>
        <v>10</v>
      </c>
      <c r="CJ45" s="78">
        <f t="shared" si="21"/>
        <v>1</v>
      </c>
      <c r="CK45" s="78">
        <f t="shared" si="21"/>
        <v>47</v>
      </c>
      <c r="CL45" s="78">
        <f t="shared" si="21"/>
        <v>46</v>
      </c>
      <c r="CM45" s="78">
        <f t="shared" si="21"/>
        <v>7</v>
      </c>
      <c r="CN45" s="78">
        <f t="shared" si="21"/>
        <v>161</v>
      </c>
      <c r="CO45" s="78">
        <f t="shared" si="21"/>
        <v>26</v>
      </c>
      <c r="CP45" s="78">
        <f t="shared" si="21"/>
        <v>1</v>
      </c>
      <c r="CQ45" s="78">
        <f t="shared" si="21"/>
        <v>1527</v>
      </c>
      <c r="CR45" s="90">
        <f t="shared" si="2"/>
        <v>1</v>
      </c>
      <c r="CT45" s="83" t="s">
        <v>49</v>
      </c>
      <c r="CU45" s="78">
        <f t="shared" ref="CU45:DW45" si="22">SUM(CU4:CU44)</f>
        <v>13</v>
      </c>
      <c r="CV45" s="78">
        <f t="shared" si="22"/>
        <v>33</v>
      </c>
      <c r="CW45" s="78">
        <f t="shared" si="22"/>
        <v>43</v>
      </c>
      <c r="CX45" s="78">
        <f t="shared" si="22"/>
        <v>5</v>
      </c>
      <c r="CY45" s="78">
        <f t="shared" si="22"/>
        <v>114</v>
      </c>
      <c r="CZ45" s="78">
        <f t="shared" si="22"/>
        <v>74</v>
      </c>
      <c r="DA45" s="78">
        <f t="shared" si="22"/>
        <v>60</v>
      </c>
      <c r="DB45" s="78">
        <f t="shared" si="22"/>
        <v>69</v>
      </c>
      <c r="DC45" s="78">
        <f t="shared" si="22"/>
        <v>85</v>
      </c>
      <c r="DD45" s="78">
        <f t="shared" si="22"/>
        <v>70</v>
      </c>
      <c r="DE45" s="78">
        <f t="shared" si="22"/>
        <v>172</v>
      </c>
      <c r="DF45" s="78">
        <f t="shared" si="22"/>
        <v>29</v>
      </c>
      <c r="DG45" s="78">
        <f t="shared" si="22"/>
        <v>46</v>
      </c>
      <c r="DH45" s="78">
        <f t="shared" si="22"/>
        <v>105</v>
      </c>
      <c r="DI45" s="78">
        <f t="shared" si="22"/>
        <v>35</v>
      </c>
      <c r="DJ45" s="78">
        <f t="shared" si="22"/>
        <v>59</v>
      </c>
      <c r="DK45" s="78">
        <f t="shared" si="22"/>
        <v>19</v>
      </c>
      <c r="DL45" s="78">
        <f t="shared" si="22"/>
        <v>97</v>
      </c>
      <c r="DM45" s="78">
        <f t="shared" si="22"/>
        <v>99</v>
      </c>
      <c r="DN45" s="78">
        <f t="shared" si="22"/>
        <v>45</v>
      </c>
      <c r="DO45" s="78">
        <f t="shared" si="22"/>
        <v>13</v>
      </c>
      <c r="DP45" s="78">
        <f t="shared" si="22"/>
        <v>3</v>
      </c>
      <c r="DQ45" s="78">
        <f t="shared" si="22"/>
        <v>38</v>
      </c>
      <c r="DR45" s="78">
        <f t="shared" si="22"/>
        <v>43</v>
      </c>
      <c r="DS45" s="78">
        <f t="shared" si="22"/>
        <v>13</v>
      </c>
      <c r="DT45" s="78">
        <f t="shared" si="22"/>
        <v>271</v>
      </c>
      <c r="DU45" s="78">
        <f t="shared" si="22"/>
        <v>9</v>
      </c>
      <c r="DV45" s="78">
        <f t="shared" si="22"/>
        <v>10</v>
      </c>
      <c r="DW45" s="78">
        <f t="shared" si="22"/>
        <v>1672</v>
      </c>
      <c r="DX45" s="90">
        <f t="shared" si="3"/>
        <v>1</v>
      </c>
      <c r="DZ45" s="83" t="s">
        <v>49</v>
      </c>
      <c r="EA45" s="78">
        <f t="shared" ref="EA45:FC45" si="23">SUM(EA4:EA44)</f>
        <v>6</v>
      </c>
      <c r="EB45" s="78">
        <f t="shared" si="23"/>
        <v>16</v>
      </c>
      <c r="EC45" s="78">
        <f t="shared" si="23"/>
        <v>57</v>
      </c>
      <c r="ED45" s="78">
        <f t="shared" si="23"/>
        <v>1</v>
      </c>
      <c r="EE45" s="78">
        <f t="shared" si="23"/>
        <v>101</v>
      </c>
      <c r="EF45" s="78">
        <f t="shared" si="23"/>
        <v>69</v>
      </c>
      <c r="EG45" s="78">
        <f t="shared" si="23"/>
        <v>49</v>
      </c>
      <c r="EH45" s="78">
        <f t="shared" si="23"/>
        <v>32</v>
      </c>
      <c r="EI45" s="78">
        <f t="shared" si="23"/>
        <v>78</v>
      </c>
      <c r="EJ45" s="78">
        <f t="shared" si="23"/>
        <v>37</v>
      </c>
      <c r="EK45" s="78">
        <f t="shared" si="23"/>
        <v>132</v>
      </c>
      <c r="EL45" s="78">
        <f t="shared" si="23"/>
        <v>25</v>
      </c>
      <c r="EM45" s="78">
        <f t="shared" si="23"/>
        <v>24</v>
      </c>
      <c r="EN45" s="78">
        <f t="shared" si="23"/>
        <v>83</v>
      </c>
      <c r="EO45" s="78">
        <f t="shared" si="23"/>
        <v>22</v>
      </c>
      <c r="EP45" s="78">
        <f t="shared" si="23"/>
        <v>33</v>
      </c>
      <c r="EQ45" s="78">
        <f t="shared" si="23"/>
        <v>15</v>
      </c>
      <c r="ER45" s="78">
        <f t="shared" si="23"/>
        <v>98</v>
      </c>
      <c r="ES45" s="78">
        <f t="shared" si="23"/>
        <v>77</v>
      </c>
      <c r="ET45" s="78">
        <f t="shared" si="23"/>
        <v>33</v>
      </c>
      <c r="EU45" s="78">
        <f t="shared" si="23"/>
        <v>6</v>
      </c>
      <c r="EV45" s="78">
        <f t="shared" si="23"/>
        <v>1</v>
      </c>
      <c r="EW45" s="78">
        <f t="shared" si="23"/>
        <v>43</v>
      </c>
      <c r="EX45" s="78">
        <f t="shared" si="23"/>
        <v>29</v>
      </c>
      <c r="EY45" s="78">
        <f t="shared" si="23"/>
        <v>14</v>
      </c>
      <c r="EZ45" s="78">
        <f t="shared" si="23"/>
        <v>154</v>
      </c>
      <c r="FA45" s="78">
        <f t="shared" si="23"/>
        <v>13</v>
      </c>
      <c r="FB45" s="78">
        <f t="shared" si="23"/>
        <v>2</v>
      </c>
      <c r="FC45" s="78">
        <f t="shared" si="23"/>
        <v>1250</v>
      </c>
      <c r="FD45" s="90">
        <f t="shared" si="4"/>
        <v>1</v>
      </c>
      <c r="FF45" s="83" t="s">
        <v>49</v>
      </c>
      <c r="FG45" s="78">
        <f t="shared" ref="FG45:GI45" si="24">SUM(FG4:FG44)</f>
        <v>8</v>
      </c>
      <c r="FH45" s="78">
        <f t="shared" si="24"/>
        <v>17</v>
      </c>
      <c r="FI45" s="78">
        <f t="shared" si="24"/>
        <v>53</v>
      </c>
      <c r="FJ45" s="78">
        <f t="shared" si="24"/>
        <v>0</v>
      </c>
      <c r="FK45" s="78">
        <f t="shared" si="24"/>
        <v>87</v>
      </c>
      <c r="FL45" s="78">
        <f t="shared" si="24"/>
        <v>60</v>
      </c>
      <c r="FM45" s="78">
        <f t="shared" si="24"/>
        <v>42</v>
      </c>
      <c r="FN45" s="78">
        <f t="shared" si="24"/>
        <v>69</v>
      </c>
      <c r="FO45" s="78">
        <f t="shared" si="24"/>
        <v>79</v>
      </c>
      <c r="FP45" s="78">
        <f t="shared" si="24"/>
        <v>39</v>
      </c>
      <c r="FQ45" s="78">
        <f t="shared" si="24"/>
        <v>125</v>
      </c>
      <c r="FR45" s="78">
        <f t="shared" si="24"/>
        <v>28</v>
      </c>
      <c r="FS45" s="78">
        <f t="shared" si="24"/>
        <v>31</v>
      </c>
      <c r="FT45" s="78">
        <f t="shared" si="24"/>
        <v>40</v>
      </c>
      <c r="FU45" s="78">
        <f t="shared" si="24"/>
        <v>22</v>
      </c>
      <c r="FV45" s="78">
        <f t="shared" si="24"/>
        <v>30</v>
      </c>
      <c r="FW45" s="78">
        <f t="shared" si="24"/>
        <v>11</v>
      </c>
      <c r="FX45" s="78">
        <f t="shared" si="24"/>
        <v>44</v>
      </c>
      <c r="FY45" s="78">
        <f t="shared" si="24"/>
        <v>68</v>
      </c>
      <c r="FZ45" s="78">
        <f t="shared" si="24"/>
        <v>33</v>
      </c>
      <c r="GA45" s="78">
        <f t="shared" si="24"/>
        <v>15</v>
      </c>
      <c r="GB45" s="78">
        <f t="shared" si="24"/>
        <v>2</v>
      </c>
      <c r="GC45" s="78">
        <f t="shared" si="24"/>
        <v>22</v>
      </c>
      <c r="GD45" s="78">
        <f t="shared" si="24"/>
        <v>29</v>
      </c>
      <c r="GE45" s="78">
        <f t="shared" si="24"/>
        <v>4</v>
      </c>
      <c r="GF45" s="78">
        <f t="shared" si="24"/>
        <v>211</v>
      </c>
      <c r="GG45" s="78">
        <f t="shared" si="24"/>
        <v>6</v>
      </c>
      <c r="GH45" s="78">
        <f t="shared" si="24"/>
        <v>2</v>
      </c>
      <c r="GI45" s="78">
        <f t="shared" si="24"/>
        <v>1177</v>
      </c>
      <c r="GJ45" s="90">
        <f t="shared" si="5"/>
        <v>1</v>
      </c>
      <c r="GL45" s="83" t="s">
        <v>49</v>
      </c>
      <c r="GM45" s="78">
        <f t="shared" ref="GM45:HO45" si="25">SUM(GM4:GM44)</f>
        <v>8</v>
      </c>
      <c r="GN45" s="78">
        <f t="shared" si="25"/>
        <v>19</v>
      </c>
      <c r="GO45" s="78">
        <f t="shared" si="25"/>
        <v>84</v>
      </c>
      <c r="GP45" s="78">
        <f t="shared" si="25"/>
        <v>0</v>
      </c>
      <c r="GQ45" s="78">
        <f t="shared" si="25"/>
        <v>136</v>
      </c>
      <c r="GR45" s="78">
        <f t="shared" si="25"/>
        <v>132</v>
      </c>
      <c r="GS45" s="78">
        <f t="shared" si="25"/>
        <v>41</v>
      </c>
      <c r="GT45" s="78">
        <f t="shared" si="25"/>
        <v>55</v>
      </c>
      <c r="GU45" s="78">
        <f t="shared" si="25"/>
        <v>73</v>
      </c>
      <c r="GV45" s="78">
        <f t="shared" si="25"/>
        <v>38</v>
      </c>
      <c r="GW45" s="78">
        <f t="shared" si="25"/>
        <v>206</v>
      </c>
      <c r="GX45" s="78">
        <f t="shared" si="25"/>
        <v>31</v>
      </c>
      <c r="GY45" s="78">
        <f t="shared" si="25"/>
        <v>42</v>
      </c>
      <c r="GZ45" s="78">
        <f t="shared" si="25"/>
        <v>77</v>
      </c>
      <c r="HA45" s="78">
        <f t="shared" si="25"/>
        <v>25</v>
      </c>
      <c r="HB45" s="78">
        <f t="shared" si="25"/>
        <v>45</v>
      </c>
      <c r="HC45" s="78">
        <f t="shared" si="25"/>
        <v>47</v>
      </c>
      <c r="HD45" s="78">
        <f t="shared" si="25"/>
        <v>70</v>
      </c>
      <c r="HE45" s="78">
        <f t="shared" si="25"/>
        <v>93</v>
      </c>
      <c r="HF45" s="78">
        <f t="shared" si="25"/>
        <v>61</v>
      </c>
      <c r="HG45" s="78">
        <f t="shared" si="25"/>
        <v>14</v>
      </c>
      <c r="HH45" s="78">
        <f t="shared" si="25"/>
        <v>2</v>
      </c>
      <c r="HI45" s="78">
        <f t="shared" si="25"/>
        <v>61</v>
      </c>
      <c r="HJ45" s="78">
        <f t="shared" si="25"/>
        <v>35</v>
      </c>
      <c r="HK45" s="78">
        <f t="shared" si="25"/>
        <v>11</v>
      </c>
      <c r="HL45" s="78">
        <f t="shared" si="25"/>
        <v>239</v>
      </c>
      <c r="HM45" s="78">
        <f t="shared" si="25"/>
        <v>14</v>
      </c>
      <c r="HN45" s="78">
        <f t="shared" si="25"/>
        <v>0</v>
      </c>
      <c r="HO45" s="78">
        <f t="shared" si="25"/>
        <v>1659</v>
      </c>
      <c r="HP45" s="90">
        <f t="shared" si="6"/>
        <v>1</v>
      </c>
      <c r="HR45" s="83" t="s">
        <v>49</v>
      </c>
      <c r="HS45" s="78">
        <f t="shared" ref="HS45:IT45" si="26">SUM(HS4:HS44)</f>
        <v>12</v>
      </c>
      <c r="HT45" s="78">
        <f t="shared" si="26"/>
        <v>22</v>
      </c>
      <c r="HU45" s="78">
        <f t="shared" si="26"/>
        <v>53</v>
      </c>
      <c r="HV45" s="78">
        <f t="shared" si="26"/>
        <v>7</v>
      </c>
      <c r="HW45" s="78">
        <f t="shared" si="26"/>
        <v>126</v>
      </c>
      <c r="HX45" s="78">
        <f t="shared" si="26"/>
        <v>159</v>
      </c>
      <c r="HY45" s="78">
        <f t="shared" si="26"/>
        <v>33</v>
      </c>
      <c r="HZ45" s="78">
        <f t="shared" si="26"/>
        <v>142</v>
      </c>
      <c r="IA45" s="78">
        <f t="shared" si="26"/>
        <v>92</v>
      </c>
      <c r="IB45" s="78">
        <f t="shared" si="26"/>
        <v>56</v>
      </c>
      <c r="IC45" s="78">
        <f t="shared" si="26"/>
        <v>281</v>
      </c>
      <c r="ID45" s="78">
        <f t="shared" si="26"/>
        <v>35</v>
      </c>
      <c r="IE45" s="78">
        <f t="shared" si="26"/>
        <v>51</v>
      </c>
      <c r="IF45" s="78">
        <f t="shared" si="26"/>
        <v>44</v>
      </c>
      <c r="IG45" s="78">
        <f t="shared" si="26"/>
        <v>31</v>
      </c>
      <c r="IH45" s="78">
        <f t="shared" si="26"/>
        <v>53</v>
      </c>
      <c r="II45" s="78">
        <f t="shared" si="26"/>
        <v>26</v>
      </c>
      <c r="IJ45" s="78">
        <f t="shared" si="26"/>
        <v>54</v>
      </c>
      <c r="IK45" s="78">
        <f t="shared" si="26"/>
        <v>206</v>
      </c>
      <c r="IL45" s="78">
        <f t="shared" si="26"/>
        <v>59</v>
      </c>
      <c r="IM45" s="78">
        <f t="shared" si="26"/>
        <v>9</v>
      </c>
      <c r="IN45" s="78">
        <f t="shared" si="26"/>
        <v>4</v>
      </c>
      <c r="IO45" s="78">
        <f t="shared" si="26"/>
        <v>77</v>
      </c>
      <c r="IP45" s="78">
        <f t="shared" si="26"/>
        <v>36</v>
      </c>
      <c r="IQ45" s="78">
        <f t="shared" si="26"/>
        <v>28</v>
      </c>
      <c r="IR45" s="78">
        <f t="shared" si="26"/>
        <v>333</v>
      </c>
      <c r="IS45" s="78">
        <f t="shared" si="26"/>
        <v>19</v>
      </c>
      <c r="IT45" s="78">
        <f t="shared" si="26"/>
        <v>1</v>
      </c>
      <c r="IU45" s="78">
        <f>SUM(IU4:IU44)</f>
        <v>2049</v>
      </c>
      <c r="IV45" s="90">
        <f>SUM(IV4:IV44)</f>
        <v>0.99999999999999989</v>
      </c>
      <c r="IX45" s="83" t="s">
        <v>49</v>
      </c>
      <c r="IY45" s="78">
        <f t="shared" ref="IY45:JZ45" si="27">SUM(IY4:IY44)</f>
        <v>4</v>
      </c>
      <c r="IZ45" s="78">
        <f t="shared" si="27"/>
        <v>40</v>
      </c>
      <c r="JA45" s="78">
        <f t="shared" si="27"/>
        <v>36</v>
      </c>
      <c r="JB45" s="78">
        <f t="shared" si="27"/>
        <v>4</v>
      </c>
      <c r="JC45" s="78">
        <f t="shared" si="27"/>
        <v>83</v>
      </c>
      <c r="JD45" s="78">
        <f t="shared" si="27"/>
        <v>154</v>
      </c>
      <c r="JE45" s="78">
        <f t="shared" si="27"/>
        <v>38</v>
      </c>
      <c r="JF45" s="78">
        <f t="shared" si="27"/>
        <v>65</v>
      </c>
      <c r="JG45" s="78">
        <f t="shared" si="27"/>
        <v>104</v>
      </c>
      <c r="JH45" s="78">
        <f t="shared" si="27"/>
        <v>26</v>
      </c>
      <c r="JI45" s="78">
        <f t="shared" si="27"/>
        <v>270</v>
      </c>
      <c r="JJ45" s="78">
        <f t="shared" si="27"/>
        <v>24</v>
      </c>
      <c r="JK45" s="78">
        <f t="shared" si="27"/>
        <v>39</v>
      </c>
      <c r="JL45" s="78">
        <f t="shared" si="27"/>
        <v>80</v>
      </c>
      <c r="JM45" s="78">
        <f t="shared" si="27"/>
        <v>33</v>
      </c>
      <c r="JN45" s="78">
        <f t="shared" si="27"/>
        <v>67</v>
      </c>
      <c r="JO45" s="78">
        <f t="shared" si="27"/>
        <v>20</v>
      </c>
      <c r="JP45" s="78">
        <f t="shared" si="27"/>
        <v>50</v>
      </c>
      <c r="JQ45" s="78">
        <f t="shared" si="27"/>
        <v>104</v>
      </c>
      <c r="JR45" s="78">
        <f t="shared" si="27"/>
        <v>42</v>
      </c>
      <c r="JS45" s="78">
        <f t="shared" si="27"/>
        <v>11</v>
      </c>
      <c r="JT45" s="78">
        <f t="shared" si="27"/>
        <v>1</v>
      </c>
      <c r="JU45" s="78">
        <f t="shared" si="27"/>
        <v>73</v>
      </c>
      <c r="JV45" s="78">
        <f t="shared" si="27"/>
        <v>23</v>
      </c>
      <c r="JW45" s="78">
        <f t="shared" si="27"/>
        <v>7</v>
      </c>
      <c r="JX45" s="78">
        <f t="shared" si="27"/>
        <v>356</v>
      </c>
      <c r="JY45" s="78">
        <f t="shared" si="27"/>
        <v>30</v>
      </c>
      <c r="JZ45" s="78">
        <f t="shared" si="27"/>
        <v>0</v>
      </c>
      <c r="KA45" s="78">
        <f>SUM(KA4:KA44)</f>
        <v>1784</v>
      </c>
      <c r="KB45" s="90">
        <f>SUM(KB4:KB44)</f>
        <v>1</v>
      </c>
    </row>
  </sheetData>
  <mergeCells count="9">
    <mergeCell ref="IX2:KB2"/>
    <mergeCell ref="HR2:IV2"/>
    <mergeCell ref="GL2:HP2"/>
    <mergeCell ref="FF2:GJ2"/>
    <mergeCell ref="B2:AF2"/>
    <mergeCell ref="AH2:BL2"/>
    <mergeCell ref="DZ2:FD2"/>
    <mergeCell ref="CT2:DX2"/>
    <mergeCell ref="BN2:CR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EN29"/>
  <sheetViews>
    <sheetView showGridLines="0" showRowColHeaders="0" zoomScale="85" zoomScaleNormal="85" workbookViewId="0"/>
  </sheetViews>
  <sheetFormatPr defaultRowHeight="15"/>
  <cols>
    <col min="1" max="1" width="1.7109375" customWidth="1"/>
    <col min="2" max="2" width="47" style="3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2.7109375" customWidth="1"/>
    <col min="18" max="18" width="47" style="3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47" style="3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style="3" bestFit="1" customWidth="1"/>
    <col min="48" max="48" width="8.140625" style="15" bestFit="1" customWidth="1"/>
    <col min="49" max="49" width="1.85546875" customWidth="1"/>
    <col min="50" max="50" width="47" style="3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style="3" bestFit="1" customWidth="1"/>
    <col min="64" max="64" width="8.140625" style="15" bestFit="1" customWidth="1"/>
    <col min="65" max="65" width="1.85546875" customWidth="1"/>
    <col min="66" max="66" width="47" style="3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style="3" bestFit="1" customWidth="1"/>
    <col min="80" max="80" width="8.140625" style="15" bestFit="1" customWidth="1"/>
    <col min="81" max="81" width="1.85546875" customWidth="1"/>
    <col min="82" max="82" width="47" style="3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style="3" bestFit="1" customWidth="1"/>
    <col min="96" max="96" width="8.140625" style="15" bestFit="1" customWidth="1"/>
    <col min="97" max="97" width="1.85546875" customWidth="1"/>
    <col min="98" max="98" width="47" style="3" bestFit="1" customWidth="1"/>
    <col min="99" max="99" width="4.42578125" bestFit="1" customWidth="1"/>
    <col min="100" max="100" width="4.28515625" bestFit="1" customWidth="1"/>
    <col min="101" max="101" width="5.28515625" bestFit="1" customWidth="1"/>
    <col min="102" max="102" width="4.5703125" bestFit="1" customWidth="1"/>
    <col min="103" max="103" width="4.7109375" bestFit="1" customWidth="1"/>
    <col min="104" max="104" width="4.5703125" bestFit="1" customWidth="1"/>
    <col min="105" max="105" width="4" bestFit="1" customWidth="1"/>
    <col min="106" max="106" width="5.140625" bestFit="1" customWidth="1"/>
    <col min="107" max="107" width="4" bestFit="1" customWidth="1"/>
    <col min="108" max="108" width="4.85546875" bestFit="1" customWidth="1"/>
    <col min="109" max="109" width="5.140625" bestFit="1" customWidth="1"/>
    <col min="110" max="110" width="4.28515625" bestFit="1" customWidth="1"/>
    <col min="111" max="111" width="6.5703125" style="3" bestFit="1" customWidth="1"/>
    <col min="112" max="112" width="8.140625" style="15" bestFit="1" customWidth="1"/>
    <col min="113" max="113" width="1.85546875" customWidth="1"/>
    <col min="114" max="114" width="53" customWidth="1"/>
    <col min="115" max="126" width="5.140625" customWidth="1"/>
    <col min="129" max="129" width="2.28515625" customWidth="1"/>
    <col min="130" max="130" width="47.28515625" bestFit="1" customWidth="1"/>
    <col min="131" max="142" width="6.28515625" customWidth="1"/>
  </cols>
  <sheetData>
    <row r="1" spans="2:144" ht="15.75" thickBot="1"/>
    <row r="2" spans="2:144" ht="15.75" thickTop="1">
      <c r="B2" s="149" t="s">
        <v>225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1"/>
      <c r="R2" s="146" t="s">
        <v>226</v>
      </c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8"/>
      <c r="AH2" s="146" t="s">
        <v>227</v>
      </c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8"/>
      <c r="AX2" s="146" t="s">
        <v>268</v>
      </c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8"/>
      <c r="BN2" s="146" t="s">
        <v>305</v>
      </c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8"/>
      <c r="CD2" s="146" t="s">
        <v>326</v>
      </c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8"/>
      <c r="CT2" s="146" t="s">
        <v>355</v>
      </c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8"/>
      <c r="DJ2" s="146" t="s">
        <v>382</v>
      </c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8"/>
      <c r="DZ2" s="146" t="s">
        <v>430</v>
      </c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8"/>
    </row>
    <row r="3" spans="2:144">
      <c r="B3" s="73" t="s">
        <v>154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82" t="s">
        <v>14</v>
      </c>
      <c r="R3" s="73" t="s">
        <v>154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82" t="s">
        <v>14</v>
      </c>
      <c r="AH3" s="73" t="s">
        <v>154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82" t="s">
        <v>14</v>
      </c>
      <c r="AX3" s="73" t="s">
        <v>154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82" t="s">
        <v>14</v>
      </c>
      <c r="BN3" s="73" t="s">
        <v>154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82" t="s">
        <v>14</v>
      </c>
      <c r="CD3" s="73" t="s">
        <v>154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82" t="s">
        <v>14</v>
      </c>
      <c r="CT3" s="73" t="s">
        <v>154</v>
      </c>
      <c r="CU3" s="21" t="s">
        <v>0</v>
      </c>
      <c r="CV3" s="21" t="s">
        <v>2</v>
      </c>
      <c r="CW3" s="21" t="s">
        <v>3</v>
      </c>
      <c r="CX3" s="21" t="s">
        <v>4</v>
      </c>
      <c r="CY3" s="21" t="s">
        <v>5</v>
      </c>
      <c r="CZ3" s="21" t="s">
        <v>6</v>
      </c>
      <c r="DA3" s="21" t="s">
        <v>7</v>
      </c>
      <c r="DB3" s="21" t="s">
        <v>8</v>
      </c>
      <c r="DC3" s="21" t="s">
        <v>9</v>
      </c>
      <c r="DD3" s="21" t="s">
        <v>10</v>
      </c>
      <c r="DE3" s="21" t="s">
        <v>11</v>
      </c>
      <c r="DF3" s="21" t="s">
        <v>12</v>
      </c>
      <c r="DG3" s="21" t="s">
        <v>13</v>
      </c>
      <c r="DH3" s="82" t="s">
        <v>14</v>
      </c>
      <c r="DJ3" s="73" t="s">
        <v>154</v>
      </c>
      <c r="DK3" s="21" t="s">
        <v>0</v>
      </c>
      <c r="DL3" s="21" t="s">
        <v>2</v>
      </c>
      <c r="DM3" s="21" t="s">
        <v>3</v>
      </c>
      <c r="DN3" s="21" t="s">
        <v>4</v>
      </c>
      <c r="DO3" s="21" t="s">
        <v>5</v>
      </c>
      <c r="DP3" s="21" t="s">
        <v>6</v>
      </c>
      <c r="DQ3" s="21" t="s">
        <v>7</v>
      </c>
      <c r="DR3" s="21" t="s">
        <v>8</v>
      </c>
      <c r="DS3" s="21" t="s">
        <v>9</v>
      </c>
      <c r="DT3" s="21" t="s">
        <v>10</v>
      </c>
      <c r="DU3" s="21" t="s">
        <v>11</v>
      </c>
      <c r="DV3" s="21" t="s">
        <v>12</v>
      </c>
      <c r="DW3" s="21" t="s">
        <v>13</v>
      </c>
      <c r="DX3" s="82" t="s">
        <v>14</v>
      </c>
      <c r="DZ3" s="73" t="s">
        <v>154</v>
      </c>
      <c r="EA3" s="21" t="s">
        <v>0</v>
      </c>
      <c r="EB3" s="21" t="s">
        <v>2</v>
      </c>
      <c r="EC3" s="21" t="s">
        <v>3</v>
      </c>
      <c r="ED3" s="21" t="s">
        <v>4</v>
      </c>
      <c r="EE3" s="21" t="s">
        <v>5</v>
      </c>
      <c r="EF3" s="21" t="s">
        <v>6</v>
      </c>
      <c r="EG3" s="21" t="s">
        <v>7</v>
      </c>
      <c r="EH3" s="21" t="s">
        <v>8</v>
      </c>
      <c r="EI3" s="21" t="s">
        <v>9</v>
      </c>
      <c r="EJ3" s="21" t="s">
        <v>10</v>
      </c>
      <c r="EK3" s="21" t="s">
        <v>11</v>
      </c>
      <c r="EL3" s="21" t="s">
        <v>12</v>
      </c>
      <c r="EM3" s="21" t="s">
        <v>13</v>
      </c>
      <c r="EN3" s="82" t="s">
        <v>14</v>
      </c>
    </row>
    <row r="4" spans="2:144">
      <c r="B4" s="85" t="s">
        <v>125</v>
      </c>
      <c r="C4" s="10"/>
      <c r="D4" s="10"/>
      <c r="E4" s="11">
        <v>1</v>
      </c>
      <c r="F4" s="11">
        <v>1</v>
      </c>
      <c r="G4" s="11"/>
      <c r="H4" s="11"/>
      <c r="I4" s="11"/>
      <c r="J4" s="11"/>
      <c r="K4" s="11"/>
      <c r="L4" s="11"/>
      <c r="M4" s="11"/>
      <c r="N4" s="11">
        <v>1</v>
      </c>
      <c r="O4" s="17">
        <f>SUM(C4:N4)</f>
        <v>3</v>
      </c>
      <c r="P4" s="86">
        <f t="shared" ref="P4:P21" si="0">O4/$O$29</f>
        <v>6.5217391304347823E-3</v>
      </c>
      <c r="R4" s="85" t="s">
        <v>125</v>
      </c>
      <c r="S4" s="10"/>
      <c r="T4" s="10"/>
      <c r="U4" s="11"/>
      <c r="V4" s="11"/>
      <c r="W4" s="11"/>
      <c r="X4" s="11"/>
      <c r="Y4" s="11"/>
      <c r="Z4" s="11"/>
      <c r="AA4" s="11"/>
      <c r="AB4" s="11"/>
      <c r="AC4" s="11">
        <v>1</v>
      </c>
      <c r="AD4" s="11"/>
      <c r="AE4" s="17">
        <f>SUM(S4:AD4)</f>
        <v>1</v>
      </c>
      <c r="AF4" s="86">
        <f t="shared" ref="AF4:AF21" si="1">AE4/$AE$29</f>
        <v>1.1682242990654205E-3</v>
      </c>
      <c r="AH4" s="85" t="s">
        <v>125</v>
      </c>
      <c r="AI4" s="10">
        <v>3</v>
      </c>
      <c r="AJ4" s="10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7">
        <f>SUM(AI4:AT4)</f>
        <v>3</v>
      </c>
      <c r="AV4" s="86">
        <f t="shared" ref="AV4:AV22" si="2">AU4/$AU$29</f>
        <v>2.4291497975708503E-3</v>
      </c>
      <c r="AX4" s="85" t="s">
        <v>125</v>
      </c>
      <c r="AY4" s="10"/>
      <c r="AZ4" s="10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7">
        <f>SUM(AY4:BJ4)</f>
        <v>0</v>
      </c>
      <c r="BL4" s="86">
        <f t="shared" ref="BL4:BL22" si="3">BK4/$BK$29</f>
        <v>0</v>
      </c>
      <c r="BN4" s="85" t="s">
        <v>125</v>
      </c>
      <c r="BO4" s="10"/>
      <c r="BP4" s="10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7">
        <f>SUM(BO4:BZ4)</f>
        <v>0</v>
      </c>
      <c r="CB4" s="86">
        <f t="shared" ref="CB4:CB24" si="4">CA4/$CA$29</f>
        <v>0</v>
      </c>
      <c r="CD4" s="85" t="s">
        <v>125</v>
      </c>
      <c r="CE4" s="10">
        <v>1</v>
      </c>
      <c r="CF4" s="10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7">
        <f>SUM(CE4:CP4)</f>
        <v>1</v>
      </c>
      <c r="CR4" s="86">
        <f t="shared" ref="CR4:CR23" si="5">CQ4/$CQ$29</f>
        <v>9.6993210475266732E-4</v>
      </c>
      <c r="CT4" s="85" t="s">
        <v>125</v>
      </c>
      <c r="CU4" s="10"/>
      <c r="CV4" s="10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7">
        <f>SUM(CU4:DF4)</f>
        <v>0</v>
      </c>
      <c r="DH4" s="86">
        <f t="shared" ref="DH4:DH21" si="6">DG4/$DG$29</f>
        <v>0</v>
      </c>
      <c r="DJ4" s="99" t="s">
        <v>125</v>
      </c>
      <c r="DK4" s="10"/>
      <c r="DL4" s="10"/>
      <c r="DM4" s="11"/>
      <c r="DN4" s="11"/>
      <c r="DO4" s="11"/>
      <c r="DP4" s="11"/>
      <c r="DQ4" s="11"/>
      <c r="DR4" s="11"/>
      <c r="DS4" s="11"/>
      <c r="DT4" s="11">
        <v>1</v>
      </c>
      <c r="DU4" s="11"/>
      <c r="DV4" s="11"/>
      <c r="DW4" s="17">
        <f>SUM(DK4:DV4)</f>
        <v>1</v>
      </c>
      <c r="DX4" s="86">
        <f t="shared" ref="DX4:DX22" si="7">DW4/$DW$29</f>
        <v>5.941770647653001E-4</v>
      </c>
      <c r="DZ4" s="99" t="s">
        <v>125</v>
      </c>
      <c r="EA4" s="10"/>
      <c r="EB4" s="10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7">
        <f>SUM(EA4:EL4)</f>
        <v>0</v>
      </c>
      <c r="EN4" s="86">
        <f>EM4/$EM$29</f>
        <v>0</v>
      </c>
    </row>
    <row r="5" spans="2:144">
      <c r="B5" s="85" t="s">
        <v>119</v>
      </c>
      <c r="C5" s="10">
        <v>3</v>
      </c>
      <c r="D5" s="10">
        <v>1</v>
      </c>
      <c r="E5" s="11">
        <v>1</v>
      </c>
      <c r="F5" s="11"/>
      <c r="G5" s="11">
        <v>2</v>
      </c>
      <c r="H5" s="11"/>
      <c r="I5" s="11">
        <v>1</v>
      </c>
      <c r="J5" s="11">
        <v>2</v>
      </c>
      <c r="K5" s="11"/>
      <c r="L5" s="11"/>
      <c r="M5" s="11"/>
      <c r="N5" s="11">
        <v>2</v>
      </c>
      <c r="O5" s="17">
        <f t="shared" ref="O5:O28" si="8">SUM(C5:N5)</f>
        <v>12</v>
      </c>
      <c r="P5" s="86">
        <f t="shared" si="0"/>
        <v>2.6086956521739129E-2</v>
      </c>
      <c r="R5" s="85" t="s">
        <v>119</v>
      </c>
      <c r="S5" s="10">
        <v>1</v>
      </c>
      <c r="T5" s="10">
        <v>1</v>
      </c>
      <c r="U5" s="11"/>
      <c r="V5" s="11"/>
      <c r="W5" s="11"/>
      <c r="X5" s="11">
        <v>1</v>
      </c>
      <c r="Y5" s="11"/>
      <c r="Z5" s="11"/>
      <c r="AA5" s="11">
        <v>1</v>
      </c>
      <c r="AB5" s="11"/>
      <c r="AC5" s="11">
        <v>1</v>
      </c>
      <c r="AD5" s="11">
        <v>1</v>
      </c>
      <c r="AE5" s="17">
        <f t="shared" ref="AE5:AE28" si="9">SUM(S5:AD5)</f>
        <v>6</v>
      </c>
      <c r="AF5" s="86">
        <f t="shared" si="1"/>
        <v>7.0093457943925233E-3</v>
      </c>
      <c r="AH5" s="85" t="s">
        <v>119</v>
      </c>
      <c r="AI5" s="10">
        <v>2</v>
      </c>
      <c r="AJ5" s="10">
        <v>4</v>
      </c>
      <c r="AK5" s="11">
        <v>2</v>
      </c>
      <c r="AL5" s="11">
        <v>2</v>
      </c>
      <c r="AM5" s="11">
        <v>3</v>
      </c>
      <c r="AN5" s="11">
        <v>2</v>
      </c>
      <c r="AO5" s="11">
        <v>5</v>
      </c>
      <c r="AP5" s="11"/>
      <c r="AQ5" s="11">
        <v>1</v>
      </c>
      <c r="AR5" s="11">
        <v>1</v>
      </c>
      <c r="AS5" s="11">
        <v>1</v>
      </c>
      <c r="AT5" s="11">
        <v>4</v>
      </c>
      <c r="AU5" s="17">
        <f t="shared" ref="AU5:AU28" si="10">SUM(AI5:AT5)</f>
        <v>27</v>
      </c>
      <c r="AV5" s="86">
        <f t="shared" si="2"/>
        <v>2.1862348178137651E-2</v>
      </c>
      <c r="AX5" s="85" t="s">
        <v>119</v>
      </c>
      <c r="AY5" s="10">
        <v>5</v>
      </c>
      <c r="AZ5" s="10">
        <v>1</v>
      </c>
      <c r="BA5" s="11">
        <v>1</v>
      </c>
      <c r="BB5" s="11"/>
      <c r="BC5" s="11">
        <v>1</v>
      </c>
      <c r="BD5" s="11">
        <v>1</v>
      </c>
      <c r="BE5" s="11">
        <v>2</v>
      </c>
      <c r="BF5" s="11">
        <v>2</v>
      </c>
      <c r="BG5" s="11">
        <v>1</v>
      </c>
      <c r="BH5" s="11">
        <v>2</v>
      </c>
      <c r="BI5" s="11">
        <v>2</v>
      </c>
      <c r="BJ5" s="11">
        <v>2</v>
      </c>
      <c r="BK5" s="17">
        <f t="shared" ref="BK5:BK18" si="11">SUM(AY5:BJ5)</f>
        <v>20</v>
      </c>
      <c r="BL5" s="86">
        <f t="shared" si="3"/>
        <v>1.4174344436569808E-2</v>
      </c>
      <c r="BN5" s="85" t="s">
        <v>119</v>
      </c>
      <c r="BO5" s="10"/>
      <c r="BP5" s="10"/>
      <c r="BQ5" s="11">
        <v>1</v>
      </c>
      <c r="BR5" s="11">
        <v>1</v>
      </c>
      <c r="BS5" s="11"/>
      <c r="BT5" s="11"/>
      <c r="BU5" s="11">
        <v>2</v>
      </c>
      <c r="BV5" s="11"/>
      <c r="BW5" s="11">
        <v>1</v>
      </c>
      <c r="BX5" s="11"/>
      <c r="BY5" s="11">
        <v>1</v>
      </c>
      <c r="BZ5" s="11">
        <v>1</v>
      </c>
      <c r="CA5" s="17">
        <f t="shared" ref="CA5:CA28" si="12">SUM(BO5:BZ5)</f>
        <v>7</v>
      </c>
      <c r="CB5" s="86">
        <f t="shared" si="4"/>
        <v>6.8829891838741398E-3</v>
      </c>
      <c r="CD5" s="85" t="s">
        <v>119</v>
      </c>
      <c r="CE5" s="10"/>
      <c r="CF5" s="10"/>
      <c r="CG5" s="11">
        <v>1</v>
      </c>
      <c r="CH5" s="11"/>
      <c r="CI5" s="11"/>
      <c r="CJ5" s="11"/>
      <c r="CK5" s="11">
        <v>2</v>
      </c>
      <c r="CL5" s="11">
        <v>1</v>
      </c>
      <c r="CM5" s="11"/>
      <c r="CN5" s="11"/>
      <c r="CO5" s="11">
        <v>2</v>
      </c>
      <c r="CP5" s="11"/>
      <c r="CQ5" s="17">
        <f t="shared" ref="CQ5:CQ18" si="13">SUM(CE5:CP5)</f>
        <v>6</v>
      </c>
      <c r="CR5" s="86">
        <f t="shared" si="5"/>
        <v>5.8195926285160042E-3</v>
      </c>
      <c r="CT5" s="85" t="s">
        <v>119</v>
      </c>
      <c r="CU5" s="10">
        <v>1</v>
      </c>
      <c r="CV5" s="10">
        <v>1</v>
      </c>
      <c r="CW5" s="11">
        <v>1</v>
      </c>
      <c r="CX5" s="11">
        <v>2</v>
      </c>
      <c r="CY5" s="11">
        <v>2</v>
      </c>
      <c r="CZ5" s="11">
        <v>2</v>
      </c>
      <c r="DA5" s="11">
        <v>1</v>
      </c>
      <c r="DB5" s="11">
        <v>1</v>
      </c>
      <c r="DC5" s="11">
        <v>1</v>
      </c>
      <c r="DD5" s="11">
        <v>3</v>
      </c>
      <c r="DE5" s="11">
        <v>5</v>
      </c>
      <c r="DF5" s="11"/>
      <c r="DG5" s="17">
        <f t="shared" ref="DG5:DG28" si="14">SUM(CU5:DF5)</f>
        <v>20</v>
      </c>
      <c r="DH5" s="86">
        <f t="shared" si="6"/>
        <v>1.4684287812041116E-2</v>
      </c>
      <c r="DJ5" s="99" t="s">
        <v>119</v>
      </c>
      <c r="DK5" s="10"/>
      <c r="DL5" s="10">
        <v>2</v>
      </c>
      <c r="DM5" s="11">
        <v>2</v>
      </c>
      <c r="DN5" s="11">
        <v>2</v>
      </c>
      <c r="DO5" s="11">
        <v>4</v>
      </c>
      <c r="DP5" s="11">
        <v>2</v>
      </c>
      <c r="DQ5" s="11">
        <v>2</v>
      </c>
      <c r="DR5" s="11">
        <v>4</v>
      </c>
      <c r="DS5" s="11">
        <v>10</v>
      </c>
      <c r="DT5" s="11">
        <v>2</v>
      </c>
      <c r="DU5" s="11">
        <v>1</v>
      </c>
      <c r="DV5" s="11">
        <v>1</v>
      </c>
      <c r="DW5" s="17">
        <f t="shared" ref="DW5:DW28" si="15">SUM(DK5:DV5)</f>
        <v>32</v>
      </c>
      <c r="DX5" s="86">
        <f t="shared" si="7"/>
        <v>1.9013666072489603E-2</v>
      </c>
      <c r="DZ5" s="99" t="s">
        <v>119</v>
      </c>
      <c r="EA5" s="10">
        <v>2</v>
      </c>
      <c r="EB5" s="10">
        <v>3</v>
      </c>
      <c r="EC5" s="11">
        <v>3</v>
      </c>
      <c r="ED5" s="11">
        <v>2</v>
      </c>
      <c r="EE5" s="11">
        <v>1</v>
      </c>
      <c r="EF5" s="11">
        <v>2</v>
      </c>
      <c r="EG5" s="11">
        <v>1</v>
      </c>
      <c r="EH5" s="11">
        <v>3</v>
      </c>
      <c r="EI5" s="11">
        <v>1</v>
      </c>
      <c r="EJ5" s="11">
        <v>1</v>
      </c>
      <c r="EK5" s="11"/>
      <c r="EL5" s="11">
        <v>2</v>
      </c>
      <c r="EM5" s="17">
        <f t="shared" ref="EM5:EM28" si="16">SUM(EA5:EL5)</f>
        <v>21</v>
      </c>
      <c r="EN5" s="86">
        <f t="shared" ref="EN5:EN28" si="17">EM5/$EM$29</f>
        <v>1.3879709187045605E-2</v>
      </c>
    </row>
    <row r="6" spans="2:144">
      <c r="B6" s="85" t="s">
        <v>117</v>
      </c>
      <c r="C6" s="10"/>
      <c r="D6" s="10"/>
      <c r="E6" s="11"/>
      <c r="F6" s="11"/>
      <c r="G6" s="11">
        <v>3</v>
      </c>
      <c r="H6" s="11">
        <v>1</v>
      </c>
      <c r="I6" s="11"/>
      <c r="J6" s="11">
        <v>4</v>
      </c>
      <c r="K6" s="11"/>
      <c r="L6" s="11">
        <v>3</v>
      </c>
      <c r="M6" s="11">
        <v>2</v>
      </c>
      <c r="N6" s="11">
        <v>4</v>
      </c>
      <c r="O6" s="17">
        <f t="shared" si="8"/>
        <v>17</v>
      </c>
      <c r="P6" s="86">
        <f t="shared" si="0"/>
        <v>3.6956521739130437E-2</v>
      </c>
      <c r="R6" s="85" t="s">
        <v>117</v>
      </c>
      <c r="S6" s="10">
        <v>5</v>
      </c>
      <c r="T6" s="10">
        <v>2</v>
      </c>
      <c r="U6" s="11">
        <v>1</v>
      </c>
      <c r="V6" s="11">
        <v>3</v>
      </c>
      <c r="W6" s="11">
        <v>6</v>
      </c>
      <c r="X6" s="11">
        <v>3</v>
      </c>
      <c r="Y6" s="11">
        <v>6</v>
      </c>
      <c r="Z6" s="11">
        <v>7</v>
      </c>
      <c r="AA6" s="11">
        <v>16</v>
      </c>
      <c r="AB6" s="11">
        <v>9</v>
      </c>
      <c r="AC6" s="11">
        <v>8</v>
      </c>
      <c r="AD6" s="11">
        <v>8</v>
      </c>
      <c r="AE6" s="17">
        <f t="shared" si="9"/>
        <v>74</v>
      </c>
      <c r="AF6" s="86">
        <f t="shared" si="1"/>
        <v>8.6448598130841117E-2</v>
      </c>
      <c r="AH6" s="85" t="s">
        <v>117</v>
      </c>
      <c r="AI6" s="10">
        <v>13</v>
      </c>
      <c r="AJ6" s="10">
        <v>9</v>
      </c>
      <c r="AK6" s="11">
        <v>16</v>
      </c>
      <c r="AL6" s="11">
        <v>7</v>
      </c>
      <c r="AM6" s="11">
        <v>13</v>
      </c>
      <c r="AN6" s="11">
        <v>11</v>
      </c>
      <c r="AO6" s="11">
        <v>11</v>
      </c>
      <c r="AP6" s="11">
        <v>12</v>
      </c>
      <c r="AQ6" s="11">
        <v>16</v>
      </c>
      <c r="AR6" s="11">
        <v>22</v>
      </c>
      <c r="AS6" s="11">
        <v>18</v>
      </c>
      <c r="AT6" s="11">
        <v>18</v>
      </c>
      <c r="AU6" s="17">
        <f t="shared" si="10"/>
        <v>166</v>
      </c>
      <c r="AV6" s="86">
        <f t="shared" si="2"/>
        <v>0.13441295546558704</v>
      </c>
      <c r="AX6" s="85" t="s">
        <v>117</v>
      </c>
      <c r="AY6" s="10">
        <v>20</v>
      </c>
      <c r="AZ6" s="10">
        <v>13</v>
      </c>
      <c r="BA6" s="11">
        <v>12</v>
      </c>
      <c r="BB6" s="11">
        <v>11</v>
      </c>
      <c r="BC6" s="11">
        <v>15</v>
      </c>
      <c r="BD6" s="11">
        <v>14</v>
      </c>
      <c r="BE6" s="11">
        <v>15</v>
      </c>
      <c r="BF6" s="11">
        <v>17</v>
      </c>
      <c r="BG6" s="11">
        <v>11</v>
      </c>
      <c r="BH6" s="11">
        <v>9</v>
      </c>
      <c r="BI6" s="11">
        <v>7</v>
      </c>
      <c r="BJ6" s="11">
        <v>13</v>
      </c>
      <c r="BK6" s="17">
        <f t="shared" si="11"/>
        <v>157</v>
      </c>
      <c r="BL6" s="86">
        <f t="shared" si="3"/>
        <v>0.111268603827073</v>
      </c>
      <c r="BN6" s="85" t="s">
        <v>117</v>
      </c>
      <c r="BO6" s="10">
        <v>13</v>
      </c>
      <c r="BP6" s="10">
        <v>8</v>
      </c>
      <c r="BQ6" s="11">
        <v>8</v>
      </c>
      <c r="BR6" s="11">
        <v>7</v>
      </c>
      <c r="BS6" s="11">
        <v>10</v>
      </c>
      <c r="BT6" s="11">
        <v>10</v>
      </c>
      <c r="BU6" s="11">
        <v>6</v>
      </c>
      <c r="BV6" s="11">
        <v>14</v>
      </c>
      <c r="BW6" s="11">
        <v>9</v>
      </c>
      <c r="BX6" s="11">
        <v>5</v>
      </c>
      <c r="BY6" s="11">
        <v>14</v>
      </c>
      <c r="BZ6" s="11">
        <v>12</v>
      </c>
      <c r="CA6" s="17">
        <f t="shared" si="12"/>
        <v>116</v>
      </c>
      <c r="CB6" s="86">
        <f t="shared" si="4"/>
        <v>0.11406096361848574</v>
      </c>
      <c r="CD6" s="85" t="s">
        <v>117</v>
      </c>
      <c r="CE6" s="10">
        <v>11</v>
      </c>
      <c r="CF6" s="10">
        <v>7</v>
      </c>
      <c r="CG6" s="11">
        <v>12</v>
      </c>
      <c r="CH6" s="11">
        <v>14</v>
      </c>
      <c r="CI6" s="11">
        <v>13</v>
      </c>
      <c r="CJ6" s="11">
        <v>12</v>
      </c>
      <c r="CK6" s="11">
        <v>2</v>
      </c>
      <c r="CL6" s="11">
        <v>7</v>
      </c>
      <c r="CM6" s="11">
        <v>7</v>
      </c>
      <c r="CN6" s="11">
        <v>13</v>
      </c>
      <c r="CO6" s="11">
        <v>13</v>
      </c>
      <c r="CP6" s="11">
        <v>14</v>
      </c>
      <c r="CQ6" s="17">
        <f t="shared" si="13"/>
        <v>125</v>
      </c>
      <c r="CR6" s="86">
        <f t="shared" si="5"/>
        <v>0.12124151309408342</v>
      </c>
      <c r="CT6" s="85" t="s">
        <v>117</v>
      </c>
      <c r="CU6" s="10">
        <v>7</v>
      </c>
      <c r="CV6" s="10">
        <v>14</v>
      </c>
      <c r="CW6" s="11">
        <v>16</v>
      </c>
      <c r="CX6" s="11">
        <v>24</v>
      </c>
      <c r="CY6" s="11">
        <v>28</v>
      </c>
      <c r="CZ6" s="11">
        <v>26</v>
      </c>
      <c r="DA6" s="11">
        <v>22</v>
      </c>
      <c r="DB6" s="11">
        <v>20</v>
      </c>
      <c r="DC6" s="11">
        <v>23</v>
      </c>
      <c r="DD6" s="11">
        <v>14</v>
      </c>
      <c r="DE6" s="11">
        <v>28</v>
      </c>
      <c r="DF6" s="11">
        <v>29</v>
      </c>
      <c r="DG6" s="17">
        <f t="shared" si="14"/>
        <v>251</v>
      </c>
      <c r="DH6" s="86">
        <f t="shared" si="6"/>
        <v>0.18428781204111599</v>
      </c>
      <c r="DJ6" s="99" t="s">
        <v>117</v>
      </c>
      <c r="DK6" s="10">
        <v>20</v>
      </c>
      <c r="DL6" s="10">
        <v>23</v>
      </c>
      <c r="DM6" s="11">
        <v>25</v>
      </c>
      <c r="DN6" s="11">
        <v>17</v>
      </c>
      <c r="DO6" s="11">
        <v>29</v>
      </c>
      <c r="DP6" s="11">
        <v>24</v>
      </c>
      <c r="DQ6" s="11">
        <v>26</v>
      </c>
      <c r="DR6" s="11">
        <v>34</v>
      </c>
      <c r="DS6" s="11">
        <v>36</v>
      </c>
      <c r="DT6" s="11">
        <v>29</v>
      </c>
      <c r="DU6" s="11">
        <v>20</v>
      </c>
      <c r="DV6" s="11">
        <v>26</v>
      </c>
      <c r="DW6" s="17">
        <f t="shared" si="15"/>
        <v>309</v>
      </c>
      <c r="DX6" s="86">
        <f t="shared" si="7"/>
        <v>0.18360071301247771</v>
      </c>
      <c r="DZ6" s="99" t="s">
        <v>117</v>
      </c>
      <c r="EA6" s="10">
        <v>20</v>
      </c>
      <c r="EB6" s="10">
        <v>19</v>
      </c>
      <c r="EC6" s="11">
        <v>13</v>
      </c>
      <c r="ED6" s="11">
        <v>19</v>
      </c>
      <c r="EE6" s="11">
        <v>19</v>
      </c>
      <c r="EF6" s="11">
        <v>16</v>
      </c>
      <c r="EG6" s="11">
        <v>31</v>
      </c>
      <c r="EH6" s="11">
        <v>25</v>
      </c>
      <c r="EI6" s="11">
        <v>14</v>
      </c>
      <c r="EJ6" s="11">
        <v>26</v>
      </c>
      <c r="EK6" s="11">
        <v>15</v>
      </c>
      <c r="EL6" s="11">
        <v>7</v>
      </c>
      <c r="EM6" s="17">
        <f t="shared" si="16"/>
        <v>224</v>
      </c>
      <c r="EN6" s="86">
        <f t="shared" si="17"/>
        <v>0.14805023132848646</v>
      </c>
    </row>
    <row r="7" spans="2:144">
      <c r="B7" s="85" t="s">
        <v>118</v>
      </c>
      <c r="C7" s="10"/>
      <c r="D7" s="10"/>
      <c r="E7" s="11"/>
      <c r="F7" s="11"/>
      <c r="G7" s="11"/>
      <c r="H7" s="11"/>
      <c r="I7" s="11"/>
      <c r="J7" s="11"/>
      <c r="K7" s="11"/>
      <c r="L7" s="11"/>
      <c r="M7" s="11">
        <v>1</v>
      </c>
      <c r="N7" s="11">
        <v>2</v>
      </c>
      <c r="O7" s="17">
        <f t="shared" si="8"/>
        <v>3</v>
      </c>
      <c r="P7" s="86">
        <f t="shared" si="0"/>
        <v>6.5217391304347823E-3</v>
      </c>
      <c r="R7" s="85" t="s">
        <v>118</v>
      </c>
      <c r="S7" s="10"/>
      <c r="T7" s="10"/>
      <c r="U7" s="11"/>
      <c r="V7" s="11">
        <v>2</v>
      </c>
      <c r="W7" s="11">
        <v>1</v>
      </c>
      <c r="X7" s="11"/>
      <c r="Y7" s="11"/>
      <c r="Z7" s="11"/>
      <c r="AA7" s="11"/>
      <c r="AB7" s="11"/>
      <c r="AC7" s="11"/>
      <c r="AD7" s="11"/>
      <c r="AE7" s="17">
        <f t="shared" si="9"/>
        <v>3</v>
      </c>
      <c r="AF7" s="86">
        <f t="shared" si="1"/>
        <v>3.5046728971962616E-3</v>
      </c>
      <c r="AH7" s="85" t="s">
        <v>118</v>
      </c>
      <c r="AI7" s="10"/>
      <c r="AJ7" s="10">
        <v>1</v>
      </c>
      <c r="AK7" s="11">
        <v>3</v>
      </c>
      <c r="AL7" s="11"/>
      <c r="AM7" s="11">
        <v>1</v>
      </c>
      <c r="AN7" s="11"/>
      <c r="AO7" s="11"/>
      <c r="AP7" s="11">
        <v>1</v>
      </c>
      <c r="AQ7" s="11">
        <v>1</v>
      </c>
      <c r="AR7" s="11"/>
      <c r="AS7" s="11"/>
      <c r="AT7" s="11"/>
      <c r="AU7" s="17">
        <f t="shared" si="10"/>
        <v>7</v>
      </c>
      <c r="AV7" s="86">
        <f t="shared" si="2"/>
        <v>5.6680161943319842E-3</v>
      </c>
      <c r="AX7" s="85" t="s">
        <v>118</v>
      </c>
      <c r="AY7" s="10"/>
      <c r="AZ7" s="10">
        <v>1</v>
      </c>
      <c r="BA7" s="11"/>
      <c r="BB7" s="11"/>
      <c r="BC7" s="11"/>
      <c r="BD7" s="11"/>
      <c r="BE7" s="11"/>
      <c r="BF7" s="11"/>
      <c r="BG7" s="11"/>
      <c r="BH7" s="11"/>
      <c r="BI7" s="11"/>
      <c r="BJ7" s="11">
        <v>1</v>
      </c>
      <c r="BK7" s="17">
        <f t="shared" si="11"/>
        <v>2</v>
      </c>
      <c r="BL7" s="86">
        <f t="shared" si="3"/>
        <v>1.4174344436569809E-3</v>
      </c>
      <c r="BN7" s="85" t="s">
        <v>118</v>
      </c>
      <c r="BO7" s="10"/>
      <c r="BP7" s="10"/>
      <c r="BQ7" s="11"/>
      <c r="BR7" s="11"/>
      <c r="BS7" s="11"/>
      <c r="BT7" s="11"/>
      <c r="BU7" s="11"/>
      <c r="BV7" s="11"/>
      <c r="BW7" s="11"/>
      <c r="BX7" s="11"/>
      <c r="BY7" s="11">
        <v>1</v>
      </c>
      <c r="BZ7" s="11">
        <v>1</v>
      </c>
      <c r="CA7" s="17">
        <f t="shared" si="12"/>
        <v>2</v>
      </c>
      <c r="CB7" s="86">
        <f t="shared" si="4"/>
        <v>1.9665683382497543E-3</v>
      </c>
      <c r="CD7" s="85" t="s">
        <v>118</v>
      </c>
      <c r="CE7" s="10"/>
      <c r="CF7" s="10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7">
        <f t="shared" si="13"/>
        <v>0</v>
      </c>
      <c r="CR7" s="86">
        <f t="shared" si="5"/>
        <v>0</v>
      </c>
      <c r="CT7" s="85" t="s">
        <v>118</v>
      </c>
      <c r="CU7" s="10"/>
      <c r="CV7" s="10"/>
      <c r="CW7" s="11"/>
      <c r="CX7" s="11"/>
      <c r="CY7" s="11">
        <v>1</v>
      </c>
      <c r="CZ7" s="11"/>
      <c r="DA7" s="11">
        <v>1</v>
      </c>
      <c r="DB7" s="11"/>
      <c r="DC7" s="11"/>
      <c r="DD7" s="11"/>
      <c r="DE7" s="11"/>
      <c r="DF7" s="11"/>
      <c r="DG7" s="17">
        <f t="shared" si="14"/>
        <v>2</v>
      </c>
      <c r="DH7" s="86">
        <f t="shared" si="6"/>
        <v>1.4684287812041115E-3</v>
      </c>
      <c r="DI7" s="98"/>
      <c r="DJ7" s="99" t="s">
        <v>118</v>
      </c>
      <c r="DK7" s="10"/>
      <c r="DL7" s="10"/>
      <c r="DM7" s="11"/>
      <c r="DN7" s="11"/>
      <c r="DO7" s="11"/>
      <c r="DP7" s="11">
        <v>1</v>
      </c>
      <c r="DQ7" s="11"/>
      <c r="DR7" s="11"/>
      <c r="DS7" s="11"/>
      <c r="DT7" s="11"/>
      <c r="DU7" s="11">
        <v>1</v>
      </c>
      <c r="DV7" s="11"/>
      <c r="DW7" s="17">
        <f t="shared" si="15"/>
        <v>2</v>
      </c>
      <c r="DX7" s="86">
        <f t="shared" si="7"/>
        <v>1.1883541295306002E-3</v>
      </c>
      <c r="DZ7" s="99" t="s">
        <v>118</v>
      </c>
      <c r="EA7" s="10">
        <v>1</v>
      </c>
      <c r="EB7" s="10">
        <v>1</v>
      </c>
      <c r="EC7" s="11">
        <v>1</v>
      </c>
      <c r="ED7" s="11"/>
      <c r="EE7" s="11"/>
      <c r="EF7" s="11"/>
      <c r="EG7" s="11"/>
      <c r="EH7" s="11"/>
      <c r="EI7" s="11"/>
      <c r="EJ7" s="11"/>
      <c r="EK7" s="11"/>
      <c r="EL7" s="11"/>
      <c r="EM7" s="17">
        <f t="shared" si="16"/>
        <v>3</v>
      </c>
      <c r="EN7" s="86">
        <f t="shared" si="17"/>
        <v>1.9828155981493722E-3</v>
      </c>
    </row>
    <row r="8" spans="2:144">
      <c r="B8" s="85" t="s">
        <v>126</v>
      </c>
      <c r="C8" s="10"/>
      <c r="D8" s="10"/>
      <c r="E8" s="11"/>
      <c r="F8" s="11"/>
      <c r="G8" s="11">
        <v>2</v>
      </c>
      <c r="H8" s="11">
        <v>4</v>
      </c>
      <c r="I8" s="11"/>
      <c r="J8" s="11">
        <v>3</v>
      </c>
      <c r="K8" s="11">
        <v>5</v>
      </c>
      <c r="L8" s="11">
        <v>14</v>
      </c>
      <c r="M8" s="11">
        <v>9</v>
      </c>
      <c r="N8" s="11">
        <v>16</v>
      </c>
      <c r="O8" s="17">
        <f t="shared" si="8"/>
        <v>53</v>
      </c>
      <c r="P8" s="86">
        <f t="shared" si="0"/>
        <v>0.11521739130434783</v>
      </c>
      <c r="R8" s="85" t="s">
        <v>126</v>
      </c>
      <c r="S8" s="10">
        <v>13</v>
      </c>
      <c r="T8" s="10">
        <v>7</v>
      </c>
      <c r="U8" s="11">
        <v>1</v>
      </c>
      <c r="V8" s="11">
        <v>10</v>
      </c>
      <c r="W8" s="11">
        <v>10</v>
      </c>
      <c r="X8" s="11">
        <v>10</v>
      </c>
      <c r="Y8" s="11">
        <v>9</v>
      </c>
      <c r="Z8" s="11">
        <v>6</v>
      </c>
      <c r="AA8" s="11">
        <v>6</v>
      </c>
      <c r="AB8" s="11">
        <v>5</v>
      </c>
      <c r="AC8" s="11">
        <v>8</v>
      </c>
      <c r="AD8" s="11">
        <v>9</v>
      </c>
      <c r="AE8" s="17">
        <f t="shared" si="9"/>
        <v>94</v>
      </c>
      <c r="AF8" s="86">
        <f t="shared" si="1"/>
        <v>0.10981308411214953</v>
      </c>
      <c r="AH8" s="85" t="s">
        <v>126</v>
      </c>
      <c r="AI8" s="10">
        <v>12</v>
      </c>
      <c r="AJ8" s="10">
        <v>9</v>
      </c>
      <c r="AK8" s="11">
        <v>7</v>
      </c>
      <c r="AL8" s="11">
        <v>7</v>
      </c>
      <c r="AM8" s="11">
        <v>10</v>
      </c>
      <c r="AN8" s="11">
        <v>4</v>
      </c>
      <c r="AO8" s="11">
        <v>17</v>
      </c>
      <c r="AP8" s="11">
        <v>12</v>
      </c>
      <c r="AQ8" s="11">
        <v>9</v>
      </c>
      <c r="AR8" s="11">
        <v>14</v>
      </c>
      <c r="AS8" s="11">
        <v>11</v>
      </c>
      <c r="AT8" s="11">
        <v>10</v>
      </c>
      <c r="AU8" s="17">
        <f t="shared" si="10"/>
        <v>122</v>
      </c>
      <c r="AV8" s="86">
        <f t="shared" si="2"/>
        <v>9.8785425101214575E-2</v>
      </c>
      <c r="AX8" s="85" t="s">
        <v>126</v>
      </c>
      <c r="AY8" s="10">
        <v>9</v>
      </c>
      <c r="AZ8" s="10">
        <v>7</v>
      </c>
      <c r="BA8" s="11">
        <v>15</v>
      </c>
      <c r="BB8" s="11">
        <v>11</v>
      </c>
      <c r="BC8" s="11">
        <v>12</v>
      </c>
      <c r="BD8" s="11">
        <v>10</v>
      </c>
      <c r="BE8" s="11">
        <v>11</v>
      </c>
      <c r="BF8" s="11">
        <v>13</v>
      </c>
      <c r="BG8" s="11">
        <v>11</v>
      </c>
      <c r="BH8" s="11">
        <v>4</v>
      </c>
      <c r="BI8" s="11">
        <v>7</v>
      </c>
      <c r="BJ8" s="11">
        <v>6</v>
      </c>
      <c r="BK8" s="17">
        <f t="shared" si="11"/>
        <v>116</v>
      </c>
      <c r="BL8" s="86">
        <f t="shared" si="3"/>
        <v>8.221119773210489E-2</v>
      </c>
      <c r="BN8" s="85" t="s">
        <v>126</v>
      </c>
      <c r="BO8" s="10">
        <v>13</v>
      </c>
      <c r="BP8" s="10">
        <v>10</v>
      </c>
      <c r="BQ8" s="11">
        <v>4</v>
      </c>
      <c r="BR8" s="11">
        <v>4</v>
      </c>
      <c r="BS8" s="11">
        <v>6</v>
      </c>
      <c r="BT8" s="11">
        <v>6</v>
      </c>
      <c r="BU8" s="11">
        <v>3</v>
      </c>
      <c r="BV8" s="11">
        <v>11</v>
      </c>
      <c r="BW8" s="11">
        <v>6</v>
      </c>
      <c r="BX8" s="11">
        <v>5</v>
      </c>
      <c r="BY8" s="11">
        <v>13</v>
      </c>
      <c r="BZ8" s="11">
        <v>9</v>
      </c>
      <c r="CA8" s="17">
        <f t="shared" si="12"/>
        <v>90</v>
      </c>
      <c r="CB8" s="86">
        <f t="shared" si="4"/>
        <v>8.8495575221238937E-2</v>
      </c>
      <c r="CD8" s="85" t="s">
        <v>126</v>
      </c>
      <c r="CE8" s="10">
        <v>4</v>
      </c>
      <c r="CF8" s="10">
        <v>8</v>
      </c>
      <c r="CG8" s="11">
        <v>8</v>
      </c>
      <c r="CH8" s="11">
        <v>5</v>
      </c>
      <c r="CI8" s="11">
        <v>3</v>
      </c>
      <c r="CJ8" s="11">
        <v>8</v>
      </c>
      <c r="CK8" s="11">
        <v>6</v>
      </c>
      <c r="CL8" s="11">
        <v>2</v>
      </c>
      <c r="CM8" s="11">
        <v>7</v>
      </c>
      <c r="CN8" s="11">
        <v>11</v>
      </c>
      <c r="CO8" s="11">
        <v>9</v>
      </c>
      <c r="CP8" s="11">
        <v>12</v>
      </c>
      <c r="CQ8" s="17">
        <f t="shared" si="13"/>
        <v>83</v>
      </c>
      <c r="CR8" s="86">
        <f t="shared" si="5"/>
        <v>8.0504364694471392E-2</v>
      </c>
      <c r="CT8" s="85" t="s">
        <v>126</v>
      </c>
      <c r="CU8" s="10">
        <v>10</v>
      </c>
      <c r="CV8" s="10">
        <v>7</v>
      </c>
      <c r="CW8" s="11">
        <v>18</v>
      </c>
      <c r="CX8" s="11">
        <v>14</v>
      </c>
      <c r="CY8" s="11">
        <v>15</v>
      </c>
      <c r="CZ8" s="11">
        <v>16</v>
      </c>
      <c r="DA8" s="11">
        <v>14</v>
      </c>
      <c r="DB8" s="11">
        <v>22</v>
      </c>
      <c r="DC8" s="11">
        <v>12</v>
      </c>
      <c r="DD8" s="11">
        <v>7</v>
      </c>
      <c r="DE8" s="11">
        <v>13</v>
      </c>
      <c r="DF8" s="11">
        <v>9</v>
      </c>
      <c r="DG8" s="17">
        <f t="shared" si="14"/>
        <v>157</v>
      </c>
      <c r="DH8" s="86">
        <f t="shared" si="6"/>
        <v>0.11527165932452275</v>
      </c>
      <c r="DI8" s="98"/>
      <c r="DJ8" s="99" t="s">
        <v>126</v>
      </c>
      <c r="DK8" s="10">
        <v>7</v>
      </c>
      <c r="DL8" s="10">
        <v>16</v>
      </c>
      <c r="DM8" s="11">
        <v>11</v>
      </c>
      <c r="DN8" s="11">
        <v>13</v>
      </c>
      <c r="DO8" s="11">
        <v>10</v>
      </c>
      <c r="DP8" s="11">
        <v>10</v>
      </c>
      <c r="DQ8" s="11">
        <v>12</v>
      </c>
      <c r="DR8" s="11">
        <v>16</v>
      </c>
      <c r="DS8" s="11">
        <v>8</v>
      </c>
      <c r="DT8" s="11">
        <v>19</v>
      </c>
      <c r="DU8" s="11">
        <v>8</v>
      </c>
      <c r="DV8" s="11">
        <v>5</v>
      </c>
      <c r="DW8" s="17">
        <f t="shared" si="15"/>
        <v>135</v>
      </c>
      <c r="DX8" s="86">
        <f t="shared" si="7"/>
        <v>8.0213903743315509E-2</v>
      </c>
      <c r="DZ8" s="99" t="s">
        <v>126</v>
      </c>
      <c r="EA8" s="10">
        <v>7</v>
      </c>
      <c r="EB8" s="10">
        <v>7</v>
      </c>
      <c r="EC8" s="11">
        <v>6</v>
      </c>
      <c r="ED8" s="11">
        <v>4</v>
      </c>
      <c r="EE8" s="11">
        <v>4</v>
      </c>
      <c r="EF8" s="11">
        <v>5</v>
      </c>
      <c r="EG8" s="11">
        <v>8</v>
      </c>
      <c r="EH8" s="11">
        <v>5</v>
      </c>
      <c r="EI8" s="11">
        <v>7</v>
      </c>
      <c r="EJ8" s="11">
        <v>13</v>
      </c>
      <c r="EK8" s="11">
        <v>8</v>
      </c>
      <c r="EL8" s="11">
        <v>4</v>
      </c>
      <c r="EM8" s="17">
        <f t="shared" si="16"/>
        <v>78</v>
      </c>
      <c r="EN8" s="86">
        <f t="shared" si="17"/>
        <v>5.1553205551883675E-2</v>
      </c>
    </row>
    <row r="9" spans="2:144">
      <c r="B9" s="85" t="s">
        <v>168</v>
      </c>
      <c r="C9" s="10"/>
      <c r="D9" s="10"/>
      <c r="E9" s="11"/>
      <c r="F9" s="11"/>
      <c r="G9" s="11">
        <v>1</v>
      </c>
      <c r="H9" s="11"/>
      <c r="I9" s="11"/>
      <c r="J9" s="11">
        <v>2</v>
      </c>
      <c r="K9" s="11">
        <v>4</v>
      </c>
      <c r="L9" s="11">
        <v>9</v>
      </c>
      <c r="M9" s="11">
        <v>1</v>
      </c>
      <c r="N9" s="11">
        <v>4</v>
      </c>
      <c r="O9" s="17">
        <f t="shared" si="8"/>
        <v>21</v>
      </c>
      <c r="P9" s="86">
        <f t="shared" si="0"/>
        <v>4.5652173913043478E-2</v>
      </c>
      <c r="R9" s="85" t="s">
        <v>168</v>
      </c>
      <c r="S9" s="10">
        <v>6</v>
      </c>
      <c r="T9" s="10">
        <v>4</v>
      </c>
      <c r="U9" s="11">
        <v>2</v>
      </c>
      <c r="V9" s="11">
        <v>3</v>
      </c>
      <c r="W9" s="11">
        <v>7</v>
      </c>
      <c r="X9" s="11">
        <v>2</v>
      </c>
      <c r="Y9" s="11">
        <v>2</v>
      </c>
      <c r="Z9" s="11">
        <v>5</v>
      </c>
      <c r="AA9" s="11">
        <v>4</v>
      </c>
      <c r="AB9" s="11">
        <v>1</v>
      </c>
      <c r="AC9" s="11">
        <v>6</v>
      </c>
      <c r="AD9" s="11">
        <v>11</v>
      </c>
      <c r="AE9" s="17">
        <f t="shared" si="9"/>
        <v>53</v>
      </c>
      <c r="AF9" s="86">
        <f t="shared" si="1"/>
        <v>6.191588785046729E-2</v>
      </c>
      <c r="AH9" s="85" t="s">
        <v>168</v>
      </c>
      <c r="AI9" s="10">
        <v>7</v>
      </c>
      <c r="AJ9" s="10">
        <v>5</v>
      </c>
      <c r="AK9" s="11">
        <v>8</v>
      </c>
      <c r="AL9" s="11">
        <v>12</v>
      </c>
      <c r="AM9" s="11">
        <v>9</v>
      </c>
      <c r="AN9" s="11">
        <v>5</v>
      </c>
      <c r="AO9" s="11">
        <v>8</v>
      </c>
      <c r="AP9" s="11">
        <v>9</v>
      </c>
      <c r="AQ9" s="11">
        <v>7</v>
      </c>
      <c r="AR9" s="11">
        <v>3</v>
      </c>
      <c r="AS9" s="11">
        <v>1</v>
      </c>
      <c r="AT9" s="11">
        <v>7</v>
      </c>
      <c r="AU9" s="17">
        <f t="shared" si="10"/>
        <v>81</v>
      </c>
      <c r="AV9" s="86">
        <f t="shared" si="2"/>
        <v>6.5587044534412955E-2</v>
      </c>
      <c r="AX9" s="85" t="s">
        <v>168</v>
      </c>
      <c r="AY9" s="10">
        <v>4</v>
      </c>
      <c r="AZ9" s="10">
        <v>10</v>
      </c>
      <c r="BA9" s="11">
        <v>4</v>
      </c>
      <c r="BB9" s="11">
        <v>7</v>
      </c>
      <c r="BC9" s="11">
        <v>10</v>
      </c>
      <c r="BD9" s="11">
        <v>13</v>
      </c>
      <c r="BE9" s="11">
        <v>8</v>
      </c>
      <c r="BF9" s="11">
        <v>7</v>
      </c>
      <c r="BG9" s="11">
        <v>6</v>
      </c>
      <c r="BH9" s="11">
        <v>5</v>
      </c>
      <c r="BI9" s="11">
        <v>2</v>
      </c>
      <c r="BJ9" s="11">
        <v>6</v>
      </c>
      <c r="BK9" s="17">
        <f t="shared" si="11"/>
        <v>82</v>
      </c>
      <c r="BL9" s="86">
        <f t="shared" si="3"/>
        <v>5.8114812189936214E-2</v>
      </c>
      <c r="BN9" s="85" t="s">
        <v>168</v>
      </c>
      <c r="BO9" s="10">
        <v>7</v>
      </c>
      <c r="BP9" s="10">
        <v>7</v>
      </c>
      <c r="BQ9" s="11">
        <v>5</v>
      </c>
      <c r="BR9" s="11">
        <v>8</v>
      </c>
      <c r="BS9" s="11">
        <v>5</v>
      </c>
      <c r="BT9" s="11">
        <v>4</v>
      </c>
      <c r="BU9" s="11">
        <v>5</v>
      </c>
      <c r="BV9" s="11">
        <v>5</v>
      </c>
      <c r="BW9" s="11">
        <v>2</v>
      </c>
      <c r="BX9" s="11">
        <v>2</v>
      </c>
      <c r="BY9" s="11">
        <v>10</v>
      </c>
      <c r="BZ9" s="11">
        <v>3</v>
      </c>
      <c r="CA9" s="17">
        <f t="shared" si="12"/>
        <v>63</v>
      </c>
      <c r="CB9" s="86">
        <f t="shared" si="4"/>
        <v>6.1946902654867256E-2</v>
      </c>
      <c r="CD9" s="85" t="s">
        <v>168</v>
      </c>
      <c r="CE9" s="10">
        <v>9</v>
      </c>
      <c r="CF9" s="10">
        <v>8</v>
      </c>
      <c r="CG9" s="11">
        <v>6</v>
      </c>
      <c r="CH9" s="11">
        <v>7</v>
      </c>
      <c r="CI9" s="11">
        <v>5</v>
      </c>
      <c r="CJ9" s="11">
        <v>2</v>
      </c>
      <c r="CK9" s="11">
        <v>5</v>
      </c>
      <c r="CL9" s="11">
        <v>2</v>
      </c>
      <c r="CM9" s="11">
        <v>2</v>
      </c>
      <c r="CN9" s="11">
        <v>1</v>
      </c>
      <c r="CO9" s="11">
        <v>1</v>
      </c>
      <c r="CP9" s="11"/>
      <c r="CQ9" s="17">
        <f t="shared" si="13"/>
        <v>48</v>
      </c>
      <c r="CR9" s="86">
        <f t="shared" si="5"/>
        <v>4.6556741028128033E-2</v>
      </c>
      <c r="CT9" s="85" t="s">
        <v>168</v>
      </c>
      <c r="CU9" s="10">
        <v>11</v>
      </c>
      <c r="CV9" s="10">
        <v>3</v>
      </c>
      <c r="CW9" s="11">
        <v>4</v>
      </c>
      <c r="CX9" s="11">
        <v>6</v>
      </c>
      <c r="CY9" s="11">
        <v>7</v>
      </c>
      <c r="CZ9" s="11">
        <v>2</v>
      </c>
      <c r="DA9" s="11">
        <v>4</v>
      </c>
      <c r="DB9" s="11">
        <v>4</v>
      </c>
      <c r="DC9" s="11">
        <v>4</v>
      </c>
      <c r="DD9" s="11">
        <v>3</v>
      </c>
      <c r="DE9" s="11">
        <v>2</v>
      </c>
      <c r="DF9" s="11">
        <v>2</v>
      </c>
      <c r="DG9" s="17">
        <f t="shared" si="14"/>
        <v>52</v>
      </c>
      <c r="DH9" s="86">
        <f t="shared" si="6"/>
        <v>3.81791483113069E-2</v>
      </c>
      <c r="DI9" s="98"/>
      <c r="DJ9" s="99" t="s">
        <v>168</v>
      </c>
      <c r="DK9" s="10">
        <v>4</v>
      </c>
      <c r="DL9" s="10">
        <v>3</v>
      </c>
      <c r="DM9" s="11">
        <v>8</v>
      </c>
      <c r="DN9" s="11">
        <v>1</v>
      </c>
      <c r="DO9" s="11">
        <v>1</v>
      </c>
      <c r="DP9" s="11">
        <v>4</v>
      </c>
      <c r="DQ9" s="11">
        <v>1</v>
      </c>
      <c r="DR9" s="11"/>
      <c r="DS9" s="11">
        <v>4</v>
      </c>
      <c r="DT9" s="11">
        <v>2</v>
      </c>
      <c r="DU9" s="11">
        <v>1</v>
      </c>
      <c r="DV9" s="11">
        <v>2</v>
      </c>
      <c r="DW9" s="17">
        <f t="shared" si="15"/>
        <v>31</v>
      </c>
      <c r="DX9" s="86">
        <f t="shared" si="7"/>
        <v>1.8419489007724301E-2</v>
      </c>
      <c r="DZ9" s="99" t="s">
        <v>168</v>
      </c>
      <c r="EA9" s="10">
        <v>6</v>
      </c>
      <c r="EB9" s="10">
        <v>2</v>
      </c>
      <c r="EC9" s="11">
        <v>4</v>
      </c>
      <c r="ED9" s="11">
        <v>6</v>
      </c>
      <c r="EE9" s="11"/>
      <c r="EF9" s="11"/>
      <c r="EG9" s="11">
        <v>2</v>
      </c>
      <c r="EH9" s="11">
        <v>2</v>
      </c>
      <c r="EI9" s="11">
        <v>4</v>
      </c>
      <c r="EJ9" s="11">
        <v>1</v>
      </c>
      <c r="EK9" s="11">
        <v>1</v>
      </c>
      <c r="EL9" s="11"/>
      <c r="EM9" s="17">
        <f t="shared" si="16"/>
        <v>28</v>
      </c>
      <c r="EN9" s="86">
        <f t="shared" si="17"/>
        <v>1.8506278916060808E-2</v>
      </c>
    </row>
    <row r="10" spans="2:144">
      <c r="B10" s="85" t="s">
        <v>121</v>
      </c>
      <c r="C10" s="10"/>
      <c r="D10" s="10"/>
      <c r="E10" s="11"/>
      <c r="F10" s="11"/>
      <c r="G10" s="11"/>
      <c r="H10" s="11"/>
      <c r="I10" s="11"/>
      <c r="J10" s="11"/>
      <c r="K10" s="11"/>
      <c r="L10" s="11"/>
      <c r="M10" s="11">
        <v>1</v>
      </c>
      <c r="N10" s="11"/>
      <c r="O10" s="17">
        <f t="shared" si="8"/>
        <v>1</v>
      </c>
      <c r="P10" s="86">
        <f t="shared" si="0"/>
        <v>2.1739130434782609E-3</v>
      </c>
      <c r="R10" s="85" t="s">
        <v>121</v>
      </c>
      <c r="S10" s="10"/>
      <c r="T10" s="10">
        <v>1</v>
      </c>
      <c r="U10" s="11"/>
      <c r="V10" s="11">
        <v>1</v>
      </c>
      <c r="W10" s="11"/>
      <c r="X10" s="11">
        <v>2</v>
      </c>
      <c r="Y10" s="11"/>
      <c r="Z10" s="11">
        <v>1</v>
      </c>
      <c r="AA10" s="11"/>
      <c r="AB10" s="11"/>
      <c r="AC10" s="11">
        <v>1</v>
      </c>
      <c r="AD10" s="11"/>
      <c r="AE10" s="17">
        <f t="shared" si="9"/>
        <v>6</v>
      </c>
      <c r="AF10" s="86">
        <f t="shared" si="1"/>
        <v>7.0093457943925233E-3</v>
      </c>
      <c r="AH10" s="85" t="s">
        <v>121</v>
      </c>
      <c r="AI10" s="10">
        <v>2</v>
      </c>
      <c r="AJ10" s="10"/>
      <c r="AK10" s="11">
        <v>1</v>
      </c>
      <c r="AL10" s="11">
        <v>1</v>
      </c>
      <c r="AM10" s="11">
        <v>2</v>
      </c>
      <c r="AN10" s="11">
        <v>2</v>
      </c>
      <c r="AO10" s="11"/>
      <c r="AP10" s="11"/>
      <c r="AQ10" s="11"/>
      <c r="AR10" s="11"/>
      <c r="AS10" s="11"/>
      <c r="AT10" s="11"/>
      <c r="AU10" s="17">
        <f t="shared" si="10"/>
        <v>8</v>
      </c>
      <c r="AV10" s="86">
        <f t="shared" si="2"/>
        <v>6.4777327935222669E-3</v>
      </c>
      <c r="AX10" s="85" t="s">
        <v>121</v>
      </c>
      <c r="AY10" s="10"/>
      <c r="AZ10" s="10"/>
      <c r="BA10" s="11"/>
      <c r="BB10" s="11">
        <v>1</v>
      </c>
      <c r="BC10" s="11"/>
      <c r="BD10" s="11"/>
      <c r="BE10" s="11">
        <v>1</v>
      </c>
      <c r="BF10" s="11"/>
      <c r="BG10" s="11"/>
      <c r="BH10" s="11"/>
      <c r="BI10" s="11"/>
      <c r="BJ10" s="11"/>
      <c r="BK10" s="17">
        <f t="shared" si="11"/>
        <v>2</v>
      </c>
      <c r="BL10" s="86">
        <f t="shared" si="3"/>
        <v>1.4174344436569809E-3</v>
      </c>
      <c r="BN10" s="85" t="s">
        <v>121</v>
      </c>
      <c r="BO10" s="10"/>
      <c r="BP10" s="10"/>
      <c r="BQ10" s="11">
        <v>1</v>
      </c>
      <c r="BR10" s="11">
        <v>1</v>
      </c>
      <c r="BS10" s="11"/>
      <c r="BT10" s="11"/>
      <c r="BU10" s="11"/>
      <c r="BV10" s="11"/>
      <c r="BW10" s="11"/>
      <c r="BX10" s="11">
        <v>1</v>
      </c>
      <c r="BY10" s="11">
        <v>2</v>
      </c>
      <c r="BZ10" s="11"/>
      <c r="CA10" s="17">
        <f t="shared" si="12"/>
        <v>5</v>
      </c>
      <c r="CB10" s="86">
        <f t="shared" si="4"/>
        <v>4.9164208456243851E-3</v>
      </c>
      <c r="CD10" s="85" t="s">
        <v>121</v>
      </c>
      <c r="CE10" s="10"/>
      <c r="CF10" s="10"/>
      <c r="CG10" s="11"/>
      <c r="CH10" s="11">
        <v>1</v>
      </c>
      <c r="CI10" s="11">
        <v>2</v>
      </c>
      <c r="CJ10" s="11"/>
      <c r="CK10" s="11"/>
      <c r="CL10" s="11"/>
      <c r="CM10" s="11">
        <v>1</v>
      </c>
      <c r="CN10" s="11"/>
      <c r="CO10" s="11">
        <v>1</v>
      </c>
      <c r="CP10" s="11"/>
      <c r="CQ10" s="17">
        <f t="shared" si="13"/>
        <v>5</v>
      </c>
      <c r="CR10" s="86">
        <f t="shared" si="5"/>
        <v>4.849660523763337E-3</v>
      </c>
      <c r="CT10" s="85" t="s">
        <v>121</v>
      </c>
      <c r="CU10" s="10"/>
      <c r="CV10" s="10">
        <v>1</v>
      </c>
      <c r="CW10" s="11"/>
      <c r="CX10" s="11"/>
      <c r="CY10" s="11">
        <v>1</v>
      </c>
      <c r="CZ10" s="11">
        <v>1</v>
      </c>
      <c r="DA10" s="11">
        <v>1</v>
      </c>
      <c r="DB10" s="11">
        <v>1</v>
      </c>
      <c r="DC10" s="11"/>
      <c r="DD10" s="11">
        <v>1</v>
      </c>
      <c r="DE10" s="11">
        <v>1</v>
      </c>
      <c r="DF10" s="11"/>
      <c r="DG10" s="17">
        <f t="shared" si="14"/>
        <v>7</v>
      </c>
      <c r="DH10" s="86">
        <f t="shared" si="6"/>
        <v>5.1395007342143906E-3</v>
      </c>
      <c r="DI10" s="98"/>
      <c r="DJ10" s="99" t="s">
        <v>121</v>
      </c>
      <c r="DK10" s="10"/>
      <c r="DL10" s="10"/>
      <c r="DM10" s="11">
        <v>2</v>
      </c>
      <c r="DN10" s="11"/>
      <c r="DO10" s="11">
        <v>1</v>
      </c>
      <c r="DP10" s="11"/>
      <c r="DQ10" s="11"/>
      <c r="DR10" s="11">
        <v>1</v>
      </c>
      <c r="DS10" s="11">
        <v>2</v>
      </c>
      <c r="DT10" s="11">
        <v>2</v>
      </c>
      <c r="DU10" s="11"/>
      <c r="DV10" s="11"/>
      <c r="DW10" s="17">
        <f t="shared" si="15"/>
        <v>8</v>
      </c>
      <c r="DX10" s="86">
        <f t="shared" si="7"/>
        <v>4.7534165181224008E-3</v>
      </c>
      <c r="DZ10" s="99" t="s">
        <v>121</v>
      </c>
      <c r="EA10" s="10"/>
      <c r="EB10" s="10">
        <v>1</v>
      </c>
      <c r="EC10" s="11">
        <v>1</v>
      </c>
      <c r="ED10" s="11"/>
      <c r="EE10" s="11">
        <v>1</v>
      </c>
      <c r="EF10" s="11">
        <v>2</v>
      </c>
      <c r="EG10" s="11"/>
      <c r="EH10" s="11"/>
      <c r="EI10" s="11">
        <v>2</v>
      </c>
      <c r="EJ10" s="11">
        <v>3</v>
      </c>
      <c r="EK10" s="11">
        <v>2</v>
      </c>
      <c r="EL10" s="11"/>
      <c r="EM10" s="17">
        <f t="shared" si="16"/>
        <v>12</v>
      </c>
      <c r="EN10" s="86">
        <f t="shared" si="17"/>
        <v>7.9312623925974889E-3</v>
      </c>
    </row>
    <row r="11" spans="2:144">
      <c r="B11" s="85" t="s">
        <v>122</v>
      </c>
      <c r="C11" s="10"/>
      <c r="D11" s="10"/>
      <c r="E11" s="11"/>
      <c r="F11" s="11"/>
      <c r="G11" s="11"/>
      <c r="H11" s="11">
        <v>1</v>
      </c>
      <c r="I11" s="11"/>
      <c r="J11" s="11"/>
      <c r="K11" s="11"/>
      <c r="L11" s="11">
        <v>1</v>
      </c>
      <c r="M11" s="11"/>
      <c r="N11" s="11"/>
      <c r="O11" s="17">
        <f t="shared" si="8"/>
        <v>2</v>
      </c>
      <c r="P11" s="86">
        <f t="shared" si="0"/>
        <v>4.3478260869565218E-3</v>
      </c>
      <c r="R11" s="85" t="s">
        <v>122</v>
      </c>
      <c r="S11" s="10"/>
      <c r="T11" s="10"/>
      <c r="U11" s="11"/>
      <c r="V11" s="11">
        <v>1</v>
      </c>
      <c r="W11" s="11">
        <v>1</v>
      </c>
      <c r="X11" s="11"/>
      <c r="Y11" s="11"/>
      <c r="Z11" s="11"/>
      <c r="AA11" s="11"/>
      <c r="AB11" s="11"/>
      <c r="AC11" s="11">
        <v>1</v>
      </c>
      <c r="AD11" s="11"/>
      <c r="AE11" s="17">
        <f t="shared" si="9"/>
        <v>3</v>
      </c>
      <c r="AF11" s="86">
        <f t="shared" si="1"/>
        <v>3.5046728971962616E-3</v>
      </c>
      <c r="AH11" s="85" t="s">
        <v>122</v>
      </c>
      <c r="AI11" s="10"/>
      <c r="AJ11" s="10">
        <v>1</v>
      </c>
      <c r="AK11" s="11"/>
      <c r="AL11" s="11">
        <v>1</v>
      </c>
      <c r="AM11" s="11">
        <v>1</v>
      </c>
      <c r="AN11" s="11"/>
      <c r="AO11" s="11">
        <v>2</v>
      </c>
      <c r="AP11" s="11">
        <v>1</v>
      </c>
      <c r="AQ11" s="11"/>
      <c r="AR11" s="11"/>
      <c r="AS11" s="11"/>
      <c r="AT11" s="11"/>
      <c r="AU11" s="17">
        <f t="shared" si="10"/>
        <v>6</v>
      </c>
      <c r="AV11" s="86">
        <f t="shared" si="2"/>
        <v>4.8582995951417006E-3</v>
      </c>
      <c r="AX11" s="85" t="s">
        <v>122</v>
      </c>
      <c r="AY11" s="10"/>
      <c r="AZ11" s="10"/>
      <c r="BA11" s="11">
        <v>1</v>
      </c>
      <c r="BB11" s="11">
        <v>1</v>
      </c>
      <c r="BC11" s="11"/>
      <c r="BD11" s="11"/>
      <c r="BE11" s="11">
        <v>1</v>
      </c>
      <c r="BF11" s="11">
        <v>1</v>
      </c>
      <c r="BG11" s="11"/>
      <c r="BH11" s="11">
        <v>1</v>
      </c>
      <c r="BI11" s="11"/>
      <c r="BJ11" s="11"/>
      <c r="BK11" s="17">
        <f t="shared" si="11"/>
        <v>5</v>
      </c>
      <c r="BL11" s="86">
        <f t="shared" si="3"/>
        <v>3.5435861091424521E-3</v>
      </c>
      <c r="BN11" s="85" t="s">
        <v>122</v>
      </c>
      <c r="BO11" s="10">
        <v>1</v>
      </c>
      <c r="BP11" s="10"/>
      <c r="BQ11" s="11">
        <v>1</v>
      </c>
      <c r="BR11" s="11"/>
      <c r="BS11" s="11"/>
      <c r="BT11" s="11"/>
      <c r="BU11" s="11"/>
      <c r="BV11" s="11"/>
      <c r="BW11" s="11">
        <v>1</v>
      </c>
      <c r="BX11" s="11"/>
      <c r="BY11" s="11"/>
      <c r="BZ11" s="11">
        <v>1</v>
      </c>
      <c r="CA11" s="17">
        <f t="shared" si="12"/>
        <v>4</v>
      </c>
      <c r="CB11" s="86">
        <f t="shared" si="4"/>
        <v>3.9331366764995086E-3</v>
      </c>
      <c r="CD11" s="85" t="s">
        <v>122</v>
      </c>
      <c r="CE11" s="10">
        <v>1</v>
      </c>
      <c r="CF11" s="10"/>
      <c r="CG11" s="11"/>
      <c r="CH11" s="11"/>
      <c r="CI11" s="11">
        <v>1</v>
      </c>
      <c r="CJ11" s="11">
        <v>1</v>
      </c>
      <c r="CK11" s="11">
        <v>1</v>
      </c>
      <c r="CL11" s="11">
        <v>1</v>
      </c>
      <c r="CM11" s="11">
        <v>1</v>
      </c>
      <c r="CN11" s="11"/>
      <c r="CO11" s="11">
        <v>1</v>
      </c>
      <c r="CP11" s="11">
        <v>1</v>
      </c>
      <c r="CQ11" s="17">
        <f t="shared" si="13"/>
        <v>8</v>
      </c>
      <c r="CR11" s="86">
        <f t="shared" si="5"/>
        <v>7.7594568380213386E-3</v>
      </c>
      <c r="CT11" s="85" t="s">
        <v>122</v>
      </c>
      <c r="CU11" s="10"/>
      <c r="CV11" s="10"/>
      <c r="CW11" s="11">
        <v>2</v>
      </c>
      <c r="CX11" s="11">
        <v>1</v>
      </c>
      <c r="CY11" s="11">
        <v>2</v>
      </c>
      <c r="CZ11" s="11"/>
      <c r="DA11" s="11">
        <v>1</v>
      </c>
      <c r="DB11" s="11">
        <v>1</v>
      </c>
      <c r="DC11" s="11">
        <v>3</v>
      </c>
      <c r="DD11" s="11"/>
      <c r="DE11" s="11"/>
      <c r="DF11" s="11">
        <v>2</v>
      </c>
      <c r="DG11" s="17">
        <f t="shared" si="14"/>
        <v>12</v>
      </c>
      <c r="DH11" s="86">
        <f t="shared" si="6"/>
        <v>8.8105726872246704E-3</v>
      </c>
      <c r="DI11" s="98"/>
      <c r="DJ11" s="99" t="s">
        <v>122</v>
      </c>
      <c r="DK11" s="10">
        <v>1</v>
      </c>
      <c r="DL11" s="10">
        <v>5</v>
      </c>
      <c r="DM11" s="11">
        <v>1</v>
      </c>
      <c r="DN11" s="11"/>
      <c r="DO11" s="11">
        <v>1</v>
      </c>
      <c r="DP11" s="11"/>
      <c r="DQ11" s="11"/>
      <c r="DR11" s="11"/>
      <c r="DS11" s="11"/>
      <c r="DT11" s="11">
        <v>2</v>
      </c>
      <c r="DU11" s="11">
        <v>1</v>
      </c>
      <c r="DV11" s="11"/>
      <c r="DW11" s="17">
        <f t="shared" si="15"/>
        <v>11</v>
      </c>
      <c r="DX11" s="86">
        <f t="shared" si="7"/>
        <v>6.5359477124183009E-3</v>
      </c>
      <c r="DZ11" s="99" t="s">
        <v>122</v>
      </c>
      <c r="EA11" s="10">
        <v>1</v>
      </c>
      <c r="EB11" s="10">
        <v>1</v>
      </c>
      <c r="EC11" s="11">
        <v>3</v>
      </c>
      <c r="ED11" s="11"/>
      <c r="EE11" s="11">
        <v>2</v>
      </c>
      <c r="EF11" s="11">
        <v>2</v>
      </c>
      <c r="EG11" s="11"/>
      <c r="EH11" s="11">
        <v>3</v>
      </c>
      <c r="EI11" s="11">
        <v>1</v>
      </c>
      <c r="EJ11" s="11">
        <v>1</v>
      </c>
      <c r="EK11" s="11"/>
      <c r="EL11" s="11">
        <v>1</v>
      </c>
      <c r="EM11" s="17">
        <f t="shared" si="16"/>
        <v>15</v>
      </c>
      <c r="EN11" s="86">
        <f t="shared" si="17"/>
        <v>9.9140779907468599E-3</v>
      </c>
    </row>
    <row r="12" spans="2:144">
      <c r="B12" s="85" t="s">
        <v>128</v>
      </c>
      <c r="C12" s="10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>
        <f t="shared" si="8"/>
        <v>0</v>
      </c>
      <c r="P12" s="86">
        <f t="shared" si="0"/>
        <v>0</v>
      </c>
      <c r="R12" s="85" t="s">
        <v>128</v>
      </c>
      <c r="S12" s="10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7">
        <f t="shared" si="9"/>
        <v>0</v>
      </c>
      <c r="AF12" s="86">
        <f t="shared" si="1"/>
        <v>0</v>
      </c>
      <c r="AH12" s="85" t="s">
        <v>128</v>
      </c>
      <c r="AI12" s="10"/>
      <c r="AJ12" s="10"/>
      <c r="AK12" s="11"/>
      <c r="AL12" s="11"/>
      <c r="AM12" s="11"/>
      <c r="AN12" s="11"/>
      <c r="AO12" s="11"/>
      <c r="AP12" s="11"/>
      <c r="AQ12" s="11">
        <v>5</v>
      </c>
      <c r="AR12" s="11"/>
      <c r="AS12" s="11"/>
      <c r="AT12" s="11">
        <v>1</v>
      </c>
      <c r="AU12" s="17">
        <f t="shared" si="10"/>
        <v>6</v>
      </c>
      <c r="AV12" s="86">
        <f t="shared" si="2"/>
        <v>4.8582995951417006E-3</v>
      </c>
      <c r="AX12" s="85" t="s">
        <v>128</v>
      </c>
      <c r="AY12" s="10"/>
      <c r="AZ12" s="10"/>
      <c r="BA12" s="11"/>
      <c r="BB12" s="11"/>
      <c r="BC12" s="11"/>
      <c r="BD12" s="11"/>
      <c r="BE12" s="11">
        <v>2</v>
      </c>
      <c r="BF12" s="11"/>
      <c r="BG12" s="11"/>
      <c r="BH12" s="11"/>
      <c r="BI12" s="11"/>
      <c r="BJ12" s="11"/>
      <c r="BK12" s="17">
        <f t="shared" si="11"/>
        <v>2</v>
      </c>
      <c r="BL12" s="86">
        <f t="shared" si="3"/>
        <v>1.4174344436569809E-3</v>
      </c>
      <c r="BN12" s="85" t="s">
        <v>128</v>
      </c>
      <c r="BO12" s="10"/>
      <c r="BP12" s="10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7">
        <f t="shared" si="12"/>
        <v>0</v>
      </c>
      <c r="CB12" s="86">
        <f t="shared" si="4"/>
        <v>0</v>
      </c>
      <c r="CD12" s="85" t="s">
        <v>128</v>
      </c>
      <c r="CE12" s="10"/>
      <c r="CF12" s="10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7">
        <f t="shared" si="13"/>
        <v>0</v>
      </c>
      <c r="CR12" s="86">
        <f t="shared" si="5"/>
        <v>0</v>
      </c>
      <c r="CT12" s="85" t="s">
        <v>128</v>
      </c>
      <c r="CU12" s="10"/>
      <c r="CV12" s="10"/>
      <c r="CW12" s="11"/>
      <c r="CX12" s="11"/>
      <c r="CY12" s="11"/>
      <c r="CZ12" s="11"/>
      <c r="DA12" s="11"/>
      <c r="DB12" s="11"/>
      <c r="DC12" s="11"/>
      <c r="DD12" s="11">
        <v>1</v>
      </c>
      <c r="DE12" s="11"/>
      <c r="DF12" s="11"/>
      <c r="DG12" s="17">
        <f t="shared" si="14"/>
        <v>1</v>
      </c>
      <c r="DH12" s="86">
        <f t="shared" si="6"/>
        <v>7.3421439060205576E-4</v>
      </c>
      <c r="DI12" s="98"/>
      <c r="DJ12" s="99" t="s">
        <v>128</v>
      </c>
      <c r="DK12" s="10"/>
      <c r="DL12" s="10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7">
        <f t="shared" si="15"/>
        <v>0</v>
      </c>
      <c r="DX12" s="86">
        <f t="shared" si="7"/>
        <v>0</v>
      </c>
      <c r="DZ12" s="99" t="s">
        <v>128</v>
      </c>
      <c r="EA12" s="10"/>
      <c r="EB12" s="10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7">
        <f t="shared" si="16"/>
        <v>0</v>
      </c>
      <c r="EN12" s="86">
        <f t="shared" si="17"/>
        <v>0</v>
      </c>
    </row>
    <row r="13" spans="2:144">
      <c r="B13" s="85" t="s">
        <v>158</v>
      </c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7">
        <f t="shared" si="8"/>
        <v>0</v>
      </c>
      <c r="P13" s="86">
        <f t="shared" si="0"/>
        <v>0</v>
      </c>
      <c r="R13" s="85" t="s">
        <v>158</v>
      </c>
      <c r="S13" s="10"/>
      <c r="T13" s="10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7">
        <f t="shared" si="9"/>
        <v>0</v>
      </c>
      <c r="AF13" s="86">
        <f t="shared" si="1"/>
        <v>0</v>
      </c>
      <c r="AH13" s="85" t="s">
        <v>158</v>
      </c>
      <c r="AI13" s="10"/>
      <c r="AJ13" s="10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7">
        <f t="shared" si="10"/>
        <v>0</v>
      </c>
      <c r="AV13" s="86">
        <f t="shared" si="2"/>
        <v>0</v>
      </c>
      <c r="AX13" s="85" t="s">
        <v>158</v>
      </c>
      <c r="AY13" s="10"/>
      <c r="AZ13" s="10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si="11"/>
        <v>0</v>
      </c>
      <c r="BL13" s="86">
        <f t="shared" si="3"/>
        <v>0</v>
      </c>
      <c r="BN13" s="85" t="s">
        <v>158</v>
      </c>
      <c r="BO13" s="10"/>
      <c r="BP13" s="10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7">
        <f t="shared" si="12"/>
        <v>0</v>
      </c>
      <c r="CB13" s="86">
        <f t="shared" si="4"/>
        <v>0</v>
      </c>
      <c r="CD13" s="85" t="s">
        <v>158</v>
      </c>
      <c r="CE13" s="10"/>
      <c r="CF13" s="10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7">
        <f t="shared" si="13"/>
        <v>0</v>
      </c>
      <c r="CR13" s="86">
        <f t="shared" si="5"/>
        <v>0</v>
      </c>
      <c r="CT13" s="85" t="s">
        <v>158</v>
      </c>
      <c r="CU13" s="10"/>
      <c r="CV13" s="10"/>
      <c r="CW13" s="11"/>
      <c r="CX13" s="11"/>
      <c r="CY13" s="11"/>
      <c r="CZ13" s="11"/>
      <c r="DA13" s="11"/>
      <c r="DB13" s="11"/>
      <c r="DC13" s="11"/>
      <c r="DD13" s="11">
        <v>1</v>
      </c>
      <c r="DE13" s="11"/>
      <c r="DF13" s="11"/>
      <c r="DG13" s="17">
        <f t="shared" si="14"/>
        <v>1</v>
      </c>
      <c r="DH13" s="86">
        <f t="shared" si="6"/>
        <v>7.3421439060205576E-4</v>
      </c>
      <c r="DI13" s="98"/>
      <c r="DJ13" s="99" t="s">
        <v>158</v>
      </c>
      <c r="DK13" s="10"/>
      <c r="DL13" s="10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7">
        <f t="shared" si="15"/>
        <v>0</v>
      </c>
      <c r="DX13" s="86">
        <f t="shared" si="7"/>
        <v>0</v>
      </c>
      <c r="DZ13" s="99" t="s">
        <v>158</v>
      </c>
      <c r="EA13" s="10"/>
      <c r="EB13" s="10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7">
        <f t="shared" si="16"/>
        <v>0</v>
      </c>
      <c r="EN13" s="86">
        <f t="shared" si="17"/>
        <v>0</v>
      </c>
    </row>
    <row r="14" spans="2:144">
      <c r="B14" s="85" t="s">
        <v>124</v>
      </c>
      <c r="C14" s="10">
        <v>1</v>
      </c>
      <c r="D14" s="10"/>
      <c r="E14" s="11"/>
      <c r="F14" s="11"/>
      <c r="G14" s="11">
        <v>1</v>
      </c>
      <c r="H14" s="11">
        <v>1</v>
      </c>
      <c r="I14" s="11">
        <v>1</v>
      </c>
      <c r="J14" s="11"/>
      <c r="K14" s="11"/>
      <c r="L14" s="11">
        <v>1</v>
      </c>
      <c r="M14" s="11"/>
      <c r="N14" s="11"/>
      <c r="O14" s="17">
        <f t="shared" si="8"/>
        <v>5</v>
      </c>
      <c r="P14" s="86">
        <f t="shared" si="0"/>
        <v>1.0869565217391304E-2</v>
      </c>
      <c r="R14" s="85" t="s">
        <v>124</v>
      </c>
      <c r="S14" s="10"/>
      <c r="T14" s="10"/>
      <c r="U14" s="11"/>
      <c r="V14" s="11">
        <v>1</v>
      </c>
      <c r="W14" s="11"/>
      <c r="X14" s="11"/>
      <c r="Y14" s="11"/>
      <c r="Z14" s="11"/>
      <c r="AA14" s="11"/>
      <c r="AB14" s="11"/>
      <c r="AC14" s="11"/>
      <c r="AD14" s="11">
        <v>2</v>
      </c>
      <c r="AE14" s="17">
        <f t="shared" si="9"/>
        <v>3</v>
      </c>
      <c r="AF14" s="86">
        <f t="shared" si="1"/>
        <v>3.5046728971962616E-3</v>
      </c>
      <c r="AH14" s="85" t="s">
        <v>124</v>
      </c>
      <c r="AI14" s="10">
        <v>2</v>
      </c>
      <c r="AJ14" s="10">
        <v>2</v>
      </c>
      <c r="AK14" s="11"/>
      <c r="AL14" s="11"/>
      <c r="AM14" s="11">
        <v>1</v>
      </c>
      <c r="AN14" s="11"/>
      <c r="AO14" s="11">
        <v>1</v>
      </c>
      <c r="AP14" s="11">
        <v>2</v>
      </c>
      <c r="AQ14" s="11">
        <v>2</v>
      </c>
      <c r="AR14" s="11">
        <v>1</v>
      </c>
      <c r="AS14" s="11">
        <v>2</v>
      </c>
      <c r="AT14" s="11"/>
      <c r="AU14" s="17">
        <f t="shared" si="10"/>
        <v>13</v>
      </c>
      <c r="AV14" s="86">
        <f t="shared" si="2"/>
        <v>1.0526315789473684E-2</v>
      </c>
      <c r="AX14" s="85" t="s">
        <v>124</v>
      </c>
      <c r="AY14" s="10"/>
      <c r="AZ14" s="10"/>
      <c r="BA14" s="11"/>
      <c r="BB14" s="11"/>
      <c r="BC14" s="11"/>
      <c r="BD14" s="11"/>
      <c r="BE14" s="11"/>
      <c r="BF14" s="11"/>
      <c r="BG14" s="11">
        <v>1</v>
      </c>
      <c r="BH14" s="11"/>
      <c r="BI14" s="11"/>
      <c r="BJ14" s="11">
        <v>1</v>
      </c>
      <c r="BK14" s="17">
        <f t="shared" si="11"/>
        <v>2</v>
      </c>
      <c r="BL14" s="86">
        <f t="shared" si="3"/>
        <v>1.4174344436569809E-3</v>
      </c>
      <c r="BN14" s="85" t="s">
        <v>124</v>
      </c>
      <c r="BO14" s="10"/>
      <c r="BP14" s="10"/>
      <c r="BQ14" s="11">
        <v>1</v>
      </c>
      <c r="BR14" s="11"/>
      <c r="BS14" s="11"/>
      <c r="BT14" s="11"/>
      <c r="BU14" s="11"/>
      <c r="BV14" s="11"/>
      <c r="BW14" s="11"/>
      <c r="BX14" s="11"/>
      <c r="BY14" s="11"/>
      <c r="BZ14" s="11">
        <v>1</v>
      </c>
      <c r="CA14" s="17">
        <f t="shared" si="12"/>
        <v>2</v>
      </c>
      <c r="CB14" s="86">
        <f t="shared" si="4"/>
        <v>1.9665683382497543E-3</v>
      </c>
      <c r="CD14" s="85" t="s">
        <v>124</v>
      </c>
      <c r="CE14" s="10"/>
      <c r="CF14" s="10"/>
      <c r="CG14" s="11"/>
      <c r="CH14" s="11">
        <v>1</v>
      </c>
      <c r="CI14" s="11">
        <v>1</v>
      </c>
      <c r="CJ14" s="11"/>
      <c r="CK14" s="11"/>
      <c r="CL14" s="11"/>
      <c r="CM14" s="11"/>
      <c r="CN14" s="11">
        <v>3</v>
      </c>
      <c r="CO14" s="11"/>
      <c r="CP14" s="11"/>
      <c r="CQ14" s="17">
        <f t="shared" si="13"/>
        <v>5</v>
      </c>
      <c r="CR14" s="86">
        <f t="shared" si="5"/>
        <v>4.849660523763337E-3</v>
      </c>
      <c r="CT14" s="85" t="s">
        <v>124</v>
      </c>
      <c r="CU14" s="10">
        <v>1</v>
      </c>
      <c r="CV14" s="10"/>
      <c r="CW14" s="11"/>
      <c r="CX14" s="11">
        <v>1</v>
      </c>
      <c r="CY14" s="11"/>
      <c r="CZ14" s="11"/>
      <c r="DA14" s="11"/>
      <c r="DB14" s="11"/>
      <c r="DC14" s="11">
        <v>1</v>
      </c>
      <c r="DD14" s="11"/>
      <c r="DE14" s="11">
        <v>1</v>
      </c>
      <c r="DF14" s="11"/>
      <c r="DG14" s="17">
        <f t="shared" si="14"/>
        <v>4</v>
      </c>
      <c r="DH14" s="86">
        <f t="shared" si="6"/>
        <v>2.936857562408223E-3</v>
      </c>
      <c r="DI14" s="98"/>
      <c r="DJ14" s="99" t="s">
        <v>124</v>
      </c>
      <c r="DK14" s="10"/>
      <c r="DL14" s="10"/>
      <c r="DM14" s="11">
        <v>2</v>
      </c>
      <c r="DN14" s="11">
        <v>5</v>
      </c>
      <c r="DO14" s="11"/>
      <c r="DP14" s="11">
        <v>2</v>
      </c>
      <c r="DQ14" s="11">
        <v>2</v>
      </c>
      <c r="DR14" s="11"/>
      <c r="DS14" s="11"/>
      <c r="DT14" s="11"/>
      <c r="DU14" s="11">
        <v>2</v>
      </c>
      <c r="DV14" s="11">
        <v>1</v>
      </c>
      <c r="DW14" s="17">
        <f t="shared" si="15"/>
        <v>14</v>
      </c>
      <c r="DX14" s="86">
        <f t="shared" si="7"/>
        <v>8.3184789067142009E-3</v>
      </c>
      <c r="DZ14" s="99" t="s">
        <v>124</v>
      </c>
      <c r="EA14" s="10">
        <v>1</v>
      </c>
      <c r="EB14" s="10">
        <v>2</v>
      </c>
      <c r="EC14" s="11"/>
      <c r="ED14" s="11"/>
      <c r="EE14" s="11">
        <v>1</v>
      </c>
      <c r="EF14" s="11"/>
      <c r="EG14" s="11"/>
      <c r="EH14" s="11"/>
      <c r="EI14" s="11"/>
      <c r="EJ14" s="11"/>
      <c r="EK14" s="11">
        <v>2</v>
      </c>
      <c r="EL14" s="11"/>
      <c r="EM14" s="17">
        <f t="shared" si="16"/>
        <v>6</v>
      </c>
      <c r="EN14" s="86">
        <f t="shared" si="17"/>
        <v>3.9656311962987445E-3</v>
      </c>
    </row>
    <row r="15" spans="2:144">
      <c r="B15" s="85" t="s">
        <v>127</v>
      </c>
      <c r="C15" s="10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7">
        <f t="shared" si="8"/>
        <v>0</v>
      </c>
      <c r="P15" s="86">
        <f t="shared" si="0"/>
        <v>0</v>
      </c>
      <c r="R15" s="85" t="s">
        <v>127</v>
      </c>
      <c r="S15" s="10"/>
      <c r="T15" s="10"/>
      <c r="U15" s="11"/>
      <c r="V15" s="11"/>
      <c r="W15" s="11"/>
      <c r="X15" s="11"/>
      <c r="Y15" s="11"/>
      <c r="Z15" s="11">
        <v>1</v>
      </c>
      <c r="AA15" s="11"/>
      <c r="AB15" s="11"/>
      <c r="AC15" s="11">
        <v>1</v>
      </c>
      <c r="AD15" s="11"/>
      <c r="AE15" s="17">
        <f t="shared" si="9"/>
        <v>2</v>
      </c>
      <c r="AF15" s="86">
        <f t="shared" si="1"/>
        <v>2.3364485981308409E-3</v>
      </c>
      <c r="AH15" s="85" t="s">
        <v>127</v>
      </c>
      <c r="AI15" s="10"/>
      <c r="AJ15" s="10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7">
        <f t="shared" si="10"/>
        <v>0</v>
      </c>
      <c r="AV15" s="86">
        <f t="shared" si="2"/>
        <v>0</v>
      </c>
      <c r="AX15" s="85" t="s">
        <v>127</v>
      </c>
      <c r="AY15" s="10"/>
      <c r="AZ15" s="10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7">
        <f t="shared" si="11"/>
        <v>0</v>
      </c>
      <c r="BL15" s="86">
        <f t="shared" si="3"/>
        <v>0</v>
      </c>
      <c r="BN15" s="85" t="s">
        <v>127</v>
      </c>
      <c r="BO15" s="10"/>
      <c r="BP15" s="10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7">
        <f t="shared" si="12"/>
        <v>0</v>
      </c>
      <c r="CB15" s="86">
        <f t="shared" si="4"/>
        <v>0</v>
      </c>
      <c r="CD15" s="85" t="s">
        <v>127</v>
      </c>
      <c r="CE15" s="10"/>
      <c r="CF15" s="10">
        <v>1</v>
      </c>
      <c r="CG15" s="11"/>
      <c r="CH15" s="11"/>
      <c r="CI15" s="11"/>
      <c r="CJ15" s="11"/>
      <c r="CK15" s="11"/>
      <c r="CL15" s="11"/>
      <c r="CM15" s="11"/>
      <c r="CN15" s="11">
        <v>1</v>
      </c>
      <c r="CO15" s="11"/>
      <c r="CP15" s="11"/>
      <c r="CQ15" s="17">
        <f t="shared" si="13"/>
        <v>2</v>
      </c>
      <c r="CR15" s="86">
        <f t="shared" si="5"/>
        <v>1.9398642095053346E-3</v>
      </c>
      <c r="CT15" s="85" t="s">
        <v>127</v>
      </c>
      <c r="CU15" s="10"/>
      <c r="CV15" s="10">
        <v>1</v>
      </c>
      <c r="CW15" s="11"/>
      <c r="CX15" s="11"/>
      <c r="CY15" s="11"/>
      <c r="CZ15" s="11"/>
      <c r="DA15" s="11"/>
      <c r="DB15" s="11"/>
      <c r="DC15" s="11"/>
      <c r="DD15" s="11"/>
      <c r="DE15" s="11">
        <v>1</v>
      </c>
      <c r="DF15" s="11"/>
      <c r="DG15" s="17">
        <f t="shared" si="14"/>
        <v>2</v>
      </c>
      <c r="DH15" s="86">
        <f t="shared" si="6"/>
        <v>1.4684287812041115E-3</v>
      </c>
      <c r="DI15" s="98"/>
      <c r="DJ15" s="99" t="s">
        <v>127</v>
      </c>
      <c r="DK15" s="10"/>
      <c r="DL15" s="10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7">
        <f t="shared" si="15"/>
        <v>0</v>
      </c>
      <c r="DX15" s="86">
        <f t="shared" si="7"/>
        <v>0</v>
      </c>
      <c r="DZ15" s="99" t="s">
        <v>127</v>
      </c>
      <c r="EA15" s="10"/>
      <c r="EB15" s="10"/>
      <c r="EC15" s="11"/>
      <c r="ED15" s="11"/>
      <c r="EE15" s="11"/>
      <c r="EF15" s="11"/>
      <c r="EG15" s="11"/>
      <c r="EH15" s="11"/>
      <c r="EI15" s="11">
        <v>1</v>
      </c>
      <c r="EJ15" s="11"/>
      <c r="EK15" s="11"/>
      <c r="EL15" s="11"/>
      <c r="EM15" s="17">
        <f t="shared" si="16"/>
        <v>1</v>
      </c>
      <c r="EN15" s="86">
        <f t="shared" si="17"/>
        <v>6.6093853271645734E-4</v>
      </c>
    </row>
    <row r="16" spans="2:144">
      <c r="B16" s="85" t="s">
        <v>132</v>
      </c>
      <c r="C16" s="10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7">
        <f t="shared" si="8"/>
        <v>0</v>
      </c>
      <c r="P16" s="86">
        <f t="shared" si="0"/>
        <v>0</v>
      </c>
      <c r="R16" s="85" t="s">
        <v>132</v>
      </c>
      <c r="S16" s="10"/>
      <c r="T16" s="10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7">
        <f t="shared" si="9"/>
        <v>0</v>
      </c>
      <c r="AF16" s="86">
        <f t="shared" si="1"/>
        <v>0</v>
      </c>
      <c r="AH16" s="85" t="s">
        <v>132</v>
      </c>
      <c r="AI16" s="10"/>
      <c r="AJ16" s="10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7">
        <f t="shared" si="10"/>
        <v>0</v>
      </c>
      <c r="AV16" s="86">
        <f t="shared" si="2"/>
        <v>0</v>
      </c>
      <c r="AX16" s="85" t="s">
        <v>132</v>
      </c>
      <c r="AY16" s="10"/>
      <c r="AZ16" s="10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7">
        <f t="shared" si="11"/>
        <v>0</v>
      </c>
      <c r="BL16" s="86">
        <f t="shared" si="3"/>
        <v>0</v>
      </c>
      <c r="BN16" s="85" t="s">
        <v>132</v>
      </c>
      <c r="BO16" s="10"/>
      <c r="BP16" s="10"/>
      <c r="BQ16" s="11"/>
      <c r="BR16" s="11"/>
      <c r="BS16" s="11">
        <v>1</v>
      </c>
      <c r="BT16" s="11"/>
      <c r="BU16" s="11"/>
      <c r="BV16" s="11"/>
      <c r="BW16" s="11"/>
      <c r="BX16" s="11"/>
      <c r="BY16" s="11"/>
      <c r="BZ16" s="11"/>
      <c r="CA16" s="17">
        <f t="shared" si="12"/>
        <v>1</v>
      </c>
      <c r="CB16" s="86">
        <f t="shared" si="4"/>
        <v>9.8328416912487715E-4</v>
      </c>
      <c r="CD16" s="85" t="s">
        <v>132</v>
      </c>
      <c r="CE16" s="10"/>
      <c r="CF16" s="10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7">
        <f t="shared" si="13"/>
        <v>0</v>
      </c>
      <c r="CR16" s="86">
        <f t="shared" si="5"/>
        <v>0</v>
      </c>
      <c r="CT16" s="85" t="s">
        <v>132</v>
      </c>
      <c r="CU16" s="10"/>
      <c r="CV16" s="10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7">
        <f t="shared" si="14"/>
        <v>0</v>
      </c>
      <c r="DH16" s="86">
        <f t="shared" si="6"/>
        <v>0</v>
      </c>
      <c r="DI16" s="98"/>
      <c r="DJ16" s="99" t="s">
        <v>132</v>
      </c>
      <c r="DK16" s="10"/>
      <c r="DL16" s="10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7">
        <f t="shared" si="15"/>
        <v>0</v>
      </c>
      <c r="DX16" s="86">
        <f t="shared" si="7"/>
        <v>0</v>
      </c>
      <c r="DZ16" s="99" t="s">
        <v>132</v>
      </c>
      <c r="EA16" s="10"/>
      <c r="EB16" s="10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7">
        <f t="shared" si="16"/>
        <v>0</v>
      </c>
      <c r="EN16" s="86">
        <f t="shared" si="17"/>
        <v>0</v>
      </c>
    </row>
    <row r="17" spans="2:144">
      <c r="B17" s="85" t="s">
        <v>48</v>
      </c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7">
        <f t="shared" si="8"/>
        <v>0</v>
      </c>
      <c r="P17" s="86">
        <f t="shared" si="0"/>
        <v>0</v>
      </c>
      <c r="R17" s="85" t="s">
        <v>48</v>
      </c>
      <c r="S17" s="10"/>
      <c r="T17" s="10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7">
        <f t="shared" si="9"/>
        <v>0</v>
      </c>
      <c r="AF17" s="86">
        <f t="shared" si="1"/>
        <v>0</v>
      </c>
      <c r="AH17" s="85" t="s">
        <v>48</v>
      </c>
      <c r="AI17" s="10"/>
      <c r="AJ17" s="10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7">
        <f t="shared" si="10"/>
        <v>0</v>
      </c>
      <c r="AV17" s="86">
        <f t="shared" si="2"/>
        <v>0</v>
      </c>
      <c r="AX17" s="85" t="s">
        <v>48</v>
      </c>
      <c r="AY17" s="10"/>
      <c r="AZ17" s="10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7">
        <f t="shared" si="11"/>
        <v>0</v>
      </c>
      <c r="BL17" s="86">
        <f t="shared" si="3"/>
        <v>0</v>
      </c>
      <c r="BN17" s="85" t="s">
        <v>48</v>
      </c>
      <c r="BO17" s="10"/>
      <c r="BP17" s="10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7">
        <f t="shared" si="12"/>
        <v>0</v>
      </c>
      <c r="CB17" s="86">
        <f t="shared" si="4"/>
        <v>0</v>
      </c>
      <c r="CD17" s="85" t="s">
        <v>48</v>
      </c>
      <c r="CE17" s="10"/>
      <c r="CF17" s="10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13"/>
        <v>0</v>
      </c>
      <c r="CR17" s="86">
        <f t="shared" si="5"/>
        <v>0</v>
      </c>
      <c r="CT17" s="85" t="s">
        <v>48</v>
      </c>
      <c r="CU17" s="10"/>
      <c r="CV17" s="10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7">
        <f t="shared" si="14"/>
        <v>0</v>
      </c>
      <c r="DH17" s="86">
        <f t="shared" si="6"/>
        <v>0</v>
      </c>
      <c r="DI17" s="98"/>
      <c r="DJ17" s="99" t="s">
        <v>48</v>
      </c>
      <c r="DK17" s="10"/>
      <c r="DL17" s="10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7">
        <f t="shared" si="15"/>
        <v>0</v>
      </c>
      <c r="DX17" s="86">
        <f t="shared" si="7"/>
        <v>0</v>
      </c>
      <c r="DZ17" s="99" t="s">
        <v>48</v>
      </c>
      <c r="EA17" s="10"/>
      <c r="EB17" s="10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7">
        <f t="shared" si="16"/>
        <v>0</v>
      </c>
      <c r="EN17" s="86">
        <f t="shared" si="17"/>
        <v>0</v>
      </c>
    </row>
    <row r="18" spans="2:144">
      <c r="B18" s="85" t="s">
        <v>129</v>
      </c>
      <c r="C18" s="10"/>
      <c r="D18" s="1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7">
        <f t="shared" si="8"/>
        <v>0</v>
      </c>
      <c r="P18" s="86">
        <f t="shared" si="0"/>
        <v>0</v>
      </c>
      <c r="R18" s="85" t="s">
        <v>129</v>
      </c>
      <c r="S18" s="10"/>
      <c r="T18" s="10"/>
      <c r="U18" s="12"/>
      <c r="V18" s="12"/>
      <c r="W18" s="12"/>
      <c r="X18" s="12"/>
      <c r="Y18" s="12"/>
      <c r="Z18" s="12"/>
      <c r="AA18" s="12"/>
      <c r="AB18" s="12">
        <v>1</v>
      </c>
      <c r="AC18" s="12"/>
      <c r="AD18" s="12"/>
      <c r="AE18" s="17">
        <f t="shared" si="9"/>
        <v>1</v>
      </c>
      <c r="AF18" s="86">
        <f t="shared" si="1"/>
        <v>1.1682242990654205E-3</v>
      </c>
      <c r="AH18" s="85" t="s">
        <v>129</v>
      </c>
      <c r="AI18" s="10"/>
      <c r="AJ18" s="10"/>
      <c r="AK18" s="12"/>
      <c r="AL18" s="12"/>
      <c r="AM18" s="12"/>
      <c r="AN18" s="12"/>
      <c r="AO18" s="12"/>
      <c r="AP18" s="12"/>
      <c r="AQ18" s="12">
        <v>1</v>
      </c>
      <c r="AR18" s="12"/>
      <c r="AS18" s="12"/>
      <c r="AT18" s="12"/>
      <c r="AU18" s="17">
        <f t="shared" si="10"/>
        <v>1</v>
      </c>
      <c r="AV18" s="86">
        <f t="shared" si="2"/>
        <v>8.0971659919028337E-4</v>
      </c>
      <c r="AX18" s="85" t="s">
        <v>129</v>
      </c>
      <c r="AY18" s="10"/>
      <c r="AZ18" s="10">
        <v>1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7">
        <f t="shared" si="11"/>
        <v>1</v>
      </c>
      <c r="BL18" s="86">
        <f t="shared" si="3"/>
        <v>7.0871722182849046E-4</v>
      </c>
      <c r="BN18" s="85" t="s">
        <v>129</v>
      </c>
      <c r="BO18" s="10">
        <v>1</v>
      </c>
      <c r="BP18" s="10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7">
        <f t="shared" si="12"/>
        <v>1</v>
      </c>
      <c r="CB18" s="86">
        <f t="shared" si="4"/>
        <v>9.8328416912487715E-4</v>
      </c>
      <c r="CD18" s="85" t="s">
        <v>129</v>
      </c>
      <c r="CE18" s="10"/>
      <c r="CF18" s="10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7">
        <f t="shared" si="13"/>
        <v>0</v>
      </c>
      <c r="CR18" s="86">
        <f t="shared" si="5"/>
        <v>0</v>
      </c>
      <c r="CT18" s="85" t="s">
        <v>129</v>
      </c>
      <c r="CU18" s="10">
        <v>1</v>
      </c>
      <c r="CV18" s="10"/>
      <c r="CW18" s="12"/>
      <c r="CX18" s="12">
        <v>1</v>
      </c>
      <c r="CY18" s="12"/>
      <c r="CZ18" s="12">
        <v>1</v>
      </c>
      <c r="DA18" s="12"/>
      <c r="DB18" s="12"/>
      <c r="DC18" s="12"/>
      <c r="DD18" s="12"/>
      <c r="DE18" s="12"/>
      <c r="DF18" s="12">
        <v>1</v>
      </c>
      <c r="DG18" s="17">
        <f t="shared" si="14"/>
        <v>4</v>
      </c>
      <c r="DH18" s="86">
        <f t="shared" si="6"/>
        <v>2.936857562408223E-3</v>
      </c>
      <c r="DI18" s="98"/>
      <c r="DJ18" s="99" t="s">
        <v>129</v>
      </c>
      <c r="DK18" s="10"/>
      <c r="DL18" s="10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7">
        <f t="shared" si="15"/>
        <v>0</v>
      </c>
      <c r="DX18" s="86">
        <f t="shared" si="7"/>
        <v>0</v>
      </c>
      <c r="DZ18" s="99" t="s">
        <v>129</v>
      </c>
      <c r="EA18" s="10"/>
      <c r="EB18" s="10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7">
        <f t="shared" si="16"/>
        <v>0</v>
      </c>
      <c r="EN18" s="86">
        <f t="shared" si="17"/>
        <v>0</v>
      </c>
    </row>
    <row r="19" spans="2:144" s="98" customFormat="1">
      <c r="B19" s="99" t="s">
        <v>357</v>
      </c>
      <c r="C19" s="10"/>
      <c r="D19" s="1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7">
        <f t="shared" ref="O19:O27" si="18">SUM(C19:N19)</f>
        <v>0</v>
      </c>
      <c r="P19" s="86">
        <f t="shared" si="0"/>
        <v>0</v>
      </c>
      <c r="R19" s="99" t="s">
        <v>357</v>
      </c>
      <c r="S19" s="10"/>
      <c r="T19" s="10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7">
        <f t="shared" ref="AE19:AE27" si="19">SUM(S19:AD19)</f>
        <v>0</v>
      </c>
      <c r="AF19" s="86">
        <f t="shared" si="1"/>
        <v>0</v>
      </c>
      <c r="AH19" s="99" t="s">
        <v>357</v>
      </c>
      <c r="AI19" s="10"/>
      <c r="AJ19" s="10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7">
        <f t="shared" ref="AU19:AU26" si="20">SUM(AI19:AT19)</f>
        <v>0</v>
      </c>
      <c r="AV19" s="86">
        <f t="shared" si="2"/>
        <v>0</v>
      </c>
      <c r="AX19" s="99" t="s">
        <v>357</v>
      </c>
      <c r="AY19" s="10"/>
      <c r="AZ19" s="10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7">
        <f t="shared" ref="BK19:BK28" si="21">SUM(AY19:BJ19)</f>
        <v>0</v>
      </c>
      <c r="BL19" s="86">
        <f t="shared" si="3"/>
        <v>0</v>
      </c>
      <c r="BN19" s="99" t="s">
        <v>357</v>
      </c>
      <c r="BO19" s="10"/>
      <c r="BP19" s="10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7">
        <f t="shared" ref="CA19:CA27" si="22">SUM(BO19:BZ19)</f>
        <v>0</v>
      </c>
      <c r="CB19" s="86">
        <f t="shared" si="4"/>
        <v>0</v>
      </c>
      <c r="CD19" s="99" t="s">
        <v>357</v>
      </c>
      <c r="CE19" s="10"/>
      <c r="CF19" s="10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7">
        <f t="shared" ref="CQ19:CQ22" si="23">SUM(CE19:CP19)</f>
        <v>0</v>
      </c>
      <c r="CR19" s="86">
        <f t="shared" si="5"/>
        <v>0</v>
      </c>
      <c r="CT19" s="99" t="s">
        <v>357</v>
      </c>
      <c r="CU19" s="10"/>
      <c r="CV19" s="10"/>
      <c r="CW19" s="12"/>
      <c r="CX19" s="12"/>
      <c r="CY19" s="12"/>
      <c r="CZ19" s="12"/>
      <c r="DA19" s="12"/>
      <c r="DB19" s="12"/>
      <c r="DC19" s="12"/>
      <c r="DD19" s="12">
        <v>2</v>
      </c>
      <c r="DE19" s="12"/>
      <c r="DF19" s="12"/>
      <c r="DG19" s="17">
        <f t="shared" ref="DG19:DG26" si="24">SUM(CU19:DF19)</f>
        <v>2</v>
      </c>
      <c r="DH19" s="86">
        <f t="shared" si="6"/>
        <v>1.4684287812041115E-3</v>
      </c>
      <c r="DJ19" s="99" t="s">
        <v>357</v>
      </c>
      <c r="DK19" s="10"/>
      <c r="DL19" s="10">
        <v>1</v>
      </c>
      <c r="DM19" s="12"/>
      <c r="DN19" s="12">
        <v>1</v>
      </c>
      <c r="DO19" s="12"/>
      <c r="DP19" s="12">
        <v>2</v>
      </c>
      <c r="DQ19" s="12"/>
      <c r="DR19" s="12">
        <v>1</v>
      </c>
      <c r="DS19" s="12">
        <v>1</v>
      </c>
      <c r="DT19" s="12">
        <v>1</v>
      </c>
      <c r="DU19" s="12">
        <v>1</v>
      </c>
      <c r="DV19" s="12"/>
      <c r="DW19" s="17">
        <f t="shared" si="15"/>
        <v>8</v>
      </c>
      <c r="DX19" s="86">
        <f t="shared" si="7"/>
        <v>4.7534165181224008E-3</v>
      </c>
      <c r="DZ19" s="99" t="s">
        <v>357</v>
      </c>
      <c r="EA19" s="10">
        <v>1</v>
      </c>
      <c r="EB19" s="10">
        <v>1</v>
      </c>
      <c r="EC19" s="11"/>
      <c r="ED19" s="11">
        <v>1</v>
      </c>
      <c r="EE19" s="11"/>
      <c r="EF19" s="11"/>
      <c r="EG19" s="11">
        <v>1</v>
      </c>
      <c r="EH19" s="11">
        <v>1</v>
      </c>
      <c r="EI19" s="11">
        <v>1</v>
      </c>
      <c r="EJ19" s="11">
        <v>1</v>
      </c>
      <c r="EK19" s="11">
        <v>1</v>
      </c>
      <c r="EL19" s="11"/>
      <c r="EM19" s="17">
        <f t="shared" si="16"/>
        <v>8</v>
      </c>
      <c r="EN19" s="86">
        <f t="shared" si="17"/>
        <v>5.2875082617316587E-3</v>
      </c>
    </row>
    <row r="20" spans="2:144">
      <c r="B20" s="99" t="s">
        <v>328</v>
      </c>
      <c r="C20" s="10"/>
      <c r="D20" s="1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7">
        <f t="shared" si="18"/>
        <v>0</v>
      </c>
      <c r="P20" s="86">
        <f t="shared" si="0"/>
        <v>0</v>
      </c>
      <c r="R20" s="99" t="s">
        <v>328</v>
      </c>
      <c r="S20" s="10"/>
      <c r="T20" s="10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7">
        <f t="shared" si="19"/>
        <v>0</v>
      </c>
      <c r="AF20" s="86">
        <f t="shared" si="1"/>
        <v>0</v>
      </c>
      <c r="AH20" s="99" t="s">
        <v>328</v>
      </c>
      <c r="AI20" s="10"/>
      <c r="AJ20" s="10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7">
        <f t="shared" si="20"/>
        <v>0</v>
      </c>
      <c r="AV20" s="86">
        <f t="shared" si="2"/>
        <v>0</v>
      </c>
      <c r="AX20" s="99" t="s">
        <v>328</v>
      </c>
      <c r="AY20" s="10"/>
      <c r="AZ20" s="10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7">
        <f t="shared" si="21"/>
        <v>0</v>
      </c>
      <c r="BL20" s="86">
        <f t="shared" si="3"/>
        <v>0</v>
      </c>
      <c r="BN20" s="99" t="s">
        <v>328</v>
      </c>
      <c r="BO20" s="10"/>
      <c r="BP20" s="10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7">
        <f t="shared" si="22"/>
        <v>0</v>
      </c>
      <c r="CB20" s="86">
        <f t="shared" si="4"/>
        <v>0</v>
      </c>
      <c r="CD20" s="99" t="s">
        <v>328</v>
      </c>
      <c r="CE20" s="10"/>
      <c r="CF20" s="10"/>
      <c r="CG20" s="12"/>
      <c r="CH20" s="12"/>
      <c r="CI20" s="12"/>
      <c r="CJ20" s="12"/>
      <c r="CK20" s="12"/>
      <c r="CL20" s="12"/>
      <c r="CM20" s="12"/>
      <c r="CN20" s="12">
        <v>1</v>
      </c>
      <c r="CO20" s="12"/>
      <c r="CP20" s="12"/>
      <c r="CQ20" s="17">
        <f t="shared" si="23"/>
        <v>1</v>
      </c>
      <c r="CR20" s="86">
        <f t="shared" si="5"/>
        <v>9.6993210475266732E-4</v>
      </c>
      <c r="CT20" s="85" t="s">
        <v>328</v>
      </c>
      <c r="CU20" s="10"/>
      <c r="CV20" s="10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7">
        <f t="shared" si="24"/>
        <v>0</v>
      </c>
      <c r="DH20" s="86">
        <f t="shared" si="6"/>
        <v>0</v>
      </c>
      <c r="DI20" s="98"/>
      <c r="DJ20" s="99" t="s">
        <v>328</v>
      </c>
      <c r="DK20" s="10"/>
      <c r="DL20" s="10"/>
      <c r="DM20" s="12">
        <v>1</v>
      </c>
      <c r="DN20" s="12"/>
      <c r="DO20" s="12">
        <v>1</v>
      </c>
      <c r="DP20" s="12"/>
      <c r="DQ20" s="12"/>
      <c r="DR20" s="12"/>
      <c r="DS20" s="12"/>
      <c r="DT20" s="12">
        <v>1</v>
      </c>
      <c r="DU20" s="12">
        <v>2</v>
      </c>
      <c r="DV20" s="12"/>
      <c r="DW20" s="17">
        <f t="shared" si="15"/>
        <v>5</v>
      </c>
      <c r="DX20" s="86">
        <f t="shared" si="7"/>
        <v>2.9708853238265003E-3</v>
      </c>
      <c r="DZ20" s="99" t="s">
        <v>328</v>
      </c>
      <c r="EA20" s="10"/>
      <c r="EB20" s="10">
        <v>1</v>
      </c>
      <c r="EC20" s="11"/>
      <c r="ED20" s="11"/>
      <c r="EE20" s="11"/>
      <c r="EF20" s="11"/>
      <c r="EG20" s="11"/>
      <c r="EH20" s="11"/>
      <c r="EI20" s="11">
        <v>1</v>
      </c>
      <c r="EJ20" s="11"/>
      <c r="EK20" s="11"/>
      <c r="EL20" s="11"/>
      <c r="EM20" s="17">
        <f t="shared" si="16"/>
        <v>2</v>
      </c>
      <c r="EN20" s="86">
        <f t="shared" si="17"/>
        <v>1.3218770654329147E-3</v>
      </c>
    </row>
    <row r="21" spans="2:144" s="98" customFormat="1">
      <c r="B21" s="99" t="s">
        <v>358</v>
      </c>
      <c r="C21" s="10"/>
      <c r="D21" s="10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7">
        <f t="shared" si="18"/>
        <v>0</v>
      </c>
      <c r="P21" s="86">
        <f t="shared" si="0"/>
        <v>0</v>
      </c>
      <c r="R21" s="99" t="s">
        <v>358</v>
      </c>
      <c r="S21" s="10"/>
      <c r="T21" s="10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7">
        <f t="shared" si="19"/>
        <v>0</v>
      </c>
      <c r="AF21" s="86">
        <f t="shared" si="1"/>
        <v>0</v>
      </c>
      <c r="AH21" s="99" t="s">
        <v>358</v>
      </c>
      <c r="AI21" s="10"/>
      <c r="AJ21" s="10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7">
        <f t="shared" si="20"/>
        <v>0</v>
      </c>
      <c r="AV21" s="86">
        <f t="shared" si="2"/>
        <v>0</v>
      </c>
      <c r="AX21" s="99" t="s">
        <v>358</v>
      </c>
      <c r="AY21" s="10"/>
      <c r="AZ21" s="10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7">
        <f t="shared" si="21"/>
        <v>0</v>
      </c>
      <c r="BL21" s="86">
        <f t="shared" si="3"/>
        <v>0</v>
      </c>
      <c r="BN21" s="99" t="s">
        <v>358</v>
      </c>
      <c r="BO21" s="10"/>
      <c r="BP21" s="10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7">
        <f t="shared" si="22"/>
        <v>0</v>
      </c>
      <c r="CB21" s="86">
        <f t="shared" si="4"/>
        <v>0</v>
      </c>
      <c r="CD21" s="99" t="s">
        <v>358</v>
      </c>
      <c r="CE21" s="10"/>
      <c r="CF21" s="10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7">
        <f t="shared" si="23"/>
        <v>0</v>
      </c>
      <c r="CR21" s="86">
        <f t="shared" si="5"/>
        <v>0</v>
      </c>
      <c r="CT21" s="99" t="s">
        <v>358</v>
      </c>
      <c r="CU21" s="10"/>
      <c r="CV21" s="10"/>
      <c r="CW21" s="12"/>
      <c r="CX21" s="12"/>
      <c r="CY21" s="12">
        <v>1</v>
      </c>
      <c r="CZ21" s="12"/>
      <c r="DA21" s="12">
        <v>1</v>
      </c>
      <c r="DB21" s="12"/>
      <c r="DC21" s="12"/>
      <c r="DD21" s="12"/>
      <c r="DE21" s="12"/>
      <c r="DF21" s="12"/>
      <c r="DG21" s="17">
        <f t="shared" si="24"/>
        <v>2</v>
      </c>
      <c r="DH21" s="86">
        <f t="shared" si="6"/>
        <v>1.4684287812041115E-3</v>
      </c>
      <c r="DJ21" s="99" t="s">
        <v>358</v>
      </c>
      <c r="DK21" s="10"/>
      <c r="DL21" s="10"/>
      <c r="DM21" s="12"/>
      <c r="DN21" s="12"/>
      <c r="DO21" s="12">
        <v>1</v>
      </c>
      <c r="DP21" s="12"/>
      <c r="DQ21" s="12"/>
      <c r="DR21" s="12">
        <v>1</v>
      </c>
      <c r="DS21" s="12">
        <v>1</v>
      </c>
      <c r="DT21" s="12">
        <v>1</v>
      </c>
      <c r="DU21" s="12">
        <v>3</v>
      </c>
      <c r="DV21" s="12"/>
      <c r="DW21" s="17">
        <f t="shared" si="15"/>
        <v>7</v>
      </c>
      <c r="DX21" s="86">
        <f t="shared" si="7"/>
        <v>4.1592394533571005E-3</v>
      </c>
      <c r="DZ21" s="99" t="s">
        <v>358</v>
      </c>
      <c r="EA21" s="10"/>
      <c r="EB21" s="10"/>
      <c r="EC21" s="11"/>
      <c r="ED21" s="11"/>
      <c r="EE21" s="11">
        <v>1</v>
      </c>
      <c r="EF21" s="11">
        <v>1</v>
      </c>
      <c r="EG21" s="11"/>
      <c r="EH21" s="11">
        <v>1</v>
      </c>
      <c r="EI21" s="11"/>
      <c r="EJ21" s="11"/>
      <c r="EK21" s="11"/>
      <c r="EL21" s="11"/>
      <c r="EM21" s="17">
        <f t="shared" si="16"/>
        <v>3</v>
      </c>
      <c r="EN21" s="86">
        <f t="shared" si="17"/>
        <v>1.9828155981493722E-3</v>
      </c>
    </row>
    <row r="22" spans="2:144">
      <c r="B22" s="85" t="s">
        <v>43</v>
      </c>
      <c r="C22" s="10">
        <v>23</v>
      </c>
      <c r="D22" s="10">
        <v>9</v>
      </c>
      <c r="E22" s="11">
        <v>6</v>
      </c>
      <c r="F22" s="11">
        <v>5</v>
      </c>
      <c r="G22" s="11">
        <v>2</v>
      </c>
      <c r="H22" s="11">
        <v>1</v>
      </c>
      <c r="I22" s="11">
        <v>2</v>
      </c>
      <c r="J22" s="11">
        <v>2</v>
      </c>
      <c r="K22" s="11">
        <v>3</v>
      </c>
      <c r="L22" s="11">
        <v>3</v>
      </c>
      <c r="M22" s="11">
        <v>3</v>
      </c>
      <c r="N22" s="11">
        <v>8</v>
      </c>
      <c r="O22" s="17">
        <f t="shared" si="18"/>
        <v>67</v>
      </c>
      <c r="P22" s="86">
        <f t="shared" ref="P22:P28" si="25">O22/$O$29</f>
        <v>0.14565217391304347</v>
      </c>
      <c r="R22" s="85" t="s">
        <v>43</v>
      </c>
      <c r="S22" s="10">
        <v>7</v>
      </c>
      <c r="T22" s="10">
        <v>3</v>
      </c>
      <c r="U22" s="11">
        <v>3</v>
      </c>
      <c r="V22" s="11">
        <v>7</v>
      </c>
      <c r="W22" s="11">
        <v>3</v>
      </c>
      <c r="X22" s="11">
        <v>2</v>
      </c>
      <c r="Y22" s="11">
        <v>8</v>
      </c>
      <c r="Z22" s="11">
        <v>8</v>
      </c>
      <c r="AA22" s="11">
        <v>5</v>
      </c>
      <c r="AB22" s="11">
        <v>4</v>
      </c>
      <c r="AC22" s="11">
        <v>7</v>
      </c>
      <c r="AD22" s="11">
        <v>11</v>
      </c>
      <c r="AE22" s="17">
        <f t="shared" si="19"/>
        <v>68</v>
      </c>
      <c r="AF22" s="86">
        <f t="shared" ref="AF22:AF27" si="26">AE22/$AE$29</f>
        <v>7.9439252336448593E-2</v>
      </c>
      <c r="AH22" s="85" t="s">
        <v>43</v>
      </c>
      <c r="AI22" s="10">
        <v>8</v>
      </c>
      <c r="AJ22" s="10">
        <v>7</v>
      </c>
      <c r="AK22" s="11">
        <v>6</v>
      </c>
      <c r="AL22" s="11">
        <v>8</v>
      </c>
      <c r="AM22" s="11">
        <v>11</v>
      </c>
      <c r="AN22" s="11">
        <v>3</v>
      </c>
      <c r="AO22" s="11">
        <v>14</v>
      </c>
      <c r="AP22" s="11">
        <v>10</v>
      </c>
      <c r="AQ22" s="11">
        <v>7</v>
      </c>
      <c r="AR22" s="11">
        <v>17</v>
      </c>
      <c r="AS22" s="11">
        <v>10</v>
      </c>
      <c r="AT22" s="11">
        <v>12</v>
      </c>
      <c r="AU22" s="17">
        <f t="shared" si="20"/>
        <v>113</v>
      </c>
      <c r="AV22" s="86">
        <f t="shared" si="2"/>
        <v>9.149797570850203E-2</v>
      </c>
      <c r="AX22" s="85" t="s">
        <v>43</v>
      </c>
      <c r="AY22" s="10">
        <v>6</v>
      </c>
      <c r="AZ22" s="10">
        <v>5</v>
      </c>
      <c r="BA22" s="11">
        <v>9</v>
      </c>
      <c r="BB22" s="11">
        <v>5</v>
      </c>
      <c r="BC22" s="11">
        <v>7</v>
      </c>
      <c r="BD22" s="11">
        <v>12</v>
      </c>
      <c r="BE22" s="11">
        <v>7</v>
      </c>
      <c r="BF22" s="11">
        <v>12</v>
      </c>
      <c r="BG22" s="11">
        <v>7</v>
      </c>
      <c r="BH22" s="11">
        <v>6</v>
      </c>
      <c r="BI22" s="11">
        <v>7</v>
      </c>
      <c r="BJ22" s="11">
        <v>6</v>
      </c>
      <c r="BK22" s="17">
        <f t="shared" si="21"/>
        <v>89</v>
      </c>
      <c r="BL22" s="86">
        <f t="shared" si="3"/>
        <v>6.3075832742735649E-2</v>
      </c>
      <c r="BN22" s="85" t="s">
        <v>43</v>
      </c>
      <c r="BO22" s="10">
        <v>4</v>
      </c>
      <c r="BP22" s="10">
        <v>8</v>
      </c>
      <c r="BQ22" s="11">
        <v>7</v>
      </c>
      <c r="BR22" s="11">
        <v>6</v>
      </c>
      <c r="BS22" s="11">
        <v>5</v>
      </c>
      <c r="BT22" s="11">
        <v>6</v>
      </c>
      <c r="BU22" s="11">
        <v>3</v>
      </c>
      <c r="BV22" s="11">
        <v>4</v>
      </c>
      <c r="BW22" s="11">
        <v>11</v>
      </c>
      <c r="BX22" s="11">
        <v>2</v>
      </c>
      <c r="BY22" s="11">
        <v>5</v>
      </c>
      <c r="BZ22" s="11">
        <v>6</v>
      </c>
      <c r="CA22" s="17">
        <f t="shared" si="22"/>
        <v>67</v>
      </c>
      <c r="CB22" s="86">
        <f t="shared" si="4"/>
        <v>6.5880039331366769E-2</v>
      </c>
      <c r="CD22" s="85" t="s">
        <v>43</v>
      </c>
      <c r="CE22" s="10">
        <v>6</v>
      </c>
      <c r="CF22" s="10">
        <v>7</v>
      </c>
      <c r="CG22" s="11">
        <v>4</v>
      </c>
      <c r="CH22" s="11">
        <v>7</v>
      </c>
      <c r="CI22" s="11">
        <v>7</v>
      </c>
      <c r="CJ22" s="11">
        <v>5</v>
      </c>
      <c r="CK22" s="11">
        <v>13</v>
      </c>
      <c r="CL22" s="11">
        <v>10</v>
      </c>
      <c r="CM22" s="11">
        <v>4</v>
      </c>
      <c r="CN22" s="11">
        <v>4</v>
      </c>
      <c r="CO22" s="11">
        <v>7</v>
      </c>
      <c r="CP22" s="11">
        <v>7</v>
      </c>
      <c r="CQ22" s="17">
        <f t="shared" si="23"/>
        <v>81</v>
      </c>
      <c r="CR22" s="86">
        <f t="shared" si="5"/>
        <v>7.8564500484966049E-2</v>
      </c>
      <c r="CT22" s="85" t="s">
        <v>43</v>
      </c>
      <c r="CU22" s="10">
        <v>10</v>
      </c>
      <c r="CV22" s="10">
        <v>9</v>
      </c>
      <c r="CW22" s="11">
        <v>13</v>
      </c>
      <c r="CX22" s="11">
        <v>10</v>
      </c>
      <c r="CY22" s="11">
        <v>17</v>
      </c>
      <c r="CZ22" s="11">
        <v>8</v>
      </c>
      <c r="DA22" s="11">
        <v>10</v>
      </c>
      <c r="DB22" s="11">
        <v>9</v>
      </c>
      <c r="DC22" s="11">
        <v>14</v>
      </c>
      <c r="DD22" s="11">
        <v>8</v>
      </c>
      <c r="DE22" s="11">
        <v>14</v>
      </c>
      <c r="DF22" s="11">
        <v>9</v>
      </c>
      <c r="DG22" s="17">
        <f t="shared" si="24"/>
        <v>131</v>
      </c>
      <c r="DH22" s="86">
        <f t="shared" ref="DH22:DH26" si="27">DG22/$DG$29</f>
        <v>9.6182085168869308E-2</v>
      </c>
      <c r="DI22" s="98"/>
      <c r="DJ22" s="99" t="s">
        <v>43</v>
      </c>
      <c r="DK22" s="10">
        <v>8</v>
      </c>
      <c r="DL22" s="10">
        <v>13</v>
      </c>
      <c r="DM22" s="11">
        <v>10</v>
      </c>
      <c r="DN22" s="11">
        <v>21</v>
      </c>
      <c r="DO22" s="11">
        <v>4</v>
      </c>
      <c r="DP22" s="11">
        <v>8</v>
      </c>
      <c r="DQ22" s="11">
        <v>18</v>
      </c>
      <c r="DR22" s="11">
        <v>14</v>
      </c>
      <c r="DS22" s="11">
        <v>15</v>
      </c>
      <c r="DT22" s="11">
        <v>11</v>
      </c>
      <c r="DU22" s="11">
        <v>5</v>
      </c>
      <c r="DV22" s="11">
        <v>8</v>
      </c>
      <c r="DW22" s="17">
        <f t="shared" si="15"/>
        <v>135</v>
      </c>
      <c r="DX22" s="86">
        <f t="shared" si="7"/>
        <v>8.0213903743315509E-2</v>
      </c>
      <c r="DZ22" s="99" t="s">
        <v>43</v>
      </c>
      <c r="EA22" s="10">
        <v>7</v>
      </c>
      <c r="EB22" s="10">
        <v>5</v>
      </c>
      <c r="EC22" s="11">
        <v>10</v>
      </c>
      <c r="ED22" s="11">
        <v>9</v>
      </c>
      <c r="EE22" s="11">
        <v>14</v>
      </c>
      <c r="EF22" s="11">
        <v>11</v>
      </c>
      <c r="EG22" s="11">
        <v>8</v>
      </c>
      <c r="EH22" s="11">
        <v>9</v>
      </c>
      <c r="EI22" s="11">
        <v>6</v>
      </c>
      <c r="EJ22" s="11">
        <v>6</v>
      </c>
      <c r="EK22" s="11">
        <v>6</v>
      </c>
      <c r="EL22" s="11">
        <v>7</v>
      </c>
      <c r="EM22" s="17">
        <f t="shared" si="16"/>
        <v>98</v>
      </c>
      <c r="EN22" s="86">
        <f t="shared" si="17"/>
        <v>6.477197620621282E-2</v>
      </c>
    </row>
    <row r="23" spans="2:144">
      <c r="B23" s="85" t="s">
        <v>120</v>
      </c>
      <c r="C23" s="10">
        <v>7</v>
      </c>
      <c r="D23" s="10">
        <v>10</v>
      </c>
      <c r="E23" s="11">
        <v>8</v>
      </c>
      <c r="F23" s="11">
        <v>3</v>
      </c>
      <c r="G23" s="11">
        <v>8</v>
      </c>
      <c r="H23" s="11">
        <v>2</v>
      </c>
      <c r="I23" s="11">
        <v>5</v>
      </c>
      <c r="J23" s="11">
        <v>8</v>
      </c>
      <c r="K23" s="11">
        <v>14</v>
      </c>
      <c r="L23" s="11">
        <v>8</v>
      </c>
      <c r="M23" s="11">
        <v>5</v>
      </c>
      <c r="N23" s="11">
        <v>16</v>
      </c>
      <c r="O23" s="17">
        <f t="shared" si="18"/>
        <v>94</v>
      </c>
      <c r="P23" s="86">
        <f t="shared" si="25"/>
        <v>0.20434782608695654</v>
      </c>
      <c r="R23" s="85" t="s">
        <v>120</v>
      </c>
      <c r="S23" s="10">
        <v>22</v>
      </c>
      <c r="T23" s="10">
        <v>12</v>
      </c>
      <c r="U23" s="11">
        <v>10</v>
      </c>
      <c r="V23" s="11">
        <v>13</v>
      </c>
      <c r="W23" s="11">
        <v>9</v>
      </c>
      <c r="X23" s="11">
        <v>21</v>
      </c>
      <c r="Y23" s="11">
        <v>19</v>
      </c>
      <c r="Z23" s="11">
        <v>16</v>
      </c>
      <c r="AA23" s="11">
        <v>15</v>
      </c>
      <c r="AB23" s="11">
        <v>18</v>
      </c>
      <c r="AC23" s="11">
        <v>18</v>
      </c>
      <c r="AD23" s="11">
        <v>32</v>
      </c>
      <c r="AE23" s="17">
        <f t="shared" si="19"/>
        <v>205</v>
      </c>
      <c r="AF23" s="86">
        <f t="shared" si="26"/>
        <v>0.23948598130841123</v>
      </c>
      <c r="AH23" s="85" t="s">
        <v>120</v>
      </c>
      <c r="AI23" s="10">
        <v>20</v>
      </c>
      <c r="AJ23" s="10">
        <v>32</v>
      </c>
      <c r="AK23" s="11">
        <v>25</v>
      </c>
      <c r="AL23" s="11">
        <v>26</v>
      </c>
      <c r="AM23" s="11">
        <v>21</v>
      </c>
      <c r="AN23" s="11">
        <v>22</v>
      </c>
      <c r="AO23" s="11">
        <v>35</v>
      </c>
      <c r="AP23" s="11">
        <v>25</v>
      </c>
      <c r="AQ23" s="11">
        <v>19</v>
      </c>
      <c r="AR23" s="11">
        <v>42</v>
      </c>
      <c r="AS23" s="11">
        <v>32</v>
      </c>
      <c r="AT23" s="11">
        <v>26</v>
      </c>
      <c r="AU23" s="17">
        <f t="shared" si="20"/>
        <v>325</v>
      </c>
      <c r="AV23" s="86">
        <f t="shared" ref="AV23:AV27" si="28">AU23/$AU$29</f>
        <v>0.26315789473684209</v>
      </c>
      <c r="AX23" s="85" t="s">
        <v>120</v>
      </c>
      <c r="AY23" s="10">
        <v>37</v>
      </c>
      <c r="AZ23" s="10">
        <v>22</v>
      </c>
      <c r="BA23" s="11">
        <v>32</v>
      </c>
      <c r="BB23" s="11">
        <v>33</v>
      </c>
      <c r="BC23" s="11">
        <v>43</v>
      </c>
      <c r="BD23" s="11">
        <v>20</v>
      </c>
      <c r="BE23" s="11">
        <v>30</v>
      </c>
      <c r="BF23" s="11">
        <v>45</v>
      </c>
      <c r="BG23" s="11">
        <v>30</v>
      </c>
      <c r="BH23" s="11">
        <v>27</v>
      </c>
      <c r="BI23" s="11">
        <v>29</v>
      </c>
      <c r="BJ23" s="11">
        <v>31</v>
      </c>
      <c r="BK23" s="17">
        <f t="shared" si="21"/>
        <v>379</v>
      </c>
      <c r="BL23" s="86">
        <f t="shared" ref="BL23:BL27" si="29">BK23/$BK$29</f>
        <v>0.26860382707299785</v>
      </c>
      <c r="BN23" s="85" t="s">
        <v>120</v>
      </c>
      <c r="BO23" s="10">
        <v>29</v>
      </c>
      <c r="BP23" s="10">
        <v>32</v>
      </c>
      <c r="BQ23" s="11">
        <v>32</v>
      </c>
      <c r="BR23" s="11">
        <v>36</v>
      </c>
      <c r="BS23" s="11">
        <v>31</v>
      </c>
      <c r="BT23" s="11">
        <v>16</v>
      </c>
      <c r="BU23" s="11">
        <v>16</v>
      </c>
      <c r="BV23" s="11">
        <v>22</v>
      </c>
      <c r="BW23" s="11">
        <v>18</v>
      </c>
      <c r="BX23" s="11">
        <v>9</v>
      </c>
      <c r="BY23" s="11">
        <v>15</v>
      </c>
      <c r="BZ23" s="11">
        <v>21</v>
      </c>
      <c r="CA23" s="17">
        <f t="shared" si="22"/>
        <v>277</v>
      </c>
      <c r="CB23" s="86">
        <f t="shared" si="4"/>
        <v>0.27236971484759093</v>
      </c>
      <c r="CD23" s="85" t="s">
        <v>120</v>
      </c>
      <c r="CE23" s="10">
        <v>17</v>
      </c>
      <c r="CF23" s="10">
        <v>14</v>
      </c>
      <c r="CG23" s="11">
        <v>20</v>
      </c>
      <c r="CH23" s="11">
        <v>21</v>
      </c>
      <c r="CI23" s="11">
        <v>19</v>
      </c>
      <c r="CJ23" s="11">
        <v>19</v>
      </c>
      <c r="CK23" s="11">
        <v>14</v>
      </c>
      <c r="CL23" s="11">
        <v>11</v>
      </c>
      <c r="CM23" s="11">
        <v>25</v>
      </c>
      <c r="CN23" s="11">
        <v>14</v>
      </c>
      <c r="CO23" s="11">
        <v>30</v>
      </c>
      <c r="CP23" s="11">
        <v>19</v>
      </c>
      <c r="CQ23" s="17">
        <f>SUM(CE23:CP23)</f>
        <v>223</v>
      </c>
      <c r="CR23" s="86">
        <f>CQ23/$CQ$29</f>
        <v>0.2162948593598448</v>
      </c>
      <c r="CT23" s="85" t="s">
        <v>120</v>
      </c>
      <c r="CU23" s="10">
        <v>17</v>
      </c>
      <c r="CV23" s="10">
        <v>23</v>
      </c>
      <c r="CW23" s="11">
        <v>33</v>
      </c>
      <c r="CX23" s="11">
        <v>37</v>
      </c>
      <c r="CY23" s="11">
        <v>44</v>
      </c>
      <c r="CZ23" s="11">
        <v>40</v>
      </c>
      <c r="DA23" s="11">
        <v>43</v>
      </c>
      <c r="DB23" s="11">
        <v>30</v>
      </c>
      <c r="DC23" s="11">
        <v>48</v>
      </c>
      <c r="DD23" s="11">
        <v>30</v>
      </c>
      <c r="DE23" s="11">
        <v>33</v>
      </c>
      <c r="DF23" s="11">
        <v>31</v>
      </c>
      <c r="DG23" s="17">
        <f t="shared" si="24"/>
        <v>409</v>
      </c>
      <c r="DH23" s="86">
        <f t="shared" si="27"/>
        <v>0.30029368575624082</v>
      </c>
      <c r="DI23" s="98"/>
      <c r="DJ23" s="99" t="s">
        <v>120</v>
      </c>
      <c r="DK23" s="10">
        <v>32</v>
      </c>
      <c r="DL23" s="10">
        <v>25</v>
      </c>
      <c r="DM23" s="11">
        <v>48</v>
      </c>
      <c r="DN23" s="11">
        <v>39</v>
      </c>
      <c r="DO23" s="11">
        <v>37</v>
      </c>
      <c r="DP23" s="11">
        <v>43</v>
      </c>
      <c r="DQ23" s="11">
        <v>52</v>
      </c>
      <c r="DR23" s="11">
        <v>63</v>
      </c>
      <c r="DS23" s="11">
        <v>48</v>
      </c>
      <c r="DT23" s="11">
        <v>45</v>
      </c>
      <c r="DU23" s="11">
        <v>39</v>
      </c>
      <c r="DV23" s="11">
        <v>34</v>
      </c>
      <c r="DW23" s="17">
        <f t="shared" si="15"/>
        <v>505</v>
      </c>
      <c r="DX23" s="86">
        <f t="shared" ref="DX23:DX27" si="30">DW23/$DW$29</f>
        <v>0.30005941770647654</v>
      </c>
      <c r="DZ23" s="99" t="s">
        <v>120</v>
      </c>
      <c r="EA23" s="10">
        <v>26</v>
      </c>
      <c r="EB23" s="10">
        <v>43</v>
      </c>
      <c r="EC23" s="11">
        <v>34</v>
      </c>
      <c r="ED23" s="11">
        <v>34</v>
      </c>
      <c r="EE23" s="11">
        <v>29</v>
      </c>
      <c r="EF23" s="11">
        <v>29</v>
      </c>
      <c r="EG23" s="11">
        <v>39</v>
      </c>
      <c r="EH23" s="11">
        <v>34</v>
      </c>
      <c r="EI23" s="11">
        <v>28</v>
      </c>
      <c r="EJ23" s="11">
        <v>26</v>
      </c>
      <c r="EK23" s="11">
        <v>22</v>
      </c>
      <c r="EL23" s="11">
        <v>11</v>
      </c>
      <c r="EM23" s="17">
        <f t="shared" si="16"/>
        <v>355</v>
      </c>
      <c r="EN23" s="86">
        <f t="shared" si="17"/>
        <v>0.23463317911434237</v>
      </c>
    </row>
    <row r="24" spans="2:144" s="98" customFormat="1">
      <c r="B24" s="99" t="s">
        <v>431</v>
      </c>
      <c r="C24" s="10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7">
        <f t="shared" ref="O24" si="31">SUM(C24:N24)</f>
        <v>0</v>
      </c>
      <c r="P24" s="86">
        <f t="shared" ref="P24" si="32">O24/$O$29</f>
        <v>0</v>
      </c>
      <c r="R24" s="99" t="s">
        <v>431</v>
      </c>
      <c r="S24" s="10"/>
      <c r="T24" s="10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7">
        <f t="shared" ref="AE24:AE25" si="33">SUM(S24:AD24)</f>
        <v>0</v>
      </c>
      <c r="AF24" s="86">
        <f t="shared" ref="AF24:AF25" si="34">AE24/$AE$29</f>
        <v>0</v>
      </c>
      <c r="AH24" s="99" t="s">
        <v>431</v>
      </c>
      <c r="AI24" s="10"/>
      <c r="AJ24" s="10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7">
        <f t="shared" ref="AU24" si="35">SUM(AI24:AT24)</f>
        <v>0</v>
      </c>
      <c r="AV24" s="86">
        <f t="shared" ref="AV24" si="36">AU24/$AU$29</f>
        <v>0</v>
      </c>
      <c r="AX24" s="99" t="s">
        <v>431</v>
      </c>
      <c r="AY24" s="10"/>
      <c r="AZ24" s="10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7">
        <f t="shared" ref="BK24" si="37">SUM(AY24:BJ24)</f>
        <v>0</v>
      </c>
      <c r="BL24" s="86">
        <f t="shared" ref="BL24" si="38">BK24/$BK$29</f>
        <v>0</v>
      </c>
      <c r="BN24" s="99" t="s">
        <v>431</v>
      </c>
      <c r="BO24" s="10"/>
      <c r="BP24" s="10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7">
        <f t="shared" ref="CA24" si="39">SUM(BO24:BZ24)</f>
        <v>0</v>
      </c>
      <c r="CB24" s="86">
        <f t="shared" si="4"/>
        <v>0</v>
      </c>
      <c r="CD24" s="99" t="s">
        <v>431</v>
      </c>
      <c r="CE24" s="10"/>
      <c r="CF24" s="10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7">
        <f>SUM(CE24:CP24)</f>
        <v>0</v>
      </c>
      <c r="CR24" s="86">
        <f>CQ24/$CQ$29</f>
        <v>0</v>
      </c>
      <c r="CT24" s="99" t="s">
        <v>431</v>
      </c>
      <c r="CU24" s="10"/>
      <c r="CV24" s="10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7">
        <f t="shared" ref="DG24" si="40">SUM(CU24:DF24)</f>
        <v>0</v>
      </c>
      <c r="DH24" s="86">
        <f t="shared" ref="DH24" si="41">DG24/$DG$29</f>
        <v>0</v>
      </c>
      <c r="DJ24" s="99" t="s">
        <v>431</v>
      </c>
      <c r="DK24" s="10"/>
      <c r="DL24" s="10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7">
        <f t="shared" ref="DW24" si="42">SUM(DK24:DV24)</f>
        <v>0</v>
      </c>
      <c r="DX24" s="86">
        <f t="shared" ref="DX24" si="43">DW24/$DW$29</f>
        <v>0</v>
      </c>
      <c r="DZ24" s="99" t="s">
        <v>431</v>
      </c>
      <c r="EA24" s="10"/>
      <c r="EB24" s="10"/>
      <c r="EC24" s="11"/>
      <c r="ED24" s="11">
        <v>1</v>
      </c>
      <c r="EE24" s="11"/>
      <c r="EF24" s="11"/>
      <c r="EG24" s="11"/>
      <c r="EH24" s="11"/>
      <c r="EI24" s="11"/>
      <c r="EJ24" s="11"/>
      <c r="EK24" s="11"/>
      <c r="EL24" s="11"/>
      <c r="EM24" s="17">
        <f t="shared" ref="EM24" si="44">SUM(EA24:EL24)</f>
        <v>1</v>
      </c>
      <c r="EN24" s="86">
        <f t="shared" si="17"/>
        <v>6.6093853271645734E-4</v>
      </c>
    </row>
    <row r="25" spans="2:144" s="98" customFormat="1">
      <c r="B25" s="99" t="s">
        <v>404</v>
      </c>
      <c r="C25" s="10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7">
        <f t="shared" si="18"/>
        <v>0</v>
      </c>
      <c r="P25" s="86">
        <f t="shared" si="25"/>
        <v>0</v>
      </c>
      <c r="R25" s="99" t="s">
        <v>404</v>
      </c>
      <c r="S25" s="10"/>
      <c r="T25" s="10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7">
        <f t="shared" si="33"/>
        <v>0</v>
      </c>
      <c r="AF25" s="86">
        <f t="shared" si="34"/>
        <v>0</v>
      </c>
      <c r="AH25" s="99" t="s">
        <v>404</v>
      </c>
      <c r="AI25" s="10"/>
      <c r="AJ25" s="10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7">
        <f t="shared" si="20"/>
        <v>0</v>
      </c>
      <c r="AV25" s="86">
        <f t="shared" si="28"/>
        <v>0</v>
      </c>
      <c r="AX25" s="99" t="s">
        <v>404</v>
      </c>
      <c r="AY25" s="10"/>
      <c r="AZ25" s="10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7">
        <f t="shared" si="21"/>
        <v>0</v>
      </c>
      <c r="BL25" s="86">
        <f t="shared" si="29"/>
        <v>0</v>
      </c>
      <c r="BN25" s="99" t="s">
        <v>404</v>
      </c>
      <c r="BO25" s="10"/>
      <c r="BP25" s="10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7">
        <f t="shared" si="22"/>
        <v>0</v>
      </c>
      <c r="CB25" s="86">
        <f t="shared" ref="CB25:CB27" si="45">CA25/$CA$29</f>
        <v>0</v>
      </c>
      <c r="CD25" s="99" t="s">
        <v>404</v>
      </c>
      <c r="CE25" s="10"/>
      <c r="CF25" s="10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7">
        <f t="shared" ref="CQ25:CQ28" si="46">SUM(CE25:CP25)</f>
        <v>0</v>
      </c>
      <c r="CR25" s="86">
        <f t="shared" ref="CR25:CR26" si="47">CQ25/$CQ$29</f>
        <v>0</v>
      </c>
      <c r="CT25" s="99" t="s">
        <v>404</v>
      </c>
      <c r="CU25" s="10"/>
      <c r="CV25" s="10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7">
        <f t="shared" si="24"/>
        <v>0</v>
      </c>
      <c r="DH25" s="86">
        <f t="shared" si="27"/>
        <v>0</v>
      </c>
      <c r="DJ25" s="99" t="s">
        <v>404</v>
      </c>
      <c r="DK25" s="10"/>
      <c r="DL25" s="10"/>
      <c r="DM25" s="11"/>
      <c r="DN25" s="11"/>
      <c r="DO25" s="11"/>
      <c r="DP25" s="11"/>
      <c r="DQ25" s="11"/>
      <c r="DR25" s="11"/>
      <c r="DS25" s="11"/>
      <c r="DT25" s="11"/>
      <c r="DU25" s="11">
        <v>1</v>
      </c>
      <c r="DV25" s="11"/>
      <c r="DW25" s="17">
        <f t="shared" si="15"/>
        <v>1</v>
      </c>
      <c r="DX25" s="86">
        <f t="shared" si="30"/>
        <v>5.941770647653001E-4</v>
      </c>
      <c r="DZ25" s="99" t="s">
        <v>404</v>
      </c>
      <c r="EA25" s="10"/>
      <c r="EB25" s="10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7">
        <f t="shared" si="16"/>
        <v>0</v>
      </c>
      <c r="EN25" s="86">
        <f t="shared" si="17"/>
        <v>0</v>
      </c>
    </row>
    <row r="26" spans="2:144">
      <c r="B26" s="85" t="s">
        <v>405</v>
      </c>
      <c r="C26" s="52"/>
      <c r="D26" s="52"/>
      <c r="E26" s="1"/>
      <c r="F26" s="1"/>
      <c r="G26" s="1"/>
      <c r="H26" s="1"/>
      <c r="I26" s="1"/>
      <c r="J26" s="1"/>
      <c r="K26" s="1"/>
      <c r="L26" s="1"/>
      <c r="M26" s="1"/>
      <c r="N26" s="1"/>
      <c r="O26" s="17">
        <f t="shared" si="18"/>
        <v>0</v>
      </c>
      <c r="P26" s="86">
        <f t="shared" si="25"/>
        <v>0</v>
      </c>
      <c r="R26" s="85" t="s">
        <v>405</v>
      </c>
      <c r="S26" s="52"/>
      <c r="T26" s="52"/>
      <c r="U26" s="1"/>
      <c r="V26" s="1">
        <v>2</v>
      </c>
      <c r="W26" s="1"/>
      <c r="X26" s="1">
        <v>1</v>
      </c>
      <c r="Y26" s="1">
        <v>2</v>
      </c>
      <c r="Z26" s="1">
        <v>1</v>
      </c>
      <c r="AA26" s="1">
        <v>2</v>
      </c>
      <c r="AB26" s="1">
        <v>2</v>
      </c>
      <c r="AC26" s="1"/>
      <c r="AD26" s="1"/>
      <c r="AE26" s="17">
        <f t="shared" si="19"/>
        <v>10</v>
      </c>
      <c r="AF26" s="86">
        <f t="shared" si="26"/>
        <v>1.1682242990654205E-2</v>
      </c>
      <c r="AH26" s="85" t="s">
        <v>405</v>
      </c>
      <c r="AI26" s="52">
        <v>2</v>
      </c>
      <c r="AJ26" s="52"/>
      <c r="AK26" s="1"/>
      <c r="AL26" s="1"/>
      <c r="AM26" s="1">
        <v>2</v>
      </c>
      <c r="AN26" s="1">
        <v>1</v>
      </c>
      <c r="AO26" s="1">
        <v>2</v>
      </c>
      <c r="AP26" s="1">
        <v>1</v>
      </c>
      <c r="AQ26" s="1">
        <v>1</v>
      </c>
      <c r="AR26" s="1"/>
      <c r="AS26" s="1">
        <v>4</v>
      </c>
      <c r="AT26" s="1">
        <v>2</v>
      </c>
      <c r="AU26" s="17">
        <f t="shared" si="20"/>
        <v>15</v>
      </c>
      <c r="AV26" s="86">
        <f t="shared" si="28"/>
        <v>1.2145748987854251E-2</v>
      </c>
      <c r="AX26" s="85" t="s">
        <v>405</v>
      </c>
      <c r="AY26" s="52">
        <v>1</v>
      </c>
      <c r="AZ26" s="52">
        <v>3</v>
      </c>
      <c r="BA26" s="1">
        <v>2</v>
      </c>
      <c r="BB26" s="1">
        <v>4</v>
      </c>
      <c r="BC26" s="1">
        <v>2</v>
      </c>
      <c r="BD26" s="1">
        <v>2</v>
      </c>
      <c r="BE26" s="1">
        <v>1</v>
      </c>
      <c r="BF26" s="1">
        <v>3</v>
      </c>
      <c r="BG26" s="1">
        <v>1</v>
      </c>
      <c r="BH26" s="1">
        <v>4</v>
      </c>
      <c r="BI26" s="1">
        <v>3</v>
      </c>
      <c r="BJ26" s="1">
        <v>4</v>
      </c>
      <c r="BK26" s="17">
        <f t="shared" si="21"/>
        <v>30</v>
      </c>
      <c r="BL26" s="86">
        <f t="shared" si="29"/>
        <v>2.1261516654854713E-2</v>
      </c>
      <c r="BN26" s="85" t="s">
        <v>405</v>
      </c>
      <c r="BO26" s="52">
        <v>3</v>
      </c>
      <c r="BP26" s="52">
        <v>4</v>
      </c>
      <c r="BQ26" s="1">
        <v>2</v>
      </c>
      <c r="BR26" s="1"/>
      <c r="BS26" s="1">
        <v>3</v>
      </c>
      <c r="BT26" s="1">
        <v>1</v>
      </c>
      <c r="BU26" s="1">
        <v>1</v>
      </c>
      <c r="BV26" s="1">
        <v>2</v>
      </c>
      <c r="BW26" s="1">
        <v>1</v>
      </c>
      <c r="BX26" s="1">
        <v>1</v>
      </c>
      <c r="BY26" s="1">
        <v>3</v>
      </c>
      <c r="BZ26" s="1">
        <v>4</v>
      </c>
      <c r="CA26" s="17">
        <f t="shared" si="22"/>
        <v>25</v>
      </c>
      <c r="CB26" s="86">
        <f t="shared" si="45"/>
        <v>2.4582104228121928E-2</v>
      </c>
      <c r="CD26" s="85" t="s">
        <v>405</v>
      </c>
      <c r="CE26" s="52">
        <v>2</v>
      </c>
      <c r="CF26" s="52">
        <v>4</v>
      </c>
      <c r="CG26" s="1">
        <v>1</v>
      </c>
      <c r="CH26" s="1">
        <v>1</v>
      </c>
      <c r="CI26" s="1">
        <v>1</v>
      </c>
      <c r="CJ26" s="1">
        <v>2</v>
      </c>
      <c r="CK26" s="1">
        <v>3</v>
      </c>
      <c r="CL26" s="1">
        <v>1</v>
      </c>
      <c r="CM26" s="1">
        <v>1</v>
      </c>
      <c r="CN26" s="1">
        <v>2</v>
      </c>
      <c r="CO26" s="1">
        <v>2</v>
      </c>
      <c r="CP26" s="1">
        <v>2</v>
      </c>
      <c r="CQ26" s="17">
        <f t="shared" si="46"/>
        <v>22</v>
      </c>
      <c r="CR26" s="86">
        <f t="shared" si="47"/>
        <v>2.133850630455868E-2</v>
      </c>
      <c r="CT26" s="85" t="s">
        <v>405</v>
      </c>
      <c r="CU26" s="52"/>
      <c r="CV26" s="52">
        <v>3</v>
      </c>
      <c r="CW26" s="1">
        <v>3</v>
      </c>
      <c r="CX26" s="1"/>
      <c r="CY26" s="1"/>
      <c r="CZ26" s="1">
        <v>1</v>
      </c>
      <c r="DA26" s="1">
        <v>1</v>
      </c>
      <c r="DB26" s="1">
        <v>6</v>
      </c>
      <c r="DC26" s="1">
        <v>1</v>
      </c>
      <c r="DD26" s="1"/>
      <c r="DE26" s="1">
        <v>2</v>
      </c>
      <c r="DF26" s="1">
        <v>2</v>
      </c>
      <c r="DG26" s="17">
        <f t="shared" si="24"/>
        <v>19</v>
      </c>
      <c r="DH26" s="86">
        <f t="shared" si="27"/>
        <v>1.3950073421439061E-2</v>
      </c>
      <c r="DI26" s="98"/>
      <c r="DJ26" s="99" t="s">
        <v>405</v>
      </c>
      <c r="DK26" s="52">
        <v>2</v>
      </c>
      <c r="DL26" s="52">
        <v>1</v>
      </c>
      <c r="DM26" s="1"/>
      <c r="DN26" s="1"/>
      <c r="DO26" s="1">
        <v>2</v>
      </c>
      <c r="DP26" s="1"/>
      <c r="DQ26" s="1">
        <v>4</v>
      </c>
      <c r="DR26" s="1">
        <v>3</v>
      </c>
      <c r="DS26" s="1">
        <v>4</v>
      </c>
      <c r="DT26" s="1">
        <v>5</v>
      </c>
      <c r="DU26" s="1">
        <v>2</v>
      </c>
      <c r="DV26" s="1">
        <v>2</v>
      </c>
      <c r="DW26" s="17">
        <f t="shared" si="15"/>
        <v>25</v>
      </c>
      <c r="DX26" s="86">
        <f t="shared" si="30"/>
        <v>1.4854426619132501E-2</v>
      </c>
      <c r="DZ26" s="99" t="s">
        <v>405</v>
      </c>
      <c r="EA26" s="52">
        <v>2</v>
      </c>
      <c r="EB26" s="52">
        <v>5</v>
      </c>
      <c r="EC26" s="8">
        <v>1</v>
      </c>
      <c r="ED26" s="8">
        <v>1</v>
      </c>
      <c r="EE26" s="8">
        <v>2</v>
      </c>
      <c r="EF26" s="8">
        <v>2</v>
      </c>
      <c r="EG26" s="8">
        <v>2</v>
      </c>
      <c r="EH26" s="8">
        <v>3</v>
      </c>
      <c r="EI26" s="8"/>
      <c r="EJ26" s="8">
        <v>3</v>
      </c>
      <c r="EK26" s="8">
        <v>2</v>
      </c>
      <c r="EL26" s="8"/>
      <c r="EM26" s="17">
        <f t="shared" si="16"/>
        <v>23</v>
      </c>
      <c r="EN26" s="86">
        <f t="shared" si="17"/>
        <v>1.520158625247852E-2</v>
      </c>
    </row>
    <row r="27" spans="2:144">
      <c r="B27" s="85" t="s">
        <v>123</v>
      </c>
      <c r="C27" s="52"/>
      <c r="D27" s="52"/>
      <c r="E27" s="1"/>
      <c r="F27" s="1">
        <v>4</v>
      </c>
      <c r="G27" s="1">
        <v>10</v>
      </c>
      <c r="H27" s="1">
        <v>3</v>
      </c>
      <c r="I27" s="1">
        <v>1</v>
      </c>
      <c r="J27" s="1">
        <v>1</v>
      </c>
      <c r="K27" s="1">
        <v>5</v>
      </c>
      <c r="L27" s="1">
        <v>6</v>
      </c>
      <c r="M27" s="1"/>
      <c r="N27" s="1">
        <v>11</v>
      </c>
      <c r="O27" s="17">
        <f t="shared" si="18"/>
        <v>41</v>
      </c>
      <c r="P27" s="86">
        <f t="shared" si="25"/>
        <v>8.9130434782608695E-2</v>
      </c>
      <c r="R27" s="85" t="s">
        <v>123</v>
      </c>
      <c r="S27" s="52">
        <v>11</v>
      </c>
      <c r="T27" s="52">
        <v>4</v>
      </c>
      <c r="U27" s="1">
        <v>4</v>
      </c>
      <c r="V27" s="1">
        <v>7</v>
      </c>
      <c r="W27" s="1">
        <v>16</v>
      </c>
      <c r="X27" s="1">
        <v>10</v>
      </c>
      <c r="Y27" s="1">
        <v>10</v>
      </c>
      <c r="Z27" s="1">
        <v>11</v>
      </c>
      <c r="AA27" s="1">
        <v>8</v>
      </c>
      <c r="AB27" s="1">
        <v>10</v>
      </c>
      <c r="AC27" s="1">
        <v>10</v>
      </c>
      <c r="AD27" s="1">
        <v>11</v>
      </c>
      <c r="AE27" s="17">
        <f t="shared" si="19"/>
        <v>112</v>
      </c>
      <c r="AF27" s="86">
        <f t="shared" si="26"/>
        <v>0.13084112149532709</v>
      </c>
      <c r="AH27" s="85" t="s">
        <v>123</v>
      </c>
      <c r="AI27" s="52">
        <v>9</v>
      </c>
      <c r="AJ27" s="52">
        <v>5</v>
      </c>
      <c r="AK27" s="1">
        <v>11</v>
      </c>
      <c r="AL27" s="1">
        <v>16</v>
      </c>
      <c r="AM27" s="1">
        <v>16</v>
      </c>
      <c r="AN27" s="1">
        <v>13</v>
      </c>
      <c r="AO27" s="1">
        <v>19</v>
      </c>
      <c r="AP27" s="1">
        <v>14</v>
      </c>
      <c r="AQ27" s="1">
        <v>7</v>
      </c>
      <c r="AR27" s="1">
        <v>18</v>
      </c>
      <c r="AS27" s="1">
        <v>8</v>
      </c>
      <c r="AT27" s="1">
        <v>7</v>
      </c>
      <c r="AU27" s="17">
        <f t="shared" si="10"/>
        <v>143</v>
      </c>
      <c r="AV27" s="86">
        <f t="shared" si="28"/>
        <v>0.11578947368421053</v>
      </c>
      <c r="AX27" s="85" t="s">
        <v>123</v>
      </c>
      <c r="AY27" s="52">
        <v>10</v>
      </c>
      <c r="AZ27" s="52">
        <v>13</v>
      </c>
      <c r="BA27" s="1">
        <v>15</v>
      </c>
      <c r="BB27" s="1">
        <v>8</v>
      </c>
      <c r="BC27" s="1">
        <v>13</v>
      </c>
      <c r="BD27" s="1">
        <v>28</v>
      </c>
      <c r="BE27" s="1">
        <v>13</v>
      </c>
      <c r="BF27" s="1">
        <v>16</v>
      </c>
      <c r="BG27" s="1">
        <v>26</v>
      </c>
      <c r="BH27" s="1">
        <v>14</v>
      </c>
      <c r="BI27" s="1">
        <v>11</v>
      </c>
      <c r="BJ27" s="1">
        <v>7</v>
      </c>
      <c r="BK27" s="17">
        <f t="shared" si="21"/>
        <v>174</v>
      </c>
      <c r="BL27" s="86">
        <f t="shared" si="29"/>
        <v>0.12331679659815734</v>
      </c>
      <c r="BN27" s="85" t="s">
        <v>123</v>
      </c>
      <c r="BO27" s="52">
        <v>11</v>
      </c>
      <c r="BP27" s="52">
        <v>7</v>
      </c>
      <c r="BQ27" s="1">
        <v>19</v>
      </c>
      <c r="BR27" s="1">
        <v>8</v>
      </c>
      <c r="BS27" s="1">
        <v>4</v>
      </c>
      <c r="BT27" s="1">
        <v>7</v>
      </c>
      <c r="BU27" s="1">
        <v>11</v>
      </c>
      <c r="BV27" s="1">
        <v>11</v>
      </c>
      <c r="BW27" s="1">
        <v>5</v>
      </c>
      <c r="BX27" s="1">
        <v>14</v>
      </c>
      <c r="BY27" s="1">
        <v>7</v>
      </c>
      <c r="BZ27" s="1">
        <v>14</v>
      </c>
      <c r="CA27" s="17">
        <f t="shared" si="22"/>
        <v>118</v>
      </c>
      <c r="CB27" s="86">
        <f t="shared" si="45"/>
        <v>0.1160275319567355</v>
      </c>
      <c r="CD27" s="85" t="s">
        <v>123</v>
      </c>
      <c r="CE27" s="52">
        <v>13</v>
      </c>
      <c r="CF27" s="52">
        <v>22</v>
      </c>
      <c r="CG27" s="1">
        <v>18</v>
      </c>
      <c r="CH27" s="1">
        <v>7</v>
      </c>
      <c r="CI27" s="1">
        <v>9</v>
      </c>
      <c r="CJ27" s="1">
        <v>6</v>
      </c>
      <c r="CK27" s="1">
        <v>1</v>
      </c>
      <c r="CL27" s="1">
        <v>2</v>
      </c>
      <c r="CM27" s="1">
        <v>3</v>
      </c>
      <c r="CN27" s="1">
        <v>3</v>
      </c>
      <c r="CO27" s="1">
        <v>4</v>
      </c>
      <c r="CP27" s="1">
        <v>4</v>
      </c>
      <c r="CQ27" s="17">
        <f t="shared" si="46"/>
        <v>92</v>
      </c>
      <c r="CR27" s="86">
        <f>CQ27/$CQ$29</f>
        <v>8.9233753637245394E-2</v>
      </c>
      <c r="CT27" s="85" t="s">
        <v>123</v>
      </c>
      <c r="CU27" s="52">
        <v>8</v>
      </c>
      <c r="CV27" s="52">
        <v>1</v>
      </c>
      <c r="CW27" s="1">
        <v>8</v>
      </c>
      <c r="CX27" s="1">
        <v>15</v>
      </c>
      <c r="CY27" s="1">
        <v>3</v>
      </c>
      <c r="CZ27" s="1">
        <v>7</v>
      </c>
      <c r="DA27" s="1">
        <v>4</v>
      </c>
      <c r="DB27" s="1">
        <v>3</v>
      </c>
      <c r="DC27" s="1">
        <v>2</v>
      </c>
      <c r="DD27" s="1">
        <v>1</v>
      </c>
      <c r="DE27" s="1">
        <v>4</v>
      </c>
      <c r="DF27" s="1">
        <v>6</v>
      </c>
      <c r="DG27" s="17">
        <f t="shared" si="14"/>
        <v>62</v>
      </c>
      <c r="DH27" s="86">
        <f>DG27/$DG$29</f>
        <v>4.552129221732746E-2</v>
      </c>
      <c r="DI27" s="98"/>
      <c r="DJ27" s="99" t="s">
        <v>123</v>
      </c>
      <c r="DK27" s="52">
        <v>5</v>
      </c>
      <c r="DL27" s="52">
        <v>2</v>
      </c>
      <c r="DM27" s="1">
        <v>7</v>
      </c>
      <c r="DN27" s="1">
        <v>6</v>
      </c>
      <c r="DO27" s="1">
        <v>8</v>
      </c>
      <c r="DP27" s="1">
        <v>5</v>
      </c>
      <c r="DQ27" s="1">
        <v>4</v>
      </c>
      <c r="DR27" s="1">
        <v>11</v>
      </c>
      <c r="DS27" s="1">
        <v>7</v>
      </c>
      <c r="DT27" s="1">
        <v>6</v>
      </c>
      <c r="DU27" s="1"/>
      <c r="DV27" s="1">
        <v>5</v>
      </c>
      <c r="DW27" s="17">
        <f t="shared" si="15"/>
        <v>66</v>
      </c>
      <c r="DX27" s="86">
        <f t="shared" si="30"/>
        <v>3.9215686274509803E-2</v>
      </c>
      <c r="DZ27" s="99" t="s">
        <v>123</v>
      </c>
      <c r="EA27" s="52">
        <v>7</v>
      </c>
      <c r="EB27" s="52">
        <v>4</v>
      </c>
      <c r="EC27" s="8">
        <v>4</v>
      </c>
      <c r="ED27" s="8">
        <v>6</v>
      </c>
      <c r="EE27" s="8">
        <v>3</v>
      </c>
      <c r="EF27" s="8">
        <v>6</v>
      </c>
      <c r="EG27" s="8">
        <v>6</v>
      </c>
      <c r="EH27" s="8"/>
      <c r="EI27" s="8">
        <v>6</v>
      </c>
      <c r="EJ27" s="8">
        <v>7</v>
      </c>
      <c r="EK27" s="8">
        <v>8</v>
      </c>
      <c r="EL27" s="8">
        <v>1</v>
      </c>
      <c r="EM27" s="17">
        <f t="shared" si="16"/>
        <v>58</v>
      </c>
      <c r="EN27" s="86">
        <f t="shared" si="17"/>
        <v>3.8334434897554524E-2</v>
      </c>
    </row>
    <row r="28" spans="2:144">
      <c r="B28" s="85" t="s">
        <v>162</v>
      </c>
      <c r="C28" s="52">
        <v>4</v>
      </c>
      <c r="D28" s="52">
        <v>16</v>
      </c>
      <c r="E28" s="1">
        <v>9</v>
      </c>
      <c r="F28" s="1">
        <v>2</v>
      </c>
      <c r="G28" s="1">
        <v>11</v>
      </c>
      <c r="H28" s="1">
        <v>3</v>
      </c>
      <c r="I28" s="1">
        <v>1</v>
      </c>
      <c r="J28" s="1">
        <v>6</v>
      </c>
      <c r="K28" s="1">
        <v>11</v>
      </c>
      <c r="L28" s="1">
        <v>18</v>
      </c>
      <c r="M28" s="1">
        <v>16</v>
      </c>
      <c r="N28" s="1">
        <v>44</v>
      </c>
      <c r="O28" s="17">
        <f t="shared" si="8"/>
        <v>141</v>
      </c>
      <c r="P28" s="86">
        <f t="shared" si="25"/>
        <v>0.30652173913043479</v>
      </c>
      <c r="R28" s="85" t="s">
        <v>162</v>
      </c>
      <c r="S28" s="52">
        <v>57</v>
      </c>
      <c r="T28" s="52">
        <v>16</v>
      </c>
      <c r="U28" s="1">
        <v>13</v>
      </c>
      <c r="V28" s="1">
        <v>17</v>
      </c>
      <c r="W28" s="1">
        <v>23</v>
      </c>
      <c r="X28" s="1">
        <v>26</v>
      </c>
      <c r="Y28" s="1">
        <v>4</v>
      </c>
      <c r="Z28" s="1">
        <v>13</v>
      </c>
      <c r="AA28" s="1">
        <v>12</v>
      </c>
      <c r="AB28" s="1">
        <v>7</v>
      </c>
      <c r="AC28" s="1">
        <v>14</v>
      </c>
      <c r="AD28" s="1">
        <v>13</v>
      </c>
      <c r="AE28" s="17">
        <f t="shared" si="9"/>
        <v>215</v>
      </c>
      <c r="AF28" s="86">
        <f>AE28/$AE$29</f>
        <v>0.25116822429906543</v>
      </c>
      <c r="AH28" s="85" t="s">
        <v>162</v>
      </c>
      <c r="AI28" s="52">
        <v>5</v>
      </c>
      <c r="AJ28" s="52">
        <v>16</v>
      </c>
      <c r="AK28" s="1">
        <v>12</v>
      </c>
      <c r="AL28" s="1">
        <v>7</v>
      </c>
      <c r="AM28" s="1">
        <v>14</v>
      </c>
      <c r="AN28" s="1">
        <v>9</v>
      </c>
      <c r="AO28" s="1">
        <v>23</v>
      </c>
      <c r="AP28" s="1">
        <v>18</v>
      </c>
      <c r="AQ28" s="1">
        <v>13</v>
      </c>
      <c r="AR28" s="1">
        <v>28</v>
      </c>
      <c r="AS28" s="1">
        <v>21</v>
      </c>
      <c r="AT28" s="1">
        <v>33</v>
      </c>
      <c r="AU28" s="17">
        <f t="shared" si="10"/>
        <v>199</v>
      </c>
      <c r="AV28" s="86">
        <f>AU28/$AU$29</f>
        <v>0.16113360323886639</v>
      </c>
      <c r="AX28" s="85" t="s">
        <v>162</v>
      </c>
      <c r="AY28" s="52">
        <v>34</v>
      </c>
      <c r="AZ28" s="52">
        <v>42</v>
      </c>
      <c r="BA28" s="1">
        <v>33</v>
      </c>
      <c r="BB28" s="1">
        <v>35</v>
      </c>
      <c r="BC28" s="1">
        <v>22</v>
      </c>
      <c r="BD28" s="1">
        <v>22</v>
      </c>
      <c r="BE28" s="1">
        <v>28</v>
      </c>
      <c r="BF28" s="1">
        <v>32</v>
      </c>
      <c r="BG28" s="1">
        <v>31</v>
      </c>
      <c r="BH28" s="1">
        <v>35</v>
      </c>
      <c r="BI28" s="1">
        <v>20</v>
      </c>
      <c r="BJ28" s="1">
        <v>16</v>
      </c>
      <c r="BK28" s="17">
        <f t="shared" si="21"/>
        <v>350</v>
      </c>
      <c r="BL28" s="86">
        <f>BK28/$BK$29</f>
        <v>0.24805102763997164</v>
      </c>
      <c r="BN28" s="85" t="s">
        <v>162</v>
      </c>
      <c r="BO28" s="52">
        <v>27</v>
      </c>
      <c r="BP28" s="52">
        <v>20</v>
      </c>
      <c r="BQ28" s="1">
        <v>18</v>
      </c>
      <c r="BR28" s="1">
        <v>21</v>
      </c>
      <c r="BS28" s="1">
        <v>13</v>
      </c>
      <c r="BT28" s="1">
        <v>15</v>
      </c>
      <c r="BU28" s="1">
        <v>17</v>
      </c>
      <c r="BV28" s="1">
        <v>20</v>
      </c>
      <c r="BW28" s="1">
        <v>21</v>
      </c>
      <c r="BX28" s="1">
        <v>19</v>
      </c>
      <c r="BY28" s="1">
        <v>21</v>
      </c>
      <c r="BZ28" s="1">
        <v>27</v>
      </c>
      <c r="CA28" s="17">
        <f t="shared" si="12"/>
        <v>239</v>
      </c>
      <c r="CB28" s="86">
        <f>CA28/$CA$29</f>
        <v>0.23500491642084562</v>
      </c>
      <c r="CD28" s="85" t="s">
        <v>162</v>
      </c>
      <c r="CE28" s="52">
        <v>24</v>
      </c>
      <c r="CF28" s="52">
        <v>85</v>
      </c>
      <c r="CG28" s="1">
        <v>42</v>
      </c>
      <c r="CH28" s="1">
        <v>48</v>
      </c>
      <c r="CI28" s="1">
        <v>43</v>
      </c>
      <c r="CJ28" s="1">
        <v>26</v>
      </c>
      <c r="CK28" s="1">
        <v>9</v>
      </c>
      <c r="CL28" s="1">
        <v>11</v>
      </c>
      <c r="CM28" s="1">
        <v>10</v>
      </c>
      <c r="CN28" s="1">
        <v>14</v>
      </c>
      <c r="CO28" s="1">
        <v>10</v>
      </c>
      <c r="CP28" s="1">
        <v>7</v>
      </c>
      <c r="CQ28" s="17">
        <f t="shared" si="46"/>
        <v>329</v>
      </c>
      <c r="CR28" s="86">
        <f>CQ28/$CQ$29</f>
        <v>0.31910766246362754</v>
      </c>
      <c r="CT28" s="85" t="s">
        <v>162</v>
      </c>
      <c r="CU28" s="52">
        <v>17</v>
      </c>
      <c r="CV28" s="52">
        <v>14</v>
      </c>
      <c r="CW28" s="1">
        <v>15</v>
      </c>
      <c r="CX28" s="1">
        <v>46</v>
      </c>
      <c r="CY28" s="1">
        <v>20</v>
      </c>
      <c r="CZ28" s="1">
        <v>7</v>
      </c>
      <c r="DA28" s="1">
        <v>18</v>
      </c>
      <c r="DB28" s="1">
        <v>19</v>
      </c>
      <c r="DC28" s="1">
        <v>8</v>
      </c>
      <c r="DD28" s="1">
        <v>13</v>
      </c>
      <c r="DE28" s="1">
        <v>26</v>
      </c>
      <c r="DF28" s="1">
        <v>21</v>
      </c>
      <c r="DG28" s="17">
        <f t="shared" si="14"/>
        <v>224</v>
      </c>
      <c r="DH28" s="86">
        <f>DG28/$DG$29</f>
        <v>0.1644640234948605</v>
      </c>
      <c r="DI28" s="98"/>
      <c r="DJ28" s="99" t="s">
        <v>162</v>
      </c>
      <c r="DK28" s="52">
        <v>34</v>
      </c>
      <c r="DL28" s="52">
        <v>17</v>
      </c>
      <c r="DM28" s="1">
        <v>21</v>
      </c>
      <c r="DN28" s="1">
        <v>34</v>
      </c>
      <c r="DO28" s="1">
        <v>40</v>
      </c>
      <c r="DP28" s="1">
        <v>22</v>
      </c>
      <c r="DQ28" s="1">
        <v>21</v>
      </c>
      <c r="DR28" s="1">
        <v>34</v>
      </c>
      <c r="DS28" s="1">
        <v>41</v>
      </c>
      <c r="DT28" s="1">
        <v>73</v>
      </c>
      <c r="DU28" s="1">
        <v>32</v>
      </c>
      <c r="DV28" s="1">
        <v>19</v>
      </c>
      <c r="DW28" s="17">
        <f t="shared" si="15"/>
        <v>388</v>
      </c>
      <c r="DX28" s="86">
        <f>DW28/$DW$29</f>
        <v>0.23054070112893643</v>
      </c>
      <c r="DZ28" s="99" t="s">
        <v>162</v>
      </c>
      <c r="EA28" s="52">
        <v>34</v>
      </c>
      <c r="EB28" s="52">
        <v>44</v>
      </c>
      <c r="EC28" s="8">
        <v>49</v>
      </c>
      <c r="ED28" s="8">
        <v>57</v>
      </c>
      <c r="EE28" s="8">
        <v>31</v>
      </c>
      <c r="EF28" s="8">
        <v>43</v>
      </c>
      <c r="EG28" s="8">
        <v>39</v>
      </c>
      <c r="EH28" s="8">
        <v>70</v>
      </c>
      <c r="EI28" s="8">
        <v>40</v>
      </c>
      <c r="EJ28" s="8">
        <v>47</v>
      </c>
      <c r="EK28" s="8">
        <v>63</v>
      </c>
      <c r="EL28" s="8">
        <v>60</v>
      </c>
      <c r="EM28" s="17">
        <f t="shared" si="16"/>
        <v>577</v>
      </c>
      <c r="EN28" s="86">
        <f t="shared" si="17"/>
        <v>0.38136153337739592</v>
      </c>
    </row>
    <row r="29" spans="2:144" s="3" customFormat="1" ht="15.75" thickBot="1">
      <c r="B29" s="83" t="s">
        <v>49</v>
      </c>
      <c r="C29" s="78">
        <f>SUM(C4:C28)</f>
        <v>38</v>
      </c>
      <c r="D29" s="78">
        <f t="shared" ref="D29:O29" si="48">SUM(D4:D28)</f>
        <v>36</v>
      </c>
      <c r="E29" s="78">
        <f t="shared" si="48"/>
        <v>25</v>
      </c>
      <c r="F29" s="78">
        <f t="shared" si="48"/>
        <v>15</v>
      </c>
      <c r="G29" s="78">
        <f t="shared" si="48"/>
        <v>40</v>
      </c>
      <c r="H29" s="78">
        <f t="shared" si="48"/>
        <v>16</v>
      </c>
      <c r="I29" s="78">
        <f t="shared" si="48"/>
        <v>11</v>
      </c>
      <c r="J29" s="78">
        <f t="shared" si="48"/>
        <v>28</v>
      </c>
      <c r="K29" s="78">
        <f t="shared" si="48"/>
        <v>42</v>
      </c>
      <c r="L29" s="78">
        <f t="shared" si="48"/>
        <v>63</v>
      </c>
      <c r="M29" s="78">
        <f t="shared" si="48"/>
        <v>38</v>
      </c>
      <c r="N29" s="78">
        <f t="shared" si="48"/>
        <v>108</v>
      </c>
      <c r="O29" s="78">
        <f t="shared" si="48"/>
        <v>460</v>
      </c>
      <c r="P29" s="87">
        <f>O29/$O$29</f>
        <v>1</v>
      </c>
      <c r="R29" s="83" t="s">
        <v>49</v>
      </c>
      <c r="S29" s="78">
        <f>SUM(S4:S28)</f>
        <v>122</v>
      </c>
      <c r="T29" s="78">
        <f t="shared" ref="T29" si="49">SUM(T4:T28)</f>
        <v>50</v>
      </c>
      <c r="U29" s="78">
        <f t="shared" ref="U29" si="50">SUM(U4:U28)</f>
        <v>34</v>
      </c>
      <c r="V29" s="78">
        <f t="shared" ref="V29" si="51">SUM(V4:V28)</f>
        <v>67</v>
      </c>
      <c r="W29" s="78">
        <f t="shared" ref="W29" si="52">SUM(W4:W28)</f>
        <v>76</v>
      </c>
      <c r="X29" s="78">
        <f t="shared" ref="X29" si="53">SUM(X4:X28)</f>
        <v>78</v>
      </c>
      <c r="Y29" s="78">
        <f t="shared" ref="Y29" si="54">SUM(Y4:Y28)</f>
        <v>60</v>
      </c>
      <c r="Z29" s="78">
        <f t="shared" ref="Z29" si="55">SUM(Z4:Z28)</f>
        <v>69</v>
      </c>
      <c r="AA29" s="78">
        <f t="shared" ref="AA29" si="56">SUM(AA4:AA28)</f>
        <v>69</v>
      </c>
      <c r="AB29" s="78">
        <f t="shared" ref="AB29" si="57">SUM(AB4:AB28)</f>
        <v>57</v>
      </c>
      <c r="AC29" s="78">
        <f t="shared" ref="AC29" si="58">SUM(AC4:AC28)</f>
        <v>76</v>
      </c>
      <c r="AD29" s="78">
        <f t="shared" ref="AD29" si="59">SUM(AD4:AD28)</f>
        <v>98</v>
      </c>
      <c r="AE29" s="78">
        <f t="shared" ref="AE29" si="60">SUM(AE4:AE28)</f>
        <v>856</v>
      </c>
      <c r="AF29" s="87">
        <f>AE29/$AE$29</f>
        <v>1</v>
      </c>
      <c r="AH29" s="83" t="s">
        <v>49</v>
      </c>
      <c r="AI29" s="78">
        <f>SUM(AI4:AI28)</f>
        <v>85</v>
      </c>
      <c r="AJ29" s="78">
        <f t="shared" ref="AJ29" si="61">SUM(AJ4:AJ28)</f>
        <v>91</v>
      </c>
      <c r="AK29" s="78">
        <f t="shared" ref="AK29" si="62">SUM(AK4:AK28)</f>
        <v>91</v>
      </c>
      <c r="AL29" s="78">
        <f t="shared" ref="AL29" si="63">SUM(AL4:AL28)</f>
        <v>87</v>
      </c>
      <c r="AM29" s="78">
        <f t="shared" ref="AM29" si="64">SUM(AM4:AM28)</f>
        <v>104</v>
      </c>
      <c r="AN29" s="78">
        <f t="shared" ref="AN29" si="65">SUM(AN4:AN28)</f>
        <v>72</v>
      </c>
      <c r="AO29" s="78">
        <f t="shared" ref="AO29" si="66">SUM(AO4:AO28)</f>
        <v>137</v>
      </c>
      <c r="AP29" s="78">
        <f t="shared" ref="AP29" si="67">SUM(AP4:AP28)</f>
        <v>105</v>
      </c>
      <c r="AQ29" s="78">
        <f t="shared" ref="AQ29" si="68">SUM(AQ4:AQ28)</f>
        <v>89</v>
      </c>
      <c r="AR29" s="78">
        <f t="shared" ref="AR29" si="69">SUM(AR4:AR28)</f>
        <v>146</v>
      </c>
      <c r="AS29" s="78">
        <f t="shared" ref="AS29" si="70">SUM(AS4:AS28)</f>
        <v>108</v>
      </c>
      <c r="AT29" s="78">
        <f t="shared" ref="AT29" si="71">SUM(AT4:AT28)</f>
        <v>120</v>
      </c>
      <c r="AU29" s="78">
        <f t="shared" ref="AU29" si="72">SUM(AU4:AU28)</f>
        <v>1235</v>
      </c>
      <c r="AV29" s="87">
        <f>AU29/$AU$29</f>
        <v>1</v>
      </c>
      <c r="AX29" s="83" t="s">
        <v>49</v>
      </c>
      <c r="AY29" s="78">
        <f>SUM(AY4:AY28)</f>
        <v>126</v>
      </c>
      <c r="AZ29" s="78">
        <f t="shared" ref="AZ29" si="73">SUM(AZ4:AZ28)</f>
        <v>118</v>
      </c>
      <c r="BA29" s="78">
        <f t="shared" ref="BA29" si="74">SUM(BA4:BA28)</f>
        <v>124</v>
      </c>
      <c r="BB29" s="78">
        <f t="shared" ref="BB29" si="75">SUM(BB4:BB28)</f>
        <v>116</v>
      </c>
      <c r="BC29" s="78">
        <f t="shared" ref="BC29" si="76">SUM(BC4:BC28)</f>
        <v>125</v>
      </c>
      <c r="BD29" s="78">
        <f t="shared" ref="BD29" si="77">SUM(BD4:BD28)</f>
        <v>122</v>
      </c>
      <c r="BE29" s="78">
        <f t="shared" ref="BE29" si="78">SUM(BE4:BE28)</f>
        <v>119</v>
      </c>
      <c r="BF29" s="78">
        <f t="shared" ref="BF29" si="79">SUM(BF4:BF28)</f>
        <v>148</v>
      </c>
      <c r="BG29" s="78">
        <f t="shared" ref="BG29" si="80">SUM(BG4:BG28)</f>
        <v>125</v>
      </c>
      <c r="BH29" s="78">
        <f t="shared" ref="BH29" si="81">SUM(BH4:BH28)</f>
        <v>107</v>
      </c>
      <c r="BI29" s="78">
        <f t="shared" ref="BI29" si="82">SUM(BI4:BI28)</f>
        <v>88</v>
      </c>
      <c r="BJ29" s="78">
        <f t="shared" ref="BJ29" si="83">SUM(BJ4:BJ28)</f>
        <v>93</v>
      </c>
      <c r="BK29" s="78">
        <f t="shared" ref="BK29" si="84">SUM(BK4:BK28)</f>
        <v>1411</v>
      </c>
      <c r="BL29" s="87">
        <f>BK29/$BK$29</f>
        <v>1</v>
      </c>
      <c r="BN29" s="83" t="s">
        <v>49</v>
      </c>
      <c r="BO29" s="78">
        <f>SUM(BO4:BO28)</f>
        <v>109</v>
      </c>
      <c r="BP29" s="78">
        <f t="shared" ref="BP29" si="85">SUM(BP4:BP28)</f>
        <v>96</v>
      </c>
      <c r="BQ29" s="78">
        <f t="shared" ref="BQ29" si="86">SUM(BQ4:BQ28)</f>
        <v>99</v>
      </c>
      <c r="BR29" s="78">
        <f t="shared" ref="BR29" si="87">SUM(BR4:BR28)</f>
        <v>92</v>
      </c>
      <c r="BS29" s="78">
        <f t="shared" ref="BS29" si="88">SUM(BS4:BS28)</f>
        <v>78</v>
      </c>
      <c r="BT29" s="78">
        <f t="shared" ref="BT29" si="89">SUM(BT4:BT28)</f>
        <v>65</v>
      </c>
      <c r="BU29" s="78">
        <f t="shared" ref="BU29" si="90">SUM(BU4:BU28)</f>
        <v>64</v>
      </c>
      <c r="BV29" s="78">
        <f t="shared" ref="BV29" si="91">SUM(BV4:BV28)</f>
        <v>89</v>
      </c>
      <c r="BW29" s="78">
        <f t="shared" ref="BW29" si="92">SUM(BW4:BW28)</f>
        <v>75</v>
      </c>
      <c r="BX29" s="78">
        <f t="shared" ref="BX29" si="93">SUM(BX4:BX28)</f>
        <v>58</v>
      </c>
      <c r="BY29" s="78">
        <f t="shared" ref="BY29" si="94">SUM(BY4:BY28)</f>
        <v>92</v>
      </c>
      <c r="BZ29" s="78">
        <f t="shared" ref="BZ29" si="95">SUM(BZ4:BZ28)</f>
        <v>100</v>
      </c>
      <c r="CA29" s="78">
        <f t="shared" ref="CA29" si="96">SUM(CA4:CA28)</f>
        <v>1017</v>
      </c>
      <c r="CB29" s="87">
        <f>CA29/$CA$29</f>
        <v>1</v>
      </c>
      <c r="CD29" s="83" t="s">
        <v>49</v>
      </c>
      <c r="CE29" s="78">
        <f>SUM(CE4:CE28)</f>
        <v>88</v>
      </c>
      <c r="CF29" s="78">
        <f t="shared" ref="CF29" si="97">SUM(CF4:CF28)</f>
        <v>156</v>
      </c>
      <c r="CG29" s="78">
        <f t="shared" ref="CG29" si="98">SUM(CG4:CG28)</f>
        <v>112</v>
      </c>
      <c r="CH29" s="78">
        <f t="shared" ref="CH29" si="99">SUM(CH4:CH28)</f>
        <v>112</v>
      </c>
      <c r="CI29" s="78">
        <f t="shared" ref="CI29" si="100">SUM(CI4:CI28)</f>
        <v>104</v>
      </c>
      <c r="CJ29" s="78">
        <f t="shared" ref="CJ29" si="101">SUM(CJ4:CJ28)</f>
        <v>81</v>
      </c>
      <c r="CK29" s="78">
        <f t="shared" ref="CK29" si="102">SUM(CK4:CK28)</f>
        <v>56</v>
      </c>
      <c r="CL29" s="78">
        <f t="shared" ref="CL29" si="103">SUM(CL4:CL28)</f>
        <v>48</v>
      </c>
      <c r="CM29" s="78">
        <f t="shared" ref="CM29" si="104">SUM(CM4:CM28)</f>
        <v>61</v>
      </c>
      <c r="CN29" s="78">
        <f t="shared" ref="CN29" si="105">SUM(CN4:CN28)</f>
        <v>67</v>
      </c>
      <c r="CO29" s="78">
        <f t="shared" ref="CO29" si="106">SUM(CO4:CO28)</f>
        <v>80</v>
      </c>
      <c r="CP29" s="78">
        <f t="shared" ref="CP29" si="107">SUM(CP4:CP28)</f>
        <v>66</v>
      </c>
      <c r="CQ29" s="78">
        <f t="shared" ref="CQ29" si="108">SUM(CQ4:CQ28)</f>
        <v>1031</v>
      </c>
      <c r="CR29" s="87">
        <f>CQ29/$CQ$29</f>
        <v>1</v>
      </c>
      <c r="CT29" s="83" t="s">
        <v>49</v>
      </c>
      <c r="CU29" s="78">
        <f>SUM(CU4:CU28)</f>
        <v>83</v>
      </c>
      <c r="CV29" s="78">
        <f t="shared" ref="CV29:DG29" si="109">SUM(CV4:CV28)</f>
        <v>77</v>
      </c>
      <c r="CW29" s="78">
        <f t="shared" si="109"/>
        <v>113</v>
      </c>
      <c r="CX29" s="78">
        <f t="shared" si="109"/>
        <v>157</v>
      </c>
      <c r="CY29" s="78">
        <f t="shared" si="109"/>
        <v>141</v>
      </c>
      <c r="CZ29" s="78">
        <f t="shared" si="109"/>
        <v>111</v>
      </c>
      <c r="DA29" s="78">
        <f t="shared" si="109"/>
        <v>121</v>
      </c>
      <c r="DB29" s="78">
        <f t="shared" si="109"/>
        <v>116</v>
      </c>
      <c r="DC29" s="78">
        <f t="shared" si="109"/>
        <v>117</v>
      </c>
      <c r="DD29" s="78">
        <f t="shared" si="109"/>
        <v>84</v>
      </c>
      <c r="DE29" s="78">
        <f t="shared" si="109"/>
        <v>130</v>
      </c>
      <c r="DF29" s="78">
        <f t="shared" si="109"/>
        <v>112</v>
      </c>
      <c r="DG29" s="78">
        <f t="shared" si="109"/>
        <v>1362</v>
      </c>
      <c r="DH29" s="87">
        <f>DG29/$DG$29</f>
        <v>1</v>
      </c>
      <c r="DJ29" s="83" t="s">
        <v>49</v>
      </c>
      <c r="DK29" s="78">
        <f>SUM(DK4:DK28)</f>
        <v>113</v>
      </c>
      <c r="DL29" s="78">
        <f t="shared" ref="DL29:DX29" si="110">SUM(DL4:DL28)</f>
        <v>108</v>
      </c>
      <c r="DM29" s="78">
        <f t="shared" si="110"/>
        <v>138</v>
      </c>
      <c r="DN29" s="78">
        <f t="shared" si="110"/>
        <v>139</v>
      </c>
      <c r="DO29" s="78">
        <f t="shared" si="110"/>
        <v>139</v>
      </c>
      <c r="DP29" s="78">
        <f t="shared" si="110"/>
        <v>123</v>
      </c>
      <c r="DQ29" s="78">
        <f t="shared" si="110"/>
        <v>142</v>
      </c>
      <c r="DR29" s="78">
        <f t="shared" si="110"/>
        <v>182</v>
      </c>
      <c r="DS29" s="78">
        <f t="shared" si="110"/>
        <v>177</v>
      </c>
      <c r="DT29" s="78">
        <f t="shared" si="110"/>
        <v>200</v>
      </c>
      <c r="DU29" s="78">
        <f t="shared" si="110"/>
        <v>119</v>
      </c>
      <c r="DV29" s="78">
        <f t="shared" si="110"/>
        <v>103</v>
      </c>
      <c r="DW29" s="78">
        <f t="shared" si="110"/>
        <v>1683</v>
      </c>
      <c r="DX29" s="87">
        <f t="shared" si="110"/>
        <v>0.99999999999999989</v>
      </c>
      <c r="DZ29" s="83" t="s">
        <v>49</v>
      </c>
      <c r="EA29" s="78">
        <f>SUM(EA4:EA28)</f>
        <v>115</v>
      </c>
      <c r="EB29" s="78">
        <f t="shared" ref="EB29:EN29" si="111">SUM(EB4:EB28)</f>
        <v>139</v>
      </c>
      <c r="EC29" s="78">
        <f t="shared" si="111"/>
        <v>129</v>
      </c>
      <c r="ED29" s="78">
        <f t="shared" si="111"/>
        <v>140</v>
      </c>
      <c r="EE29" s="78">
        <f t="shared" si="111"/>
        <v>108</v>
      </c>
      <c r="EF29" s="78">
        <f t="shared" si="111"/>
        <v>119</v>
      </c>
      <c r="EG29" s="78">
        <f t="shared" si="111"/>
        <v>137</v>
      </c>
      <c r="EH29" s="78">
        <f t="shared" si="111"/>
        <v>156</v>
      </c>
      <c r="EI29" s="78">
        <f t="shared" si="111"/>
        <v>112</v>
      </c>
      <c r="EJ29" s="78">
        <f t="shared" si="111"/>
        <v>135</v>
      </c>
      <c r="EK29" s="78">
        <f t="shared" si="111"/>
        <v>130</v>
      </c>
      <c r="EL29" s="78">
        <f t="shared" si="111"/>
        <v>93</v>
      </c>
      <c r="EM29" s="78">
        <f t="shared" si="111"/>
        <v>1513</v>
      </c>
      <c r="EN29" s="87">
        <f t="shared" si="111"/>
        <v>0.99999999999999978</v>
      </c>
    </row>
  </sheetData>
  <mergeCells count="9">
    <mergeCell ref="DZ2:EN2"/>
    <mergeCell ref="DJ2:DX2"/>
    <mergeCell ref="CT2:DH2"/>
    <mergeCell ref="CD2:CR2"/>
    <mergeCell ref="B2:P2"/>
    <mergeCell ref="R2:AF2"/>
    <mergeCell ref="BN2:CB2"/>
    <mergeCell ref="AX2:BL2"/>
    <mergeCell ref="AH2:A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KB29"/>
  <sheetViews>
    <sheetView showGridLines="0" showRowColHeaders="0" zoomScale="85" zoomScaleNormal="85" workbookViewId="0"/>
  </sheetViews>
  <sheetFormatPr defaultRowHeight="15"/>
  <cols>
    <col min="1" max="1" width="1.7109375" customWidth="1"/>
    <col min="2" max="2" width="47" style="3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47" style="3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3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1.42578125" customWidth="1"/>
    <col min="66" max="66" width="47" style="36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0" width="3.42578125" bestFit="1" customWidth="1"/>
    <col min="71" max="71" width="4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style="3" bestFit="1" customWidth="1"/>
    <col min="96" max="96" width="8.140625" style="15" bestFit="1" customWidth="1"/>
    <col min="97" max="97" width="1.5703125" customWidth="1"/>
    <col min="98" max="98" width="47" style="36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2" width="3.42578125" bestFit="1" customWidth="1"/>
    <col min="103" max="103" width="4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3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" bestFit="1" customWidth="1"/>
    <col min="127" max="127" width="6.5703125" style="3" bestFit="1" customWidth="1"/>
    <col min="128" max="128" width="8.140625" style="15" bestFit="1" customWidth="1"/>
    <col min="129" max="129" width="1.5703125" customWidth="1"/>
    <col min="130" max="130" width="47" style="36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4" width="3.42578125" bestFit="1" customWidth="1"/>
    <col min="135" max="135" width="4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3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" bestFit="1" customWidth="1"/>
    <col min="159" max="159" width="6.5703125" style="3" bestFit="1" customWidth="1"/>
    <col min="160" max="160" width="8.140625" style="15" bestFit="1" customWidth="1"/>
    <col min="161" max="161" width="1.5703125" customWidth="1"/>
    <col min="162" max="162" width="47" style="36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6" width="3.42578125" bestFit="1" customWidth="1"/>
    <col min="167" max="167" width="4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3" bestFit="1" customWidth="1"/>
    <col min="180" max="180" width="3.28515625" bestFit="1" customWidth="1"/>
    <col min="181" max="181" width="3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" bestFit="1" customWidth="1"/>
    <col min="191" max="191" width="6.5703125" style="3" bestFit="1" customWidth="1"/>
    <col min="192" max="192" width="8.140625" style="15" bestFit="1" customWidth="1"/>
    <col min="193" max="193" width="1.5703125" customWidth="1"/>
    <col min="194" max="194" width="47" style="36" bestFit="1" customWidth="1"/>
    <col min="195" max="195" width="3.42578125" bestFit="1" customWidth="1"/>
    <col min="196" max="196" width="3.140625" bestFit="1" customWidth="1"/>
    <col min="197" max="197" width="4.140625" bestFit="1" customWidth="1"/>
    <col min="198" max="198" width="3.42578125" bestFit="1" customWidth="1"/>
    <col min="199" max="199" width="4" bestFit="1" customWidth="1"/>
    <col min="200" max="200" width="3.140625" bestFit="1" customWidth="1"/>
    <col min="201" max="201" width="3.28515625" bestFit="1" customWidth="1"/>
    <col min="202" max="202" width="3" bestFit="1" customWidth="1"/>
    <col min="203" max="203" width="3.85546875" bestFit="1" customWidth="1"/>
    <col min="204" max="204" width="4.140625" bestFit="1" customWidth="1"/>
    <col min="205" max="205" width="4.28515625" bestFit="1" customWidth="1"/>
    <col min="206" max="207" width="3.85546875" bestFit="1" customWidth="1"/>
    <col min="208" max="208" width="3.42578125" bestFit="1" customWidth="1"/>
    <col min="209" max="209" width="3.28515625" bestFit="1" customWidth="1"/>
    <col min="210" max="210" width="3.140625" bestFit="1" customWidth="1"/>
    <col min="211" max="211" width="3" bestFit="1" customWidth="1"/>
    <col min="212" max="212" width="3.28515625" bestFit="1" customWidth="1"/>
    <col min="213" max="213" width="3" bestFit="1" customWidth="1"/>
    <col min="214" max="215" width="3.5703125" bestFit="1" customWidth="1"/>
    <col min="216" max="216" width="3.28515625" bestFit="1" customWidth="1"/>
    <col min="217" max="218" width="3.140625" bestFit="1" customWidth="1"/>
    <col min="219" max="219" width="3" bestFit="1" customWidth="1"/>
    <col min="220" max="220" width="4" bestFit="1" customWidth="1"/>
    <col min="221" max="221" width="3.42578125" bestFit="1" customWidth="1"/>
    <col min="222" max="222" width="3" bestFit="1" customWidth="1"/>
    <col min="223" max="223" width="6.5703125" style="3" bestFit="1" customWidth="1"/>
    <col min="224" max="224" width="8.140625" style="15" bestFit="1" customWidth="1"/>
    <col min="225" max="225" width="2.5703125" customWidth="1"/>
    <col min="226" max="226" width="47" bestFit="1" customWidth="1"/>
    <col min="227" max="227" width="3.42578125" customWidth="1"/>
    <col min="228" max="228" width="3.140625" bestFit="1" customWidth="1"/>
    <col min="229" max="229" width="4.140625" bestFit="1" customWidth="1"/>
    <col min="230" max="230" width="3.42578125" customWidth="1"/>
    <col min="231" max="232" width="4.140625" bestFit="1" customWidth="1"/>
    <col min="233" max="233" width="3.5703125" bestFit="1" customWidth="1"/>
    <col min="234" max="234" width="4.140625" bestFit="1" customWidth="1"/>
    <col min="235" max="235" width="3.85546875" bestFit="1" customWidth="1"/>
    <col min="236" max="236" width="4.140625" bestFit="1" customWidth="1"/>
    <col min="237" max="237" width="4.28515625" bestFit="1" customWidth="1"/>
    <col min="238" max="239" width="3.85546875" bestFit="1" customWidth="1"/>
    <col min="240" max="240" width="3.42578125" customWidth="1"/>
    <col min="241" max="241" width="3.28515625" bestFit="1" customWidth="1"/>
    <col min="242" max="243" width="3.140625" bestFit="1" customWidth="1"/>
    <col min="244" max="244" width="3.28515625" bestFit="1" customWidth="1"/>
    <col min="245" max="245" width="4.140625" bestFit="1" customWidth="1"/>
    <col min="246" max="247" width="3.7109375" bestFit="1" customWidth="1"/>
    <col min="248" max="248" width="3.5703125" bestFit="1" customWidth="1"/>
    <col min="249" max="249" width="3.28515625" bestFit="1" customWidth="1"/>
    <col min="250" max="251" width="3.140625" bestFit="1" customWidth="1"/>
    <col min="252" max="252" width="4.140625" bestFit="1" customWidth="1"/>
    <col min="253" max="253" width="3.5703125" bestFit="1" customWidth="1"/>
    <col min="254" max="254" width="3.7109375" bestFit="1" customWidth="1"/>
    <col min="257" max="257" width="3.7109375" customWidth="1"/>
    <col min="258" max="258" width="47.28515625" bestFit="1" customWidth="1"/>
    <col min="259" max="286" width="4.42578125" customWidth="1"/>
  </cols>
  <sheetData>
    <row r="1" spans="2:288" ht="15.75" thickBot="1"/>
    <row r="2" spans="2:288" ht="15.75" thickTop="1">
      <c r="B2" s="149" t="s">
        <v>225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1"/>
      <c r="AH2" s="146" t="s">
        <v>228</v>
      </c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8"/>
      <c r="BN2" s="146" t="s">
        <v>229</v>
      </c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8"/>
      <c r="CT2" s="146" t="s">
        <v>269</v>
      </c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8"/>
      <c r="DZ2" s="146" t="s">
        <v>306</v>
      </c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8"/>
      <c r="FF2" s="146" t="s">
        <v>327</v>
      </c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8"/>
      <c r="GL2" s="146" t="s">
        <v>356</v>
      </c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  <c r="HO2" s="147"/>
      <c r="HP2" s="148"/>
      <c r="HR2" s="146" t="s">
        <v>383</v>
      </c>
      <c r="HS2" s="147"/>
      <c r="HT2" s="147"/>
      <c r="HU2" s="147"/>
      <c r="HV2" s="147"/>
      <c r="HW2" s="147"/>
      <c r="HX2" s="147"/>
      <c r="HY2" s="147"/>
      <c r="HZ2" s="147"/>
      <c r="IA2" s="147"/>
      <c r="IB2" s="147"/>
      <c r="IC2" s="147"/>
      <c r="ID2" s="147"/>
      <c r="IE2" s="147"/>
      <c r="IF2" s="147"/>
      <c r="IG2" s="147"/>
      <c r="IH2" s="147"/>
      <c r="II2" s="147"/>
      <c r="IJ2" s="147"/>
      <c r="IK2" s="147"/>
      <c r="IL2" s="147"/>
      <c r="IM2" s="147"/>
      <c r="IN2" s="147"/>
      <c r="IO2" s="147"/>
      <c r="IP2" s="147"/>
      <c r="IQ2" s="147"/>
      <c r="IR2" s="147"/>
      <c r="IS2" s="147"/>
      <c r="IT2" s="147"/>
      <c r="IU2" s="147"/>
      <c r="IV2" s="148"/>
      <c r="IX2" s="146" t="s">
        <v>432</v>
      </c>
      <c r="IY2" s="147"/>
      <c r="IZ2" s="147"/>
      <c r="JA2" s="147"/>
      <c r="JB2" s="147"/>
      <c r="JC2" s="147"/>
      <c r="JD2" s="147"/>
      <c r="JE2" s="147"/>
      <c r="JF2" s="147"/>
      <c r="JG2" s="147"/>
      <c r="JH2" s="147"/>
      <c r="JI2" s="147"/>
      <c r="JJ2" s="147"/>
      <c r="JK2" s="147"/>
      <c r="JL2" s="147"/>
      <c r="JM2" s="147"/>
      <c r="JN2" s="147"/>
      <c r="JO2" s="147"/>
      <c r="JP2" s="147"/>
      <c r="JQ2" s="147"/>
      <c r="JR2" s="147"/>
      <c r="JS2" s="147"/>
      <c r="JT2" s="147"/>
      <c r="JU2" s="147"/>
      <c r="JV2" s="147"/>
      <c r="JW2" s="147"/>
      <c r="JX2" s="147"/>
      <c r="JY2" s="147"/>
      <c r="JZ2" s="147"/>
      <c r="KA2" s="147"/>
      <c r="KB2" s="148"/>
    </row>
    <row r="3" spans="2:288">
      <c r="B3" s="73" t="s">
        <v>154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131</v>
      </c>
      <c r="AE3" s="21" t="s">
        <v>13</v>
      </c>
      <c r="AF3" s="82" t="s">
        <v>14</v>
      </c>
      <c r="AH3" s="73" t="s">
        <v>154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131</v>
      </c>
      <c r="BK3" s="21" t="s">
        <v>13</v>
      </c>
      <c r="BL3" s="82" t="s">
        <v>14</v>
      </c>
      <c r="BN3" s="73" t="s">
        <v>154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131</v>
      </c>
      <c r="CQ3" s="21" t="s">
        <v>13</v>
      </c>
      <c r="CR3" s="82" t="s">
        <v>14</v>
      </c>
      <c r="CT3" s="73" t="s">
        <v>154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131</v>
      </c>
      <c r="DW3" s="21" t="s">
        <v>13</v>
      </c>
      <c r="DX3" s="82" t="s">
        <v>14</v>
      </c>
      <c r="DZ3" s="73" t="s">
        <v>154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131</v>
      </c>
      <c r="FC3" s="21" t="s">
        <v>13</v>
      </c>
      <c r="FD3" s="82" t="s">
        <v>14</v>
      </c>
      <c r="FF3" s="73" t="s">
        <v>154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131</v>
      </c>
      <c r="GI3" s="21" t="s">
        <v>13</v>
      </c>
      <c r="GJ3" s="82" t="s">
        <v>14</v>
      </c>
      <c r="GL3" s="73" t="s">
        <v>154</v>
      </c>
      <c r="GM3" s="21" t="s">
        <v>15</v>
      </c>
      <c r="GN3" s="21" t="s">
        <v>16</v>
      </c>
      <c r="GO3" s="21" t="s">
        <v>17</v>
      </c>
      <c r="GP3" s="21" t="s">
        <v>18</v>
      </c>
      <c r="GQ3" s="21" t="s">
        <v>19</v>
      </c>
      <c r="GR3" s="21" t="s">
        <v>20</v>
      </c>
      <c r="GS3" s="21" t="s">
        <v>21</v>
      </c>
      <c r="GT3" s="21" t="s">
        <v>22</v>
      </c>
      <c r="GU3" s="21" t="s">
        <v>23</v>
      </c>
      <c r="GV3" s="21" t="s">
        <v>24</v>
      </c>
      <c r="GW3" s="21" t="s">
        <v>25</v>
      </c>
      <c r="GX3" s="21" t="s">
        <v>26</v>
      </c>
      <c r="GY3" s="21" t="s">
        <v>27</v>
      </c>
      <c r="GZ3" s="21" t="s">
        <v>28</v>
      </c>
      <c r="HA3" s="21" t="s">
        <v>29</v>
      </c>
      <c r="HB3" s="21" t="s">
        <v>30</v>
      </c>
      <c r="HC3" s="21" t="s">
        <v>31</v>
      </c>
      <c r="HD3" s="21" t="s">
        <v>32</v>
      </c>
      <c r="HE3" s="21" t="s">
        <v>33</v>
      </c>
      <c r="HF3" s="21" t="s">
        <v>34</v>
      </c>
      <c r="HG3" s="21" t="s">
        <v>35</v>
      </c>
      <c r="HH3" s="21" t="s">
        <v>36</v>
      </c>
      <c r="HI3" s="21" t="s">
        <v>37</v>
      </c>
      <c r="HJ3" s="21" t="s">
        <v>38</v>
      </c>
      <c r="HK3" s="21" t="s">
        <v>39</v>
      </c>
      <c r="HL3" s="21" t="s">
        <v>40</v>
      </c>
      <c r="HM3" s="21" t="s">
        <v>41</v>
      </c>
      <c r="HN3" s="21" t="s">
        <v>131</v>
      </c>
      <c r="HO3" s="21" t="s">
        <v>13</v>
      </c>
      <c r="HP3" s="82" t="s">
        <v>14</v>
      </c>
      <c r="HR3" s="73" t="s">
        <v>154</v>
      </c>
      <c r="HS3" s="21" t="s">
        <v>15</v>
      </c>
      <c r="HT3" s="21" t="s">
        <v>16</v>
      </c>
      <c r="HU3" s="21" t="s">
        <v>17</v>
      </c>
      <c r="HV3" s="21" t="s">
        <v>18</v>
      </c>
      <c r="HW3" s="21" t="s">
        <v>19</v>
      </c>
      <c r="HX3" s="21" t="s">
        <v>20</v>
      </c>
      <c r="HY3" s="21" t="s">
        <v>21</v>
      </c>
      <c r="HZ3" s="21" t="s">
        <v>22</v>
      </c>
      <c r="IA3" s="21" t="s">
        <v>23</v>
      </c>
      <c r="IB3" s="21" t="s">
        <v>24</v>
      </c>
      <c r="IC3" s="21" t="s">
        <v>25</v>
      </c>
      <c r="ID3" s="21" t="s">
        <v>26</v>
      </c>
      <c r="IE3" s="21" t="s">
        <v>27</v>
      </c>
      <c r="IF3" s="21" t="s">
        <v>28</v>
      </c>
      <c r="IG3" s="21" t="s">
        <v>29</v>
      </c>
      <c r="IH3" s="21" t="s">
        <v>30</v>
      </c>
      <c r="II3" s="21" t="s">
        <v>31</v>
      </c>
      <c r="IJ3" s="21" t="s">
        <v>32</v>
      </c>
      <c r="IK3" s="21" t="s">
        <v>33</v>
      </c>
      <c r="IL3" s="21" t="s">
        <v>34</v>
      </c>
      <c r="IM3" s="21" t="s">
        <v>35</v>
      </c>
      <c r="IN3" s="21" t="s">
        <v>36</v>
      </c>
      <c r="IO3" s="21" t="s">
        <v>37</v>
      </c>
      <c r="IP3" s="21" t="s">
        <v>38</v>
      </c>
      <c r="IQ3" s="21" t="s">
        <v>39</v>
      </c>
      <c r="IR3" s="21" t="s">
        <v>40</v>
      </c>
      <c r="IS3" s="21" t="s">
        <v>41</v>
      </c>
      <c r="IT3" s="21" t="s">
        <v>131</v>
      </c>
      <c r="IU3" s="21" t="s">
        <v>13</v>
      </c>
      <c r="IV3" s="82" t="s">
        <v>14</v>
      </c>
      <c r="IX3" s="73" t="s">
        <v>154</v>
      </c>
      <c r="IY3" s="21" t="s">
        <v>15</v>
      </c>
      <c r="IZ3" s="21" t="s">
        <v>16</v>
      </c>
      <c r="JA3" s="21" t="s">
        <v>17</v>
      </c>
      <c r="JB3" s="21" t="s">
        <v>18</v>
      </c>
      <c r="JC3" s="21" t="s">
        <v>19</v>
      </c>
      <c r="JD3" s="21" t="s">
        <v>20</v>
      </c>
      <c r="JE3" s="21" t="s">
        <v>21</v>
      </c>
      <c r="JF3" s="21" t="s">
        <v>22</v>
      </c>
      <c r="JG3" s="21" t="s">
        <v>23</v>
      </c>
      <c r="JH3" s="21" t="s">
        <v>24</v>
      </c>
      <c r="JI3" s="21" t="s">
        <v>25</v>
      </c>
      <c r="JJ3" s="21" t="s">
        <v>26</v>
      </c>
      <c r="JK3" s="21" t="s">
        <v>27</v>
      </c>
      <c r="JL3" s="21" t="s">
        <v>28</v>
      </c>
      <c r="JM3" s="21" t="s">
        <v>29</v>
      </c>
      <c r="JN3" s="21" t="s">
        <v>30</v>
      </c>
      <c r="JO3" s="21" t="s">
        <v>31</v>
      </c>
      <c r="JP3" s="21" t="s">
        <v>32</v>
      </c>
      <c r="JQ3" s="21" t="s">
        <v>33</v>
      </c>
      <c r="JR3" s="21" t="s">
        <v>34</v>
      </c>
      <c r="JS3" s="21" t="s">
        <v>35</v>
      </c>
      <c r="JT3" s="21" t="s">
        <v>36</v>
      </c>
      <c r="JU3" s="21" t="s">
        <v>37</v>
      </c>
      <c r="JV3" s="21" t="s">
        <v>38</v>
      </c>
      <c r="JW3" s="21" t="s">
        <v>39</v>
      </c>
      <c r="JX3" s="21" t="s">
        <v>40</v>
      </c>
      <c r="JY3" s="21" t="s">
        <v>41</v>
      </c>
      <c r="JZ3" s="21" t="s">
        <v>131</v>
      </c>
      <c r="KA3" s="21" t="s">
        <v>13</v>
      </c>
      <c r="KB3" s="82" t="s">
        <v>14</v>
      </c>
    </row>
    <row r="4" spans="2:288">
      <c r="B4" s="85" t="s">
        <v>125</v>
      </c>
      <c r="C4" s="10"/>
      <c r="D4" s="10"/>
      <c r="E4" s="10"/>
      <c r="F4" s="11"/>
      <c r="G4" s="11">
        <v>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>
        <v>1</v>
      </c>
      <c r="U4" s="11"/>
      <c r="V4" s="11"/>
      <c r="W4" s="11"/>
      <c r="X4" s="11"/>
      <c r="Y4" s="11"/>
      <c r="Z4" s="11"/>
      <c r="AA4" s="11"/>
      <c r="AB4" s="11">
        <v>1</v>
      </c>
      <c r="AC4" s="11"/>
      <c r="AD4" s="11"/>
      <c r="AE4" s="17">
        <f>SUM(C4:AD4)</f>
        <v>3</v>
      </c>
      <c r="AF4" s="76">
        <f t="shared" ref="AF4:AF22" si="0">AE4/$AE$29</f>
        <v>6.5217391304347823E-3</v>
      </c>
      <c r="AH4" s="85" t="s">
        <v>125</v>
      </c>
      <c r="AI4" s="10"/>
      <c r="AJ4" s="10"/>
      <c r="AK4" s="10"/>
      <c r="AL4" s="11"/>
      <c r="AM4" s="11"/>
      <c r="AN4" s="11"/>
      <c r="AO4" s="11">
        <v>1</v>
      </c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7">
        <f>SUM(AI4:BJ4)</f>
        <v>1</v>
      </c>
      <c r="BL4" s="76">
        <f t="shared" ref="BL4:BL22" si="1">BK4/$BK$29</f>
        <v>1.1682242990654205E-3</v>
      </c>
      <c r="BN4" s="85" t="s">
        <v>125</v>
      </c>
      <c r="BO4" s="10"/>
      <c r="BP4" s="10"/>
      <c r="BQ4" s="10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>
        <v>3</v>
      </c>
      <c r="CM4" s="11"/>
      <c r="CN4" s="11"/>
      <c r="CO4" s="11"/>
      <c r="CP4" s="11"/>
      <c r="CQ4" s="17">
        <f>SUM(BO4:CP4)</f>
        <v>3</v>
      </c>
      <c r="CR4" s="76">
        <f t="shared" ref="CR4:CR22" si="2">CQ4/$CQ$29</f>
        <v>2.4291497975708503E-3</v>
      </c>
      <c r="CT4" s="85" t="s">
        <v>125</v>
      </c>
      <c r="CU4" s="10"/>
      <c r="CV4" s="10"/>
      <c r="CW4" s="10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7">
        <f>SUM(CU4:DV4)</f>
        <v>0</v>
      </c>
      <c r="DX4" s="76">
        <f t="shared" ref="DX4:DX22" si="3">DW4/$DW$29</f>
        <v>0</v>
      </c>
      <c r="DZ4" s="85" t="s">
        <v>125</v>
      </c>
      <c r="EA4" s="10"/>
      <c r="EB4" s="10"/>
      <c r="EC4" s="10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7">
        <f>SUM(EA4:FB4)</f>
        <v>0</v>
      </c>
      <c r="FD4" s="76">
        <f t="shared" ref="FD4:FD22" si="4">FC4/$FC$29</f>
        <v>0</v>
      </c>
      <c r="FF4" s="85" t="s">
        <v>125</v>
      </c>
      <c r="FG4" s="10"/>
      <c r="FH4" s="10"/>
      <c r="FI4" s="10"/>
      <c r="FJ4" s="11"/>
      <c r="FK4" s="11"/>
      <c r="FL4" s="11"/>
      <c r="FM4" s="11"/>
      <c r="FN4" s="11"/>
      <c r="FO4" s="11"/>
      <c r="FP4" s="11"/>
      <c r="FQ4" s="11">
        <v>1</v>
      </c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7">
        <f>SUM(FG4:GH4)</f>
        <v>1</v>
      </c>
      <c r="GJ4" s="76">
        <f t="shared" ref="GJ4:GJ21" si="5">GI4/$GI$29</f>
        <v>9.6993210475266732E-4</v>
      </c>
      <c r="GL4" s="85" t="s">
        <v>125</v>
      </c>
      <c r="GM4" s="10"/>
      <c r="GN4" s="10"/>
      <c r="GO4" s="10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7">
        <f>SUM(GM4:HN4)</f>
        <v>0</v>
      </c>
      <c r="HP4" s="76">
        <f t="shared" ref="HP4:HP22" si="6">HO4/$HO$29</f>
        <v>0</v>
      </c>
      <c r="HR4" s="99" t="s">
        <v>125</v>
      </c>
      <c r="HS4" s="10"/>
      <c r="HT4" s="10"/>
      <c r="HU4" s="10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>
        <v>1</v>
      </c>
      <c r="IS4" s="11"/>
      <c r="IT4" s="11"/>
      <c r="IU4" s="17">
        <f>SUM(HS4:IT4)</f>
        <v>1</v>
      </c>
      <c r="IV4" s="76">
        <f t="shared" ref="IV4:IV21" si="7">IU4/$IU$29</f>
        <v>5.941770647653001E-4</v>
      </c>
      <c r="IX4" s="99" t="s">
        <v>125</v>
      </c>
      <c r="IY4" s="10"/>
      <c r="IZ4" s="10"/>
      <c r="JA4" s="10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7">
        <f>SUM(IY4:JZ4)</f>
        <v>0</v>
      </c>
      <c r="KB4" s="76">
        <f>KA4/$KA$29</f>
        <v>0</v>
      </c>
    </row>
    <row r="5" spans="2:288">
      <c r="B5" s="85" t="s">
        <v>119</v>
      </c>
      <c r="C5" s="10">
        <v>1</v>
      </c>
      <c r="D5" s="10"/>
      <c r="E5" s="10"/>
      <c r="F5" s="11"/>
      <c r="G5" s="11">
        <v>2</v>
      </c>
      <c r="H5" s="11">
        <v>1</v>
      </c>
      <c r="I5" s="11"/>
      <c r="J5" s="11"/>
      <c r="K5" s="11">
        <v>1</v>
      </c>
      <c r="L5" s="11"/>
      <c r="M5" s="11">
        <v>2</v>
      </c>
      <c r="N5" s="11"/>
      <c r="O5" s="11"/>
      <c r="P5" s="11"/>
      <c r="Q5" s="11"/>
      <c r="R5" s="11">
        <v>1</v>
      </c>
      <c r="S5" s="11"/>
      <c r="T5" s="11">
        <v>2</v>
      </c>
      <c r="U5" s="11"/>
      <c r="V5" s="11"/>
      <c r="W5" s="11"/>
      <c r="X5" s="11"/>
      <c r="Y5" s="11"/>
      <c r="Z5" s="11"/>
      <c r="AA5" s="11"/>
      <c r="AB5" s="11">
        <v>2</v>
      </c>
      <c r="AC5" s="11"/>
      <c r="AD5" s="11"/>
      <c r="AE5" s="17">
        <f t="shared" ref="AE5:AE28" si="8">SUM(C5:AD5)</f>
        <v>12</v>
      </c>
      <c r="AF5" s="76">
        <f t="shared" si="0"/>
        <v>2.6086956521739129E-2</v>
      </c>
      <c r="AH5" s="85" t="s">
        <v>119</v>
      </c>
      <c r="AI5" s="10"/>
      <c r="AJ5" s="10"/>
      <c r="AK5" s="10"/>
      <c r="AL5" s="11"/>
      <c r="AM5" s="11"/>
      <c r="AN5" s="11">
        <v>1</v>
      </c>
      <c r="AO5" s="11"/>
      <c r="AP5" s="11"/>
      <c r="AQ5" s="11">
        <v>1</v>
      </c>
      <c r="AR5" s="11"/>
      <c r="AS5" s="11">
        <v>1</v>
      </c>
      <c r="AT5" s="11"/>
      <c r="AU5" s="11"/>
      <c r="AV5" s="11"/>
      <c r="AW5" s="11">
        <v>1</v>
      </c>
      <c r="AX5" s="11"/>
      <c r="AY5" s="11"/>
      <c r="AZ5" s="11"/>
      <c r="BA5" s="11"/>
      <c r="BB5" s="11"/>
      <c r="BC5" s="11"/>
      <c r="BD5" s="11"/>
      <c r="BE5" s="11">
        <v>1</v>
      </c>
      <c r="BF5" s="11"/>
      <c r="BG5" s="11"/>
      <c r="BH5" s="11">
        <v>1</v>
      </c>
      <c r="BI5" s="11"/>
      <c r="BJ5" s="11"/>
      <c r="BK5" s="17">
        <f t="shared" ref="BK5:BK28" si="9">SUM(AI5:BJ5)</f>
        <v>6</v>
      </c>
      <c r="BL5" s="76">
        <f t="shared" si="1"/>
        <v>7.0093457943925233E-3</v>
      </c>
      <c r="BN5" s="85" t="s">
        <v>119</v>
      </c>
      <c r="BO5" s="10"/>
      <c r="BP5" s="10">
        <v>1</v>
      </c>
      <c r="BQ5" s="10"/>
      <c r="BR5" s="11"/>
      <c r="BS5" s="11">
        <v>4</v>
      </c>
      <c r="BT5" s="11">
        <v>2</v>
      </c>
      <c r="BU5" s="11"/>
      <c r="BV5" s="11"/>
      <c r="BW5" s="11"/>
      <c r="BX5" s="11"/>
      <c r="BY5" s="11">
        <v>6</v>
      </c>
      <c r="BZ5" s="11">
        <v>1</v>
      </c>
      <c r="CA5" s="11">
        <v>2</v>
      </c>
      <c r="CB5" s="11">
        <v>1</v>
      </c>
      <c r="CC5" s="11">
        <v>1</v>
      </c>
      <c r="CD5" s="11"/>
      <c r="CE5" s="11"/>
      <c r="CF5" s="11">
        <v>2</v>
      </c>
      <c r="CG5" s="11"/>
      <c r="CH5" s="11"/>
      <c r="CI5" s="11">
        <v>1</v>
      </c>
      <c r="CJ5" s="11"/>
      <c r="CK5" s="11"/>
      <c r="CL5" s="11">
        <v>1</v>
      </c>
      <c r="CM5" s="11"/>
      <c r="CN5" s="11">
        <v>5</v>
      </c>
      <c r="CO5" s="11"/>
      <c r="CP5" s="11"/>
      <c r="CQ5" s="17">
        <f t="shared" ref="CQ5:CQ28" si="10">SUM(BO5:CP5)</f>
        <v>27</v>
      </c>
      <c r="CR5" s="76">
        <f t="shared" si="2"/>
        <v>2.1862348178137651E-2</v>
      </c>
      <c r="CT5" s="85" t="s">
        <v>119</v>
      </c>
      <c r="CU5" s="10"/>
      <c r="CV5" s="10"/>
      <c r="CW5" s="10"/>
      <c r="CX5" s="11"/>
      <c r="CY5" s="11">
        <v>3</v>
      </c>
      <c r="CZ5" s="11">
        <v>1</v>
      </c>
      <c r="DA5" s="11">
        <v>1</v>
      </c>
      <c r="DB5" s="11"/>
      <c r="DC5" s="11"/>
      <c r="DD5" s="11">
        <v>1</v>
      </c>
      <c r="DE5" s="11">
        <v>3</v>
      </c>
      <c r="DF5" s="11"/>
      <c r="DG5" s="11"/>
      <c r="DH5" s="11">
        <v>3</v>
      </c>
      <c r="DI5" s="11"/>
      <c r="DJ5" s="11">
        <v>3</v>
      </c>
      <c r="DK5" s="11">
        <v>1</v>
      </c>
      <c r="DL5" s="11">
        <v>1</v>
      </c>
      <c r="DM5" s="11"/>
      <c r="DN5" s="11"/>
      <c r="DO5" s="11"/>
      <c r="DP5" s="11"/>
      <c r="DQ5" s="11"/>
      <c r="DR5" s="11"/>
      <c r="DS5" s="11"/>
      <c r="DT5" s="11">
        <v>3</v>
      </c>
      <c r="DU5" s="11"/>
      <c r="DV5" s="11"/>
      <c r="DW5" s="17">
        <f t="shared" ref="DW5:DW28" si="11">SUM(CU5:DV5)</f>
        <v>20</v>
      </c>
      <c r="DX5" s="76">
        <f t="shared" si="3"/>
        <v>1.4174344436569808E-2</v>
      </c>
      <c r="DZ5" s="85" t="s">
        <v>119</v>
      </c>
      <c r="EA5" s="10"/>
      <c r="EB5" s="10"/>
      <c r="EC5" s="10"/>
      <c r="ED5" s="11"/>
      <c r="EE5" s="11"/>
      <c r="EF5" s="11"/>
      <c r="EG5" s="11"/>
      <c r="EH5" s="11"/>
      <c r="EI5" s="11"/>
      <c r="EJ5" s="11">
        <v>1</v>
      </c>
      <c r="EK5" s="11">
        <v>1</v>
      </c>
      <c r="EL5" s="11"/>
      <c r="EM5" s="11">
        <v>1</v>
      </c>
      <c r="EN5" s="11">
        <v>1</v>
      </c>
      <c r="EO5" s="11"/>
      <c r="EP5" s="11"/>
      <c r="EQ5" s="11"/>
      <c r="ER5" s="11"/>
      <c r="ES5" s="11">
        <v>1</v>
      </c>
      <c r="ET5" s="11"/>
      <c r="EU5" s="11"/>
      <c r="EV5" s="11"/>
      <c r="EW5" s="11">
        <v>1</v>
      </c>
      <c r="EX5" s="11">
        <v>1</v>
      </c>
      <c r="EY5" s="11"/>
      <c r="EZ5" s="11"/>
      <c r="FA5" s="11"/>
      <c r="FB5" s="11"/>
      <c r="FC5" s="17">
        <f t="shared" ref="FC5:FC28" si="12">SUM(EA5:FB5)</f>
        <v>7</v>
      </c>
      <c r="FD5" s="76">
        <f t="shared" si="4"/>
        <v>6.8829891838741398E-3</v>
      </c>
      <c r="FF5" s="85" t="s">
        <v>119</v>
      </c>
      <c r="FG5" s="10"/>
      <c r="FH5" s="10"/>
      <c r="FI5" s="10">
        <v>1</v>
      </c>
      <c r="FJ5" s="11"/>
      <c r="FK5" s="11"/>
      <c r="FL5" s="11"/>
      <c r="FM5" s="11"/>
      <c r="FN5" s="11"/>
      <c r="FO5" s="11"/>
      <c r="FP5" s="11"/>
      <c r="FQ5" s="11"/>
      <c r="FR5" s="11"/>
      <c r="FS5" s="11">
        <v>1</v>
      </c>
      <c r="FT5" s="11">
        <v>1</v>
      </c>
      <c r="FU5" s="11"/>
      <c r="FV5" s="11"/>
      <c r="FW5" s="11">
        <v>1</v>
      </c>
      <c r="FX5" s="11">
        <v>1</v>
      </c>
      <c r="FY5" s="11"/>
      <c r="FZ5" s="11"/>
      <c r="GA5" s="11"/>
      <c r="GB5" s="11"/>
      <c r="GC5" s="11"/>
      <c r="GD5" s="11">
        <v>1</v>
      </c>
      <c r="GE5" s="11"/>
      <c r="GF5" s="11"/>
      <c r="GG5" s="11"/>
      <c r="GH5" s="11"/>
      <c r="GI5" s="17">
        <f t="shared" ref="GI5:GI28" si="13">SUM(FG5:GH5)</f>
        <v>6</v>
      </c>
      <c r="GJ5" s="76">
        <f t="shared" si="5"/>
        <v>5.8195926285160042E-3</v>
      </c>
      <c r="GL5" s="85" t="s">
        <v>119</v>
      </c>
      <c r="GM5" s="10"/>
      <c r="GN5" s="10"/>
      <c r="GO5" s="10">
        <v>1</v>
      </c>
      <c r="GP5" s="11"/>
      <c r="GQ5" s="11">
        <v>1</v>
      </c>
      <c r="GR5" s="11">
        <v>1</v>
      </c>
      <c r="GS5" s="11"/>
      <c r="GT5" s="11"/>
      <c r="GU5" s="11">
        <v>1</v>
      </c>
      <c r="GV5" s="11">
        <v>1</v>
      </c>
      <c r="GW5" s="11">
        <v>4</v>
      </c>
      <c r="GX5" s="11"/>
      <c r="GY5" s="11"/>
      <c r="GZ5" s="11">
        <v>1</v>
      </c>
      <c r="HA5" s="11"/>
      <c r="HB5" s="11"/>
      <c r="HC5" s="11"/>
      <c r="HD5" s="11"/>
      <c r="HE5" s="11">
        <v>2</v>
      </c>
      <c r="HF5" s="11"/>
      <c r="HG5" s="11"/>
      <c r="HH5" s="11"/>
      <c r="HI5" s="11">
        <v>3</v>
      </c>
      <c r="HJ5" s="11">
        <v>1</v>
      </c>
      <c r="HK5" s="11"/>
      <c r="HL5" s="11">
        <v>3</v>
      </c>
      <c r="HM5" s="11">
        <v>1</v>
      </c>
      <c r="HN5" s="11"/>
      <c r="HO5" s="17">
        <f t="shared" ref="HO5:HO28" si="14">SUM(GM5:HN5)</f>
        <v>20</v>
      </c>
      <c r="HP5" s="76">
        <f t="shared" si="6"/>
        <v>1.4684287812041116E-2</v>
      </c>
      <c r="HR5" s="99" t="s">
        <v>119</v>
      </c>
      <c r="HS5" s="10"/>
      <c r="HT5" s="10">
        <v>1</v>
      </c>
      <c r="HU5" s="10"/>
      <c r="HV5" s="11"/>
      <c r="HW5" s="11">
        <v>2</v>
      </c>
      <c r="HX5" s="11"/>
      <c r="HY5" s="11"/>
      <c r="HZ5" s="11">
        <v>2</v>
      </c>
      <c r="IA5" s="11">
        <v>1</v>
      </c>
      <c r="IB5" s="11">
        <v>1</v>
      </c>
      <c r="IC5" s="11">
        <v>3</v>
      </c>
      <c r="ID5" s="11">
        <v>1</v>
      </c>
      <c r="IE5" s="11">
        <v>3</v>
      </c>
      <c r="IF5" s="11">
        <v>1</v>
      </c>
      <c r="IG5" s="11"/>
      <c r="IH5" s="11"/>
      <c r="II5" s="11"/>
      <c r="IJ5" s="11">
        <v>1</v>
      </c>
      <c r="IK5" s="11">
        <v>2</v>
      </c>
      <c r="IL5" s="11"/>
      <c r="IM5" s="11"/>
      <c r="IN5" s="11"/>
      <c r="IO5" s="11">
        <v>2</v>
      </c>
      <c r="IP5" s="11">
        <v>1</v>
      </c>
      <c r="IQ5" s="11"/>
      <c r="IR5" s="11">
        <v>8</v>
      </c>
      <c r="IS5" s="11">
        <v>3</v>
      </c>
      <c r="IT5" s="11"/>
      <c r="IU5" s="17">
        <f t="shared" ref="IU5:IU28" si="15">SUM(HS5:IT5)</f>
        <v>32</v>
      </c>
      <c r="IV5" s="76">
        <f t="shared" si="7"/>
        <v>1.9013666072489603E-2</v>
      </c>
      <c r="IX5" s="99" t="s">
        <v>119</v>
      </c>
      <c r="IY5" s="10">
        <v>1</v>
      </c>
      <c r="IZ5" s="10"/>
      <c r="JA5" s="10"/>
      <c r="JB5" s="11"/>
      <c r="JC5" s="11">
        <v>1</v>
      </c>
      <c r="JD5" s="11">
        <v>3</v>
      </c>
      <c r="JE5" s="11"/>
      <c r="JF5" s="11"/>
      <c r="JG5" s="11"/>
      <c r="JH5" s="11"/>
      <c r="JI5" s="11">
        <v>1</v>
      </c>
      <c r="JJ5" s="11">
        <v>1</v>
      </c>
      <c r="JK5" s="11"/>
      <c r="JL5" s="11"/>
      <c r="JM5" s="11"/>
      <c r="JN5" s="11">
        <v>1</v>
      </c>
      <c r="JO5" s="11"/>
      <c r="JP5" s="11"/>
      <c r="JQ5" s="11">
        <v>2</v>
      </c>
      <c r="JR5" s="11"/>
      <c r="JS5" s="11"/>
      <c r="JT5" s="11"/>
      <c r="JU5" s="11">
        <v>3</v>
      </c>
      <c r="JV5" s="11">
        <v>1</v>
      </c>
      <c r="JW5" s="11">
        <v>1</v>
      </c>
      <c r="JX5" s="11">
        <v>5</v>
      </c>
      <c r="JY5" s="11">
        <v>1</v>
      </c>
      <c r="JZ5" s="11"/>
      <c r="KA5" s="17">
        <f t="shared" ref="KA5:KA28" si="16">SUM(IY5:JZ5)</f>
        <v>21</v>
      </c>
      <c r="KB5" s="76">
        <f t="shared" ref="KB5:KB28" si="17">KA5/$KA$29</f>
        <v>1.3879709187045605E-2</v>
      </c>
    </row>
    <row r="6" spans="2:288">
      <c r="B6" s="85" t="s">
        <v>117</v>
      </c>
      <c r="C6" s="10"/>
      <c r="D6" s="10"/>
      <c r="E6" s="10"/>
      <c r="F6" s="11"/>
      <c r="G6" s="11">
        <v>2</v>
      </c>
      <c r="H6" s="11">
        <v>3</v>
      </c>
      <c r="I6" s="11"/>
      <c r="J6" s="11"/>
      <c r="K6" s="11"/>
      <c r="L6" s="11">
        <v>1</v>
      </c>
      <c r="M6" s="11">
        <v>2</v>
      </c>
      <c r="N6" s="11"/>
      <c r="O6" s="11"/>
      <c r="P6" s="11">
        <v>1</v>
      </c>
      <c r="Q6" s="11"/>
      <c r="R6" s="11">
        <v>1</v>
      </c>
      <c r="S6" s="11"/>
      <c r="T6" s="11">
        <v>2</v>
      </c>
      <c r="U6" s="11"/>
      <c r="V6" s="11"/>
      <c r="W6" s="11"/>
      <c r="X6" s="11"/>
      <c r="Y6" s="11">
        <v>1</v>
      </c>
      <c r="Z6" s="11"/>
      <c r="AA6" s="11"/>
      <c r="AB6" s="11">
        <v>3</v>
      </c>
      <c r="AC6" s="11">
        <v>1</v>
      </c>
      <c r="AD6" s="11"/>
      <c r="AE6" s="17">
        <f t="shared" si="8"/>
        <v>17</v>
      </c>
      <c r="AF6" s="76">
        <f t="shared" si="0"/>
        <v>3.6956521739130437E-2</v>
      </c>
      <c r="AH6" s="85" t="s">
        <v>117</v>
      </c>
      <c r="AI6" s="10">
        <v>1</v>
      </c>
      <c r="AJ6" s="10">
        <v>3</v>
      </c>
      <c r="AK6" s="10">
        <v>1</v>
      </c>
      <c r="AL6" s="11">
        <v>1</v>
      </c>
      <c r="AM6" s="11">
        <v>11</v>
      </c>
      <c r="AN6" s="11"/>
      <c r="AO6" s="11"/>
      <c r="AP6" s="11"/>
      <c r="AQ6" s="11"/>
      <c r="AR6" s="11">
        <v>3</v>
      </c>
      <c r="AS6" s="11">
        <v>8</v>
      </c>
      <c r="AT6" s="11">
        <v>1</v>
      </c>
      <c r="AU6" s="11">
        <v>2</v>
      </c>
      <c r="AV6" s="11">
        <v>4</v>
      </c>
      <c r="AW6" s="11">
        <v>1</v>
      </c>
      <c r="AX6" s="11">
        <v>2</v>
      </c>
      <c r="AY6" s="11">
        <v>4</v>
      </c>
      <c r="AZ6" s="11">
        <v>3</v>
      </c>
      <c r="BA6" s="11">
        <v>4</v>
      </c>
      <c r="BB6" s="11">
        <v>1</v>
      </c>
      <c r="BC6" s="11">
        <v>1</v>
      </c>
      <c r="BD6" s="11"/>
      <c r="BE6" s="11">
        <v>11</v>
      </c>
      <c r="BF6" s="11">
        <v>3</v>
      </c>
      <c r="BG6" s="11"/>
      <c r="BH6" s="11">
        <v>9</v>
      </c>
      <c r="BI6" s="11"/>
      <c r="BJ6" s="11"/>
      <c r="BK6" s="17">
        <f t="shared" si="9"/>
        <v>74</v>
      </c>
      <c r="BL6" s="76">
        <f t="shared" si="1"/>
        <v>8.6448598130841117E-2</v>
      </c>
      <c r="BN6" s="85" t="s">
        <v>117</v>
      </c>
      <c r="BO6" s="10">
        <v>1</v>
      </c>
      <c r="BP6" s="10">
        <v>4</v>
      </c>
      <c r="BQ6" s="10">
        <v>14</v>
      </c>
      <c r="BR6" s="11"/>
      <c r="BS6" s="11">
        <v>15</v>
      </c>
      <c r="BT6" s="11">
        <v>4</v>
      </c>
      <c r="BU6" s="11">
        <v>4</v>
      </c>
      <c r="BV6" s="11">
        <v>1</v>
      </c>
      <c r="BW6" s="11">
        <v>9</v>
      </c>
      <c r="BX6" s="11">
        <v>9</v>
      </c>
      <c r="BY6" s="11">
        <v>25</v>
      </c>
      <c r="BZ6" s="11">
        <v>2</v>
      </c>
      <c r="CA6" s="11">
        <v>9</v>
      </c>
      <c r="CB6" s="11">
        <v>7</v>
      </c>
      <c r="CC6" s="11">
        <v>6</v>
      </c>
      <c r="CD6" s="11">
        <v>7</v>
      </c>
      <c r="CE6" s="11">
        <v>3</v>
      </c>
      <c r="CF6" s="11">
        <v>7</v>
      </c>
      <c r="CG6" s="11">
        <v>5</v>
      </c>
      <c r="CH6" s="11">
        <v>2</v>
      </c>
      <c r="CI6" s="11"/>
      <c r="CJ6" s="11"/>
      <c r="CK6" s="11">
        <v>4</v>
      </c>
      <c r="CL6" s="11">
        <v>5</v>
      </c>
      <c r="CM6" s="11"/>
      <c r="CN6" s="11">
        <v>20</v>
      </c>
      <c r="CO6" s="11">
        <v>3</v>
      </c>
      <c r="CP6" s="11"/>
      <c r="CQ6" s="17">
        <f t="shared" si="10"/>
        <v>166</v>
      </c>
      <c r="CR6" s="76">
        <f t="shared" si="2"/>
        <v>0.13441295546558704</v>
      </c>
      <c r="CT6" s="85" t="s">
        <v>117</v>
      </c>
      <c r="CU6" s="10">
        <v>1</v>
      </c>
      <c r="CV6" s="10">
        <v>8</v>
      </c>
      <c r="CW6" s="10">
        <v>2</v>
      </c>
      <c r="CX6" s="11">
        <v>1</v>
      </c>
      <c r="CY6" s="11">
        <v>7</v>
      </c>
      <c r="CZ6" s="11">
        <v>5</v>
      </c>
      <c r="DA6" s="11"/>
      <c r="DB6" s="11">
        <v>1</v>
      </c>
      <c r="DC6" s="11">
        <v>10</v>
      </c>
      <c r="DD6" s="11">
        <v>6</v>
      </c>
      <c r="DE6" s="11">
        <v>21</v>
      </c>
      <c r="DF6" s="11">
        <v>7</v>
      </c>
      <c r="DG6" s="11">
        <v>3</v>
      </c>
      <c r="DH6" s="11">
        <v>15</v>
      </c>
      <c r="DI6" s="11">
        <v>3</v>
      </c>
      <c r="DJ6" s="11">
        <v>10</v>
      </c>
      <c r="DK6" s="11">
        <v>2</v>
      </c>
      <c r="DL6" s="11">
        <v>14</v>
      </c>
      <c r="DM6" s="11">
        <v>8</v>
      </c>
      <c r="DN6" s="11">
        <v>1</v>
      </c>
      <c r="DO6" s="11">
        <v>3</v>
      </c>
      <c r="DP6" s="11"/>
      <c r="DQ6" s="11">
        <v>6</v>
      </c>
      <c r="DR6" s="11">
        <v>3</v>
      </c>
      <c r="DS6" s="11"/>
      <c r="DT6" s="11">
        <v>20</v>
      </c>
      <c r="DU6" s="11"/>
      <c r="DV6" s="11"/>
      <c r="DW6" s="17">
        <f t="shared" si="11"/>
        <v>157</v>
      </c>
      <c r="DX6" s="76">
        <f t="shared" si="3"/>
        <v>0.111268603827073</v>
      </c>
      <c r="DZ6" s="85" t="s">
        <v>117</v>
      </c>
      <c r="EA6" s="10">
        <v>1</v>
      </c>
      <c r="EB6" s="10">
        <v>2</v>
      </c>
      <c r="EC6" s="10">
        <v>6</v>
      </c>
      <c r="ED6" s="11"/>
      <c r="EE6" s="11">
        <v>10</v>
      </c>
      <c r="EF6" s="11">
        <v>6</v>
      </c>
      <c r="EG6" s="11">
        <v>3</v>
      </c>
      <c r="EH6" s="11">
        <v>3</v>
      </c>
      <c r="EI6" s="11">
        <v>3</v>
      </c>
      <c r="EJ6" s="11">
        <v>6</v>
      </c>
      <c r="EK6" s="11">
        <v>12</v>
      </c>
      <c r="EL6" s="11">
        <v>2</v>
      </c>
      <c r="EM6" s="11">
        <v>2</v>
      </c>
      <c r="EN6" s="11">
        <v>9</v>
      </c>
      <c r="EO6" s="11">
        <v>3</v>
      </c>
      <c r="EP6" s="11">
        <v>5</v>
      </c>
      <c r="EQ6" s="11">
        <v>2</v>
      </c>
      <c r="ER6" s="11">
        <v>6</v>
      </c>
      <c r="ES6" s="11">
        <v>2</v>
      </c>
      <c r="ET6" s="11">
        <v>7</v>
      </c>
      <c r="EU6" s="11">
        <v>1</v>
      </c>
      <c r="EV6" s="11"/>
      <c r="EW6" s="11">
        <v>4</v>
      </c>
      <c r="EX6" s="11">
        <v>3</v>
      </c>
      <c r="EY6" s="11">
        <v>2</v>
      </c>
      <c r="EZ6" s="11">
        <v>15</v>
      </c>
      <c r="FA6" s="11">
        <v>1</v>
      </c>
      <c r="FB6" s="11"/>
      <c r="FC6" s="17">
        <f t="shared" si="12"/>
        <v>116</v>
      </c>
      <c r="FD6" s="76">
        <f t="shared" si="4"/>
        <v>0.11406096361848574</v>
      </c>
      <c r="FF6" s="85" t="s">
        <v>117</v>
      </c>
      <c r="FG6" s="10"/>
      <c r="FH6" s="10">
        <v>5</v>
      </c>
      <c r="FI6" s="10">
        <v>6</v>
      </c>
      <c r="FJ6" s="11"/>
      <c r="FK6" s="11">
        <v>11</v>
      </c>
      <c r="FL6" s="11">
        <v>3</v>
      </c>
      <c r="FM6" s="11">
        <v>6</v>
      </c>
      <c r="FN6" s="11">
        <v>2</v>
      </c>
      <c r="FO6" s="11">
        <v>9</v>
      </c>
      <c r="FP6" s="11">
        <v>9</v>
      </c>
      <c r="FQ6" s="11">
        <v>15</v>
      </c>
      <c r="FR6" s="11">
        <v>9</v>
      </c>
      <c r="FS6" s="11"/>
      <c r="FT6" s="11">
        <v>6</v>
      </c>
      <c r="FU6" s="11">
        <v>3</v>
      </c>
      <c r="FV6" s="11">
        <v>3</v>
      </c>
      <c r="FW6" s="11">
        <v>3</v>
      </c>
      <c r="FX6" s="11">
        <v>2</v>
      </c>
      <c r="FY6" s="11">
        <v>4</v>
      </c>
      <c r="FZ6" s="11">
        <v>6</v>
      </c>
      <c r="GA6" s="11"/>
      <c r="GB6" s="11"/>
      <c r="GC6" s="11"/>
      <c r="GD6" s="11">
        <v>5</v>
      </c>
      <c r="GE6" s="11"/>
      <c r="GF6" s="11">
        <v>18</v>
      </c>
      <c r="GG6" s="11"/>
      <c r="GH6" s="11"/>
      <c r="GI6" s="17">
        <f t="shared" si="13"/>
        <v>125</v>
      </c>
      <c r="GJ6" s="76">
        <f t="shared" si="5"/>
        <v>0.12124151309408342</v>
      </c>
      <c r="GL6" s="85" t="s">
        <v>117</v>
      </c>
      <c r="GM6" s="10">
        <v>3</v>
      </c>
      <c r="GN6" s="10">
        <v>1</v>
      </c>
      <c r="GO6" s="10">
        <v>10</v>
      </c>
      <c r="GP6" s="11"/>
      <c r="GQ6" s="11">
        <v>30</v>
      </c>
      <c r="GR6" s="11">
        <v>18</v>
      </c>
      <c r="GS6" s="11">
        <v>6</v>
      </c>
      <c r="GT6" s="11">
        <v>7</v>
      </c>
      <c r="GU6" s="11">
        <v>11</v>
      </c>
      <c r="GV6" s="11">
        <v>8</v>
      </c>
      <c r="GW6" s="11">
        <v>32</v>
      </c>
      <c r="GX6" s="11">
        <v>3</v>
      </c>
      <c r="GY6" s="11">
        <v>5</v>
      </c>
      <c r="GZ6" s="11">
        <v>15</v>
      </c>
      <c r="HA6" s="11">
        <v>4</v>
      </c>
      <c r="HB6" s="11">
        <v>3</v>
      </c>
      <c r="HC6" s="11">
        <v>11</v>
      </c>
      <c r="HD6" s="11">
        <v>12</v>
      </c>
      <c r="HE6" s="11">
        <v>14</v>
      </c>
      <c r="HF6" s="11">
        <v>6</v>
      </c>
      <c r="HG6" s="11"/>
      <c r="HH6" s="11"/>
      <c r="HI6" s="11">
        <v>14</v>
      </c>
      <c r="HJ6" s="11">
        <v>4</v>
      </c>
      <c r="HK6" s="11">
        <v>2</v>
      </c>
      <c r="HL6" s="11">
        <v>31</v>
      </c>
      <c r="HM6" s="11">
        <v>1</v>
      </c>
      <c r="HN6" s="11"/>
      <c r="HO6" s="17">
        <f t="shared" si="14"/>
        <v>251</v>
      </c>
      <c r="HP6" s="76">
        <f t="shared" si="6"/>
        <v>0.18428781204111599</v>
      </c>
      <c r="HR6" s="99" t="s">
        <v>117</v>
      </c>
      <c r="HS6" s="10">
        <v>4</v>
      </c>
      <c r="HT6" s="10">
        <v>6</v>
      </c>
      <c r="HU6" s="10">
        <v>11</v>
      </c>
      <c r="HV6" s="11">
        <v>2</v>
      </c>
      <c r="HW6" s="11">
        <v>29</v>
      </c>
      <c r="HX6" s="11">
        <v>37</v>
      </c>
      <c r="HY6" s="11">
        <v>1</v>
      </c>
      <c r="HZ6" s="11">
        <v>1</v>
      </c>
      <c r="IA6" s="11">
        <v>14</v>
      </c>
      <c r="IB6" s="11">
        <v>16</v>
      </c>
      <c r="IC6" s="11">
        <v>43</v>
      </c>
      <c r="ID6" s="11">
        <v>5</v>
      </c>
      <c r="IE6" s="11">
        <v>5</v>
      </c>
      <c r="IF6" s="11">
        <v>9</v>
      </c>
      <c r="IG6" s="11">
        <v>8</v>
      </c>
      <c r="IH6" s="11">
        <v>6</v>
      </c>
      <c r="II6" s="11">
        <v>5</v>
      </c>
      <c r="IJ6" s="11">
        <v>8</v>
      </c>
      <c r="IK6" s="11">
        <v>27</v>
      </c>
      <c r="IL6" s="11">
        <v>5</v>
      </c>
      <c r="IM6" s="11">
        <v>3</v>
      </c>
      <c r="IN6" s="11"/>
      <c r="IO6" s="11">
        <v>11</v>
      </c>
      <c r="IP6" s="11">
        <v>12</v>
      </c>
      <c r="IQ6" s="11">
        <v>6</v>
      </c>
      <c r="IR6" s="11">
        <v>34</v>
      </c>
      <c r="IS6" s="11">
        <v>1</v>
      </c>
      <c r="IT6" s="11"/>
      <c r="IU6" s="17">
        <f t="shared" si="15"/>
        <v>309</v>
      </c>
      <c r="IV6" s="76">
        <f t="shared" si="7"/>
        <v>0.18360071301247771</v>
      </c>
      <c r="IX6" s="99" t="s">
        <v>117</v>
      </c>
      <c r="IY6" s="10">
        <v>2</v>
      </c>
      <c r="IZ6" s="10">
        <v>8</v>
      </c>
      <c r="JA6" s="10">
        <v>4</v>
      </c>
      <c r="JB6" s="11">
        <v>2</v>
      </c>
      <c r="JC6" s="11">
        <v>12</v>
      </c>
      <c r="JD6" s="11">
        <v>25</v>
      </c>
      <c r="JE6" s="11">
        <v>5</v>
      </c>
      <c r="JF6" s="11">
        <v>9</v>
      </c>
      <c r="JG6" s="11">
        <v>12</v>
      </c>
      <c r="JH6" s="11">
        <v>3</v>
      </c>
      <c r="JI6" s="11">
        <v>33</v>
      </c>
      <c r="JJ6" s="11">
        <v>1</v>
      </c>
      <c r="JK6" s="11">
        <v>6</v>
      </c>
      <c r="JL6" s="11">
        <v>6</v>
      </c>
      <c r="JM6" s="11">
        <v>9</v>
      </c>
      <c r="JN6" s="11">
        <v>10</v>
      </c>
      <c r="JO6" s="11">
        <v>3</v>
      </c>
      <c r="JP6" s="11">
        <v>4</v>
      </c>
      <c r="JQ6" s="11">
        <v>7</v>
      </c>
      <c r="JR6" s="11">
        <v>1</v>
      </c>
      <c r="JS6" s="11"/>
      <c r="JT6" s="11"/>
      <c r="JU6" s="11">
        <v>11</v>
      </c>
      <c r="JV6" s="11">
        <v>4</v>
      </c>
      <c r="JW6" s="11">
        <v>3</v>
      </c>
      <c r="JX6" s="11">
        <v>40</v>
      </c>
      <c r="JY6" s="11">
        <v>4</v>
      </c>
      <c r="JZ6" s="11"/>
      <c r="KA6" s="17">
        <f t="shared" si="16"/>
        <v>224</v>
      </c>
      <c r="KB6" s="76">
        <f t="shared" si="17"/>
        <v>0.14805023132848646</v>
      </c>
    </row>
    <row r="7" spans="2:288">
      <c r="B7" s="85" t="s">
        <v>118</v>
      </c>
      <c r="C7" s="10"/>
      <c r="D7" s="10"/>
      <c r="E7" s="10"/>
      <c r="F7" s="11"/>
      <c r="G7" s="11"/>
      <c r="H7" s="11"/>
      <c r="I7" s="11"/>
      <c r="J7" s="11"/>
      <c r="K7" s="11"/>
      <c r="L7" s="11"/>
      <c r="M7" s="11">
        <v>1</v>
      </c>
      <c r="N7" s="11"/>
      <c r="O7" s="11"/>
      <c r="P7" s="11">
        <v>1</v>
      </c>
      <c r="Q7" s="11"/>
      <c r="R7" s="11"/>
      <c r="S7" s="11">
        <v>1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7">
        <f t="shared" si="8"/>
        <v>3</v>
      </c>
      <c r="AF7" s="76">
        <f t="shared" si="0"/>
        <v>6.5217391304347823E-3</v>
      </c>
      <c r="AH7" s="85" t="s">
        <v>118</v>
      </c>
      <c r="AI7" s="10"/>
      <c r="AJ7" s="10"/>
      <c r="AK7" s="10"/>
      <c r="AL7" s="11"/>
      <c r="AM7" s="11">
        <v>1</v>
      </c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>
        <v>1</v>
      </c>
      <c r="BA7" s="11"/>
      <c r="BB7" s="11">
        <v>1</v>
      </c>
      <c r="BC7" s="11"/>
      <c r="BD7" s="11"/>
      <c r="BE7" s="11"/>
      <c r="BF7" s="11"/>
      <c r="BG7" s="11"/>
      <c r="BH7" s="11"/>
      <c r="BI7" s="11"/>
      <c r="BJ7" s="11"/>
      <c r="BK7" s="17">
        <f t="shared" si="9"/>
        <v>3</v>
      </c>
      <c r="BL7" s="76">
        <f t="shared" si="1"/>
        <v>3.5046728971962616E-3</v>
      </c>
      <c r="BN7" s="85" t="s">
        <v>118</v>
      </c>
      <c r="BO7" s="10"/>
      <c r="BP7" s="10"/>
      <c r="BQ7" s="10">
        <v>1</v>
      </c>
      <c r="BR7" s="11"/>
      <c r="BS7" s="11">
        <v>1</v>
      </c>
      <c r="BT7" s="11"/>
      <c r="BU7" s="11"/>
      <c r="BV7" s="11"/>
      <c r="BW7" s="11"/>
      <c r="BX7" s="11"/>
      <c r="BY7" s="11">
        <v>1</v>
      </c>
      <c r="BZ7" s="11"/>
      <c r="CA7" s="11"/>
      <c r="CB7" s="11">
        <v>1</v>
      </c>
      <c r="CC7" s="11"/>
      <c r="CD7" s="11">
        <v>1</v>
      </c>
      <c r="CE7" s="11"/>
      <c r="CF7" s="11"/>
      <c r="CG7" s="11"/>
      <c r="CH7" s="11"/>
      <c r="CI7" s="11"/>
      <c r="CJ7" s="11"/>
      <c r="CK7" s="11"/>
      <c r="CL7" s="11"/>
      <c r="CM7" s="11"/>
      <c r="CN7" s="11">
        <v>1</v>
      </c>
      <c r="CO7" s="11">
        <v>1</v>
      </c>
      <c r="CP7" s="11"/>
      <c r="CQ7" s="17">
        <f t="shared" si="10"/>
        <v>7</v>
      </c>
      <c r="CR7" s="76">
        <f t="shared" si="2"/>
        <v>5.6680161943319842E-3</v>
      </c>
      <c r="CT7" s="85" t="s">
        <v>118</v>
      </c>
      <c r="CU7" s="10">
        <v>1</v>
      </c>
      <c r="CV7" s="10"/>
      <c r="CW7" s="10"/>
      <c r="CX7" s="11"/>
      <c r="CY7" s="11"/>
      <c r="CZ7" s="11"/>
      <c r="DA7" s="11"/>
      <c r="DB7" s="11"/>
      <c r="DC7" s="11">
        <v>1</v>
      </c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7">
        <f t="shared" si="11"/>
        <v>2</v>
      </c>
      <c r="DX7" s="76">
        <f t="shared" si="3"/>
        <v>1.4174344436569809E-3</v>
      </c>
      <c r="DZ7" s="85" t="s">
        <v>118</v>
      </c>
      <c r="EA7" s="10"/>
      <c r="EB7" s="10"/>
      <c r="EC7" s="10"/>
      <c r="ED7" s="11"/>
      <c r="EE7" s="11"/>
      <c r="EF7" s="11"/>
      <c r="EG7" s="11"/>
      <c r="EH7" s="11"/>
      <c r="EI7" s="11"/>
      <c r="EJ7" s="11"/>
      <c r="EK7" s="11"/>
      <c r="EL7" s="11">
        <v>1</v>
      </c>
      <c r="EM7" s="11"/>
      <c r="EN7" s="11"/>
      <c r="EO7" s="11">
        <v>1</v>
      </c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7">
        <f t="shared" si="12"/>
        <v>2</v>
      </c>
      <c r="FD7" s="76">
        <f t="shared" si="4"/>
        <v>1.9665683382497543E-3</v>
      </c>
      <c r="FF7" s="85" t="s">
        <v>118</v>
      </c>
      <c r="FG7" s="10"/>
      <c r="FH7" s="10"/>
      <c r="FI7" s="10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7">
        <f t="shared" si="13"/>
        <v>0</v>
      </c>
      <c r="GJ7" s="76">
        <f t="shared" si="5"/>
        <v>0</v>
      </c>
      <c r="GL7" s="85" t="s">
        <v>118</v>
      </c>
      <c r="GM7" s="10"/>
      <c r="GN7" s="10"/>
      <c r="GO7" s="10"/>
      <c r="GP7" s="11"/>
      <c r="GQ7" s="11"/>
      <c r="GR7" s="11"/>
      <c r="GS7" s="11"/>
      <c r="GT7" s="11"/>
      <c r="GU7" s="11"/>
      <c r="GV7" s="11"/>
      <c r="GW7" s="11"/>
      <c r="GX7" s="11">
        <v>1</v>
      </c>
      <c r="GY7" s="11"/>
      <c r="GZ7" s="11"/>
      <c r="HA7" s="11"/>
      <c r="HB7" s="11">
        <v>1</v>
      </c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7">
        <f t="shared" si="14"/>
        <v>2</v>
      </c>
      <c r="HP7" s="76">
        <f t="shared" si="6"/>
        <v>1.4684287812041115E-3</v>
      </c>
      <c r="HQ7" s="98"/>
      <c r="HR7" s="99" t="s">
        <v>118</v>
      </c>
      <c r="HS7" s="10"/>
      <c r="HT7" s="10"/>
      <c r="HU7" s="10">
        <v>1</v>
      </c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>
        <v>1</v>
      </c>
      <c r="IQ7" s="11"/>
      <c r="IR7" s="11"/>
      <c r="IS7" s="11"/>
      <c r="IT7" s="11"/>
      <c r="IU7" s="17">
        <f t="shared" si="15"/>
        <v>2</v>
      </c>
      <c r="IV7" s="76">
        <f t="shared" si="7"/>
        <v>1.1883541295306002E-3</v>
      </c>
      <c r="IX7" s="99" t="s">
        <v>118</v>
      </c>
      <c r="IY7" s="10"/>
      <c r="IZ7" s="10"/>
      <c r="JA7" s="10"/>
      <c r="JB7" s="11"/>
      <c r="JC7" s="11"/>
      <c r="JD7" s="11"/>
      <c r="JE7" s="11"/>
      <c r="JF7" s="11"/>
      <c r="JG7" s="11"/>
      <c r="JH7" s="11"/>
      <c r="JI7" s="11">
        <v>1</v>
      </c>
      <c r="JJ7" s="11"/>
      <c r="JK7" s="11"/>
      <c r="JL7" s="11"/>
      <c r="JM7" s="11"/>
      <c r="JN7" s="11"/>
      <c r="JO7" s="11"/>
      <c r="JP7" s="11"/>
      <c r="JQ7" s="11">
        <v>1</v>
      </c>
      <c r="JR7" s="11"/>
      <c r="JS7" s="11"/>
      <c r="JT7" s="11"/>
      <c r="JU7" s="11"/>
      <c r="JV7" s="11"/>
      <c r="JW7" s="11"/>
      <c r="JX7" s="11">
        <v>1</v>
      </c>
      <c r="JY7" s="11"/>
      <c r="JZ7" s="11"/>
      <c r="KA7" s="17">
        <f t="shared" si="16"/>
        <v>3</v>
      </c>
      <c r="KB7" s="76">
        <f t="shared" si="17"/>
        <v>1.9828155981493722E-3</v>
      </c>
    </row>
    <row r="8" spans="2:288">
      <c r="B8" s="85" t="s">
        <v>126</v>
      </c>
      <c r="C8" s="10"/>
      <c r="D8" s="10">
        <v>1</v>
      </c>
      <c r="E8" s="10">
        <v>3</v>
      </c>
      <c r="F8" s="11"/>
      <c r="G8" s="11">
        <v>9</v>
      </c>
      <c r="H8" s="11">
        <v>3</v>
      </c>
      <c r="I8" s="11">
        <v>3</v>
      </c>
      <c r="J8" s="11"/>
      <c r="K8" s="11">
        <v>2</v>
      </c>
      <c r="L8" s="11">
        <v>2</v>
      </c>
      <c r="M8" s="11">
        <v>5</v>
      </c>
      <c r="N8" s="11">
        <v>1</v>
      </c>
      <c r="O8" s="11"/>
      <c r="P8" s="11">
        <v>3</v>
      </c>
      <c r="Q8" s="11">
        <v>4</v>
      </c>
      <c r="R8" s="11">
        <v>2</v>
      </c>
      <c r="S8" s="11"/>
      <c r="T8" s="11">
        <v>3</v>
      </c>
      <c r="U8" s="11">
        <v>4</v>
      </c>
      <c r="V8" s="11">
        <v>1</v>
      </c>
      <c r="W8" s="11">
        <v>1</v>
      </c>
      <c r="X8" s="11"/>
      <c r="Y8" s="11"/>
      <c r="Z8" s="11"/>
      <c r="AA8" s="11"/>
      <c r="AB8" s="11">
        <v>6</v>
      </c>
      <c r="AC8" s="11"/>
      <c r="AD8" s="11"/>
      <c r="AE8" s="17">
        <f t="shared" si="8"/>
        <v>53</v>
      </c>
      <c r="AF8" s="76">
        <f t="shared" si="0"/>
        <v>0.11521739130434783</v>
      </c>
      <c r="AH8" s="85" t="s">
        <v>126</v>
      </c>
      <c r="AI8" s="10"/>
      <c r="AJ8" s="10">
        <v>1</v>
      </c>
      <c r="AK8" s="10">
        <v>8</v>
      </c>
      <c r="AL8" s="11"/>
      <c r="AM8" s="11">
        <v>13</v>
      </c>
      <c r="AN8" s="11">
        <v>2</v>
      </c>
      <c r="AO8" s="11">
        <v>3</v>
      </c>
      <c r="AP8" s="11">
        <v>2</v>
      </c>
      <c r="AQ8" s="11">
        <v>3</v>
      </c>
      <c r="AR8" s="11"/>
      <c r="AS8" s="11">
        <v>12</v>
      </c>
      <c r="AT8" s="11">
        <v>5</v>
      </c>
      <c r="AU8" s="11">
        <v>2</v>
      </c>
      <c r="AV8" s="11">
        <v>7</v>
      </c>
      <c r="AW8" s="11"/>
      <c r="AX8" s="11">
        <v>1</v>
      </c>
      <c r="AY8" s="11"/>
      <c r="AZ8" s="11">
        <v>11</v>
      </c>
      <c r="BA8" s="11">
        <v>8</v>
      </c>
      <c r="BB8" s="11">
        <v>2</v>
      </c>
      <c r="BC8" s="11">
        <v>2</v>
      </c>
      <c r="BD8" s="11"/>
      <c r="BE8" s="11">
        <v>2</v>
      </c>
      <c r="BF8" s="11"/>
      <c r="BG8" s="11">
        <v>1</v>
      </c>
      <c r="BH8" s="11">
        <v>7</v>
      </c>
      <c r="BI8" s="11">
        <v>2</v>
      </c>
      <c r="BJ8" s="11"/>
      <c r="BK8" s="17">
        <f t="shared" si="9"/>
        <v>94</v>
      </c>
      <c r="BL8" s="76">
        <f t="shared" si="1"/>
        <v>0.10981308411214953</v>
      </c>
      <c r="BN8" s="85" t="s">
        <v>126</v>
      </c>
      <c r="BO8" s="10">
        <v>2</v>
      </c>
      <c r="BP8" s="10">
        <v>2</v>
      </c>
      <c r="BQ8" s="10">
        <v>8</v>
      </c>
      <c r="BR8" s="11"/>
      <c r="BS8" s="11">
        <v>16</v>
      </c>
      <c r="BT8" s="11">
        <v>6</v>
      </c>
      <c r="BU8" s="11">
        <v>2</v>
      </c>
      <c r="BV8" s="11"/>
      <c r="BW8" s="11">
        <v>4</v>
      </c>
      <c r="BX8" s="11">
        <v>5</v>
      </c>
      <c r="BY8" s="11">
        <v>11</v>
      </c>
      <c r="BZ8" s="11">
        <v>2</v>
      </c>
      <c r="CA8" s="11">
        <v>4</v>
      </c>
      <c r="CB8" s="11">
        <v>6</v>
      </c>
      <c r="CC8" s="11">
        <v>4</v>
      </c>
      <c r="CD8" s="11">
        <v>3</v>
      </c>
      <c r="CE8" s="11">
        <v>1</v>
      </c>
      <c r="CF8" s="11">
        <v>14</v>
      </c>
      <c r="CG8" s="11">
        <v>10</v>
      </c>
      <c r="CH8" s="11">
        <v>4</v>
      </c>
      <c r="CI8" s="11"/>
      <c r="CJ8" s="11"/>
      <c r="CK8" s="11">
        <v>2</v>
      </c>
      <c r="CL8" s="11"/>
      <c r="CM8" s="11">
        <v>1</v>
      </c>
      <c r="CN8" s="11">
        <v>13</v>
      </c>
      <c r="CO8" s="11">
        <v>2</v>
      </c>
      <c r="CP8" s="11"/>
      <c r="CQ8" s="17">
        <f t="shared" si="10"/>
        <v>122</v>
      </c>
      <c r="CR8" s="76">
        <f t="shared" si="2"/>
        <v>9.8785425101214575E-2</v>
      </c>
      <c r="CT8" s="85" t="s">
        <v>126</v>
      </c>
      <c r="CU8" s="10">
        <v>1</v>
      </c>
      <c r="CV8" s="10"/>
      <c r="CW8" s="10">
        <v>12</v>
      </c>
      <c r="CX8" s="11"/>
      <c r="CY8" s="11">
        <v>8</v>
      </c>
      <c r="CZ8" s="11">
        <v>7</v>
      </c>
      <c r="DA8" s="11">
        <v>3</v>
      </c>
      <c r="DB8" s="11"/>
      <c r="DC8" s="11">
        <v>7</v>
      </c>
      <c r="DD8" s="11">
        <v>9</v>
      </c>
      <c r="DE8" s="11">
        <v>18</v>
      </c>
      <c r="DF8" s="11">
        <v>2</v>
      </c>
      <c r="DG8" s="11">
        <v>2</v>
      </c>
      <c r="DH8" s="11">
        <v>8</v>
      </c>
      <c r="DI8" s="11">
        <v>1</v>
      </c>
      <c r="DJ8" s="11">
        <v>5</v>
      </c>
      <c r="DK8" s="11">
        <v>1</v>
      </c>
      <c r="DL8" s="11">
        <v>7</v>
      </c>
      <c r="DM8" s="11">
        <v>6</v>
      </c>
      <c r="DN8" s="11">
        <v>3</v>
      </c>
      <c r="DO8" s="11"/>
      <c r="DP8" s="11"/>
      <c r="DQ8" s="11"/>
      <c r="DR8" s="11">
        <v>3</v>
      </c>
      <c r="DS8" s="11">
        <v>2</v>
      </c>
      <c r="DT8" s="11">
        <v>10</v>
      </c>
      <c r="DU8" s="11"/>
      <c r="DV8" s="11">
        <v>1</v>
      </c>
      <c r="DW8" s="17">
        <f t="shared" si="11"/>
        <v>116</v>
      </c>
      <c r="DX8" s="76">
        <f t="shared" si="3"/>
        <v>8.221119773210489E-2</v>
      </c>
      <c r="DZ8" s="85" t="s">
        <v>126</v>
      </c>
      <c r="EA8" s="10"/>
      <c r="EB8" s="10">
        <v>1</v>
      </c>
      <c r="EC8" s="10">
        <v>6</v>
      </c>
      <c r="ED8" s="11"/>
      <c r="EE8" s="11">
        <v>6</v>
      </c>
      <c r="EF8" s="11">
        <v>10</v>
      </c>
      <c r="EG8" s="11">
        <v>4</v>
      </c>
      <c r="EH8" s="11">
        <v>1</v>
      </c>
      <c r="EI8" s="11">
        <v>6</v>
      </c>
      <c r="EJ8" s="11">
        <v>4</v>
      </c>
      <c r="EK8" s="11">
        <v>3</v>
      </c>
      <c r="EL8" s="11">
        <v>7</v>
      </c>
      <c r="EM8" s="11">
        <v>2</v>
      </c>
      <c r="EN8" s="11">
        <v>10</v>
      </c>
      <c r="EO8" s="11">
        <v>1</v>
      </c>
      <c r="EP8" s="11">
        <v>2</v>
      </c>
      <c r="EQ8" s="11"/>
      <c r="ER8" s="11">
        <v>12</v>
      </c>
      <c r="ES8" s="11">
        <v>3</v>
      </c>
      <c r="ET8" s="11"/>
      <c r="EU8" s="11"/>
      <c r="EV8" s="11"/>
      <c r="EW8" s="11">
        <v>2</v>
      </c>
      <c r="EX8" s="11">
        <v>3</v>
      </c>
      <c r="EY8" s="11"/>
      <c r="EZ8" s="11">
        <v>6</v>
      </c>
      <c r="FA8" s="11">
        <v>1</v>
      </c>
      <c r="FB8" s="11"/>
      <c r="FC8" s="17">
        <f t="shared" si="12"/>
        <v>90</v>
      </c>
      <c r="FD8" s="76">
        <f t="shared" si="4"/>
        <v>8.8495575221238937E-2</v>
      </c>
      <c r="FF8" s="85" t="s">
        <v>126</v>
      </c>
      <c r="FG8" s="10">
        <v>3</v>
      </c>
      <c r="FH8" s="10">
        <v>1</v>
      </c>
      <c r="FI8" s="10">
        <v>7</v>
      </c>
      <c r="FJ8" s="11"/>
      <c r="FK8" s="11">
        <v>11</v>
      </c>
      <c r="FL8" s="11">
        <v>7</v>
      </c>
      <c r="FM8" s="11">
        <v>2</v>
      </c>
      <c r="FN8" s="11">
        <v>2</v>
      </c>
      <c r="FO8" s="11">
        <v>4</v>
      </c>
      <c r="FP8" s="11">
        <v>7</v>
      </c>
      <c r="FQ8" s="11">
        <v>6</v>
      </c>
      <c r="FR8" s="11">
        <v>1</v>
      </c>
      <c r="FS8" s="11">
        <v>1</v>
      </c>
      <c r="FT8" s="11">
        <v>6</v>
      </c>
      <c r="FU8" s="11">
        <v>2</v>
      </c>
      <c r="FV8" s="11">
        <v>1</v>
      </c>
      <c r="FW8" s="11"/>
      <c r="FX8" s="11">
        <v>6</v>
      </c>
      <c r="FY8" s="11">
        <v>3</v>
      </c>
      <c r="FZ8" s="11">
        <v>2</v>
      </c>
      <c r="GA8" s="11">
        <v>1</v>
      </c>
      <c r="GB8" s="11"/>
      <c r="GC8" s="11">
        <v>3</v>
      </c>
      <c r="GD8" s="11"/>
      <c r="GE8" s="11"/>
      <c r="GF8" s="11">
        <v>7</v>
      </c>
      <c r="GG8" s="11"/>
      <c r="GH8" s="11"/>
      <c r="GI8" s="17">
        <f t="shared" si="13"/>
        <v>83</v>
      </c>
      <c r="GJ8" s="76">
        <f t="shared" si="5"/>
        <v>8.0504364694471392E-2</v>
      </c>
      <c r="GL8" s="85" t="s">
        <v>126</v>
      </c>
      <c r="GM8" s="10">
        <v>3</v>
      </c>
      <c r="GN8" s="10">
        <v>4</v>
      </c>
      <c r="GO8" s="10">
        <v>11</v>
      </c>
      <c r="GP8" s="11"/>
      <c r="GQ8" s="11">
        <v>16</v>
      </c>
      <c r="GR8" s="11">
        <v>7</v>
      </c>
      <c r="GS8" s="11">
        <v>3</v>
      </c>
      <c r="GT8" s="11">
        <v>3</v>
      </c>
      <c r="GU8" s="11">
        <v>10</v>
      </c>
      <c r="GV8" s="11">
        <v>8</v>
      </c>
      <c r="GW8" s="11">
        <v>15</v>
      </c>
      <c r="GX8" s="11">
        <v>8</v>
      </c>
      <c r="GY8" s="11">
        <v>1</v>
      </c>
      <c r="GZ8" s="11">
        <v>5</v>
      </c>
      <c r="HA8" s="11">
        <v>4</v>
      </c>
      <c r="HB8" s="11">
        <v>4</v>
      </c>
      <c r="HC8" s="11">
        <v>2</v>
      </c>
      <c r="HD8" s="11">
        <v>10</v>
      </c>
      <c r="HE8" s="11">
        <v>8</v>
      </c>
      <c r="HF8" s="11">
        <v>4</v>
      </c>
      <c r="HG8" s="11">
        <v>1</v>
      </c>
      <c r="HH8" s="11"/>
      <c r="HI8" s="11">
        <v>5</v>
      </c>
      <c r="HJ8" s="11">
        <v>1</v>
      </c>
      <c r="HK8" s="11">
        <v>4</v>
      </c>
      <c r="HL8" s="11">
        <v>18</v>
      </c>
      <c r="HM8" s="11">
        <v>2</v>
      </c>
      <c r="HN8" s="11"/>
      <c r="HO8" s="17">
        <f t="shared" si="14"/>
        <v>157</v>
      </c>
      <c r="HP8" s="76">
        <f t="shared" si="6"/>
        <v>0.11527165932452275</v>
      </c>
      <c r="HQ8" s="98"/>
      <c r="HR8" s="99" t="s">
        <v>126</v>
      </c>
      <c r="HS8" s="10">
        <v>2</v>
      </c>
      <c r="HT8" s="10">
        <v>3</v>
      </c>
      <c r="HU8" s="10">
        <v>10</v>
      </c>
      <c r="HV8" s="11"/>
      <c r="HW8" s="11">
        <v>10</v>
      </c>
      <c r="HX8" s="11">
        <v>7</v>
      </c>
      <c r="HY8" s="11">
        <v>3</v>
      </c>
      <c r="HZ8" s="11">
        <v>4</v>
      </c>
      <c r="IA8" s="11">
        <v>6</v>
      </c>
      <c r="IB8" s="11">
        <v>4</v>
      </c>
      <c r="IC8" s="11">
        <v>14</v>
      </c>
      <c r="ID8" s="11">
        <v>9</v>
      </c>
      <c r="IE8" s="11">
        <v>6</v>
      </c>
      <c r="IF8" s="11">
        <v>6</v>
      </c>
      <c r="IG8" s="11">
        <v>2</v>
      </c>
      <c r="IH8" s="11">
        <v>3</v>
      </c>
      <c r="II8" s="11">
        <v>3</v>
      </c>
      <c r="IJ8" s="11">
        <v>8</v>
      </c>
      <c r="IK8" s="11">
        <v>6</v>
      </c>
      <c r="IL8" s="11">
        <v>3</v>
      </c>
      <c r="IM8" s="11"/>
      <c r="IN8" s="11"/>
      <c r="IO8" s="11">
        <v>6</v>
      </c>
      <c r="IP8" s="11">
        <v>1</v>
      </c>
      <c r="IQ8" s="11">
        <v>3</v>
      </c>
      <c r="IR8" s="11">
        <v>15</v>
      </c>
      <c r="IS8" s="11">
        <v>1</v>
      </c>
      <c r="IT8" s="11"/>
      <c r="IU8" s="17">
        <f t="shared" si="15"/>
        <v>135</v>
      </c>
      <c r="IV8" s="76">
        <f t="shared" si="7"/>
        <v>8.0213903743315509E-2</v>
      </c>
      <c r="IX8" s="99" t="s">
        <v>126</v>
      </c>
      <c r="IY8" s="10"/>
      <c r="IZ8" s="10"/>
      <c r="JA8" s="10">
        <v>1</v>
      </c>
      <c r="JB8" s="11"/>
      <c r="JC8" s="11">
        <v>7</v>
      </c>
      <c r="JD8" s="11">
        <v>1</v>
      </c>
      <c r="JE8" s="11">
        <v>1</v>
      </c>
      <c r="JF8" s="11">
        <v>1</v>
      </c>
      <c r="JG8" s="11">
        <v>4</v>
      </c>
      <c r="JH8" s="11">
        <v>1</v>
      </c>
      <c r="JI8" s="11">
        <v>11</v>
      </c>
      <c r="JJ8" s="11">
        <v>2</v>
      </c>
      <c r="JK8" s="11">
        <v>3</v>
      </c>
      <c r="JL8" s="11">
        <v>2</v>
      </c>
      <c r="JM8" s="11">
        <v>4</v>
      </c>
      <c r="JN8" s="11">
        <v>6</v>
      </c>
      <c r="JO8" s="11">
        <v>2</v>
      </c>
      <c r="JP8" s="11">
        <v>5</v>
      </c>
      <c r="JQ8" s="11">
        <v>4</v>
      </c>
      <c r="JR8" s="11">
        <v>1</v>
      </c>
      <c r="JS8" s="11">
        <v>1</v>
      </c>
      <c r="JT8" s="11"/>
      <c r="JU8" s="11">
        <v>4</v>
      </c>
      <c r="JV8" s="11"/>
      <c r="JW8" s="11"/>
      <c r="JX8" s="11">
        <v>16</v>
      </c>
      <c r="JY8" s="11">
        <v>1</v>
      </c>
      <c r="JZ8" s="11"/>
      <c r="KA8" s="17">
        <f t="shared" si="16"/>
        <v>78</v>
      </c>
      <c r="KB8" s="76">
        <f t="shared" si="17"/>
        <v>5.1553205551883675E-2</v>
      </c>
    </row>
    <row r="9" spans="2:288">
      <c r="B9" s="85" t="s">
        <v>168</v>
      </c>
      <c r="C9" s="10">
        <v>1</v>
      </c>
      <c r="D9" s="10">
        <v>1</v>
      </c>
      <c r="E9" s="10">
        <v>2</v>
      </c>
      <c r="F9" s="11"/>
      <c r="G9" s="11">
        <v>6</v>
      </c>
      <c r="H9" s="11">
        <v>1</v>
      </c>
      <c r="I9" s="11"/>
      <c r="J9" s="11"/>
      <c r="K9" s="11">
        <v>1</v>
      </c>
      <c r="L9" s="11">
        <v>1</v>
      </c>
      <c r="M9" s="11">
        <v>2</v>
      </c>
      <c r="N9" s="11"/>
      <c r="O9" s="11"/>
      <c r="P9" s="11"/>
      <c r="Q9" s="11">
        <v>1</v>
      </c>
      <c r="R9" s="11"/>
      <c r="S9" s="11"/>
      <c r="T9" s="11">
        <v>2</v>
      </c>
      <c r="U9" s="11">
        <v>1</v>
      </c>
      <c r="V9" s="11"/>
      <c r="W9" s="11"/>
      <c r="X9" s="11"/>
      <c r="Y9" s="11"/>
      <c r="Z9" s="11">
        <v>2</v>
      </c>
      <c r="AA9" s="11"/>
      <c r="AB9" s="11"/>
      <c r="AC9" s="11"/>
      <c r="AD9" s="11"/>
      <c r="AE9" s="17">
        <f t="shared" si="8"/>
        <v>21</v>
      </c>
      <c r="AF9" s="76">
        <f t="shared" si="0"/>
        <v>4.5652173913043478E-2</v>
      </c>
      <c r="AH9" s="85" t="s">
        <v>168</v>
      </c>
      <c r="AI9" s="10"/>
      <c r="AJ9" s="10"/>
      <c r="AK9" s="10">
        <v>3</v>
      </c>
      <c r="AL9" s="11"/>
      <c r="AM9" s="11">
        <v>6</v>
      </c>
      <c r="AN9" s="11">
        <v>2</v>
      </c>
      <c r="AO9" s="11"/>
      <c r="AP9" s="11">
        <v>1</v>
      </c>
      <c r="AQ9" s="11">
        <v>2</v>
      </c>
      <c r="AR9" s="11">
        <v>1</v>
      </c>
      <c r="AS9" s="11">
        <v>11</v>
      </c>
      <c r="AT9" s="11">
        <v>2</v>
      </c>
      <c r="AU9" s="11">
        <v>2</v>
      </c>
      <c r="AV9" s="11">
        <v>1</v>
      </c>
      <c r="AW9" s="11">
        <v>1</v>
      </c>
      <c r="AX9" s="11">
        <v>1</v>
      </c>
      <c r="AY9" s="11">
        <v>1</v>
      </c>
      <c r="AZ9" s="11">
        <v>7</v>
      </c>
      <c r="BA9" s="11">
        <v>2</v>
      </c>
      <c r="BB9" s="11">
        <v>2</v>
      </c>
      <c r="BC9" s="11"/>
      <c r="BD9" s="11"/>
      <c r="BE9" s="11">
        <v>3</v>
      </c>
      <c r="BF9" s="11">
        <v>2</v>
      </c>
      <c r="BG9" s="11"/>
      <c r="BH9" s="11">
        <v>3</v>
      </c>
      <c r="BI9" s="11"/>
      <c r="BJ9" s="11"/>
      <c r="BK9" s="17">
        <f t="shared" si="9"/>
        <v>53</v>
      </c>
      <c r="BL9" s="76">
        <f t="shared" si="1"/>
        <v>6.191588785046729E-2</v>
      </c>
      <c r="BN9" s="85" t="s">
        <v>168</v>
      </c>
      <c r="BO9" s="10"/>
      <c r="BP9" s="10"/>
      <c r="BQ9" s="10">
        <v>9</v>
      </c>
      <c r="BR9" s="11"/>
      <c r="BS9" s="11">
        <v>10</v>
      </c>
      <c r="BT9" s="11">
        <v>3</v>
      </c>
      <c r="BU9" s="11">
        <v>1</v>
      </c>
      <c r="BV9" s="11"/>
      <c r="BW9" s="11">
        <v>4</v>
      </c>
      <c r="BX9" s="11">
        <v>3</v>
      </c>
      <c r="BY9" s="11">
        <v>9</v>
      </c>
      <c r="BZ9" s="11">
        <v>1</v>
      </c>
      <c r="CA9" s="11">
        <v>1</v>
      </c>
      <c r="CB9" s="11">
        <v>5</v>
      </c>
      <c r="CC9" s="11"/>
      <c r="CD9" s="11"/>
      <c r="CE9" s="11">
        <v>1</v>
      </c>
      <c r="CF9" s="11">
        <v>19</v>
      </c>
      <c r="CG9" s="11">
        <v>1</v>
      </c>
      <c r="CH9" s="11">
        <v>3</v>
      </c>
      <c r="CI9" s="11">
        <v>1</v>
      </c>
      <c r="CJ9" s="11"/>
      <c r="CK9" s="11">
        <v>3</v>
      </c>
      <c r="CL9" s="11"/>
      <c r="CM9" s="11">
        <v>3</v>
      </c>
      <c r="CN9" s="11">
        <v>4</v>
      </c>
      <c r="CO9" s="11"/>
      <c r="CP9" s="11"/>
      <c r="CQ9" s="17">
        <f t="shared" si="10"/>
        <v>81</v>
      </c>
      <c r="CR9" s="76">
        <f t="shared" si="2"/>
        <v>6.5587044534412955E-2</v>
      </c>
      <c r="CT9" s="85" t="s">
        <v>168</v>
      </c>
      <c r="CU9" s="10"/>
      <c r="CV9" s="10">
        <v>3</v>
      </c>
      <c r="CW9" s="10">
        <v>2</v>
      </c>
      <c r="CX9" s="11"/>
      <c r="CY9" s="11">
        <v>9</v>
      </c>
      <c r="CZ9" s="11">
        <v>5</v>
      </c>
      <c r="DA9" s="11">
        <v>1</v>
      </c>
      <c r="DB9" s="11">
        <v>2</v>
      </c>
      <c r="DC9" s="11">
        <v>6</v>
      </c>
      <c r="DD9" s="11">
        <v>5</v>
      </c>
      <c r="DE9" s="11">
        <v>7</v>
      </c>
      <c r="DF9" s="11">
        <v>2</v>
      </c>
      <c r="DG9" s="11">
        <v>2</v>
      </c>
      <c r="DH9" s="11">
        <v>6</v>
      </c>
      <c r="DI9" s="11"/>
      <c r="DJ9" s="11">
        <v>1</v>
      </c>
      <c r="DK9" s="11">
        <v>2</v>
      </c>
      <c r="DL9" s="11">
        <v>18</v>
      </c>
      <c r="DM9" s="11">
        <v>2</v>
      </c>
      <c r="DN9" s="11">
        <v>2</v>
      </c>
      <c r="DO9" s="11">
        <v>1</v>
      </c>
      <c r="DP9" s="11"/>
      <c r="DQ9" s="11"/>
      <c r="DR9" s="11"/>
      <c r="DS9" s="11">
        <v>2</v>
      </c>
      <c r="DT9" s="11">
        <v>4</v>
      </c>
      <c r="DU9" s="11"/>
      <c r="DV9" s="11"/>
      <c r="DW9" s="17">
        <f t="shared" si="11"/>
        <v>82</v>
      </c>
      <c r="DX9" s="76">
        <f t="shared" si="3"/>
        <v>5.8114812189936214E-2</v>
      </c>
      <c r="DZ9" s="85" t="s">
        <v>168</v>
      </c>
      <c r="EA9" s="10">
        <v>1</v>
      </c>
      <c r="EB9" s="10">
        <v>1</v>
      </c>
      <c r="EC9" s="10">
        <v>4</v>
      </c>
      <c r="ED9" s="11"/>
      <c r="EE9" s="11">
        <v>4</v>
      </c>
      <c r="EF9" s="11">
        <v>13</v>
      </c>
      <c r="EG9" s="11">
        <v>1</v>
      </c>
      <c r="EH9" s="11">
        <v>1</v>
      </c>
      <c r="EI9" s="11">
        <v>5</v>
      </c>
      <c r="EJ9" s="11">
        <v>1</v>
      </c>
      <c r="EK9" s="11">
        <v>1</v>
      </c>
      <c r="EL9" s="11">
        <v>4</v>
      </c>
      <c r="EM9" s="11"/>
      <c r="EN9" s="11">
        <v>7</v>
      </c>
      <c r="EO9" s="11">
        <v>1</v>
      </c>
      <c r="EP9" s="11">
        <v>2</v>
      </c>
      <c r="EQ9" s="11">
        <v>1</v>
      </c>
      <c r="ER9" s="11">
        <v>7</v>
      </c>
      <c r="ES9" s="11">
        <v>2</v>
      </c>
      <c r="ET9" s="11">
        <v>1</v>
      </c>
      <c r="EU9" s="11"/>
      <c r="EV9" s="11"/>
      <c r="EW9" s="11"/>
      <c r="EX9" s="11"/>
      <c r="EY9" s="11">
        <v>2</v>
      </c>
      <c r="EZ9" s="11">
        <v>2</v>
      </c>
      <c r="FA9" s="11">
        <v>1</v>
      </c>
      <c r="FB9" s="11">
        <v>1</v>
      </c>
      <c r="FC9" s="17">
        <f t="shared" si="12"/>
        <v>63</v>
      </c>
      <c r="FD9" s="76">
        <f t="shared" si="4"/>
        <v>6.1946902654867256E-2</v>
      </c>
      <c r="FF9" s="85" t="s">
        <v>168</v>
      </c>
      <c r="FG9" s="10"/>
      <c r="FH9" s="10"/>
      <c r="FI9" s="10">
        <v>7</v>
      </c>
      <c r="FJ9" s="11"/>
      <c r="FK9" s="11">
        <v>3</v>
      </c>
      <c r="FL9" s="11">
        <v>5</v>
      </c>
      <c r="FM9" s="11">
        <v>1</v>
      </c>
      <c r="FN9" s="11">
        <v>3</v>
      </c>
      <c r="FO9" s="11">
        <v>1</v>
      </c>
      <c r="FP9" s="11">
        <v>2</v>
      </c>
      <c r="FQ9" s="11">
        <v>3</v>
      </c>
      <c r="FR9" s="11"/>
      <c r="FS9" s="11">
        <v>3</v>
      </c>
      <c r="FT9" s="11">
        <v>2</v>
      </c>
      <c r="FU9" s="11">
        <v>1</v>
      </c>
      <c r="FV9" s="11">
        <v>1</v>
      </c>
      <c r="FW9" s="11">
        <v>1</v>
      </c>
      <c r="FX9" s="11">
        <v>8</v>
      </c>
      <c r="FY9" s="11">
        <v>1</v>
      </c>
      <c r="FZ9" s="11">
        <v>1</v>
      </c>
      <c r="GA9" s="11"/>
      <c r="GB9" s="11"/>
      <c r="GC9" s="11"/>
      <c r="GD9" s="11">
        <v>1</v>
      </c>
      <c r="GE9" s="11"/>
      <c r="GF9" s="11">
        <v>4</v>
      </c>
      <c r="GG9" s="11"/>
      <c r="GH9" s="11"/>
      <c r="GI9" s="17">
        <f t="shared" si="13"/>
        <v>48</v>
      </c>
      <c r="GJ9" s="76">
        <f t="shared" si="5"/>
        <v>4.6556741028128033E-2</v>
      </c>
      <c r="GL9" s="85" t="s">
        <v>168</v>
      </c>
      <c r="GM9" s="10"/>
      <c r="GN9" s="10">
        <v>4</v>
      </c>
      <c r="GO9" s="10">
        <v>3</v>
      </c>
      <c r="GP9" s="11"/>
      <c r="GQ9" s="11">
        <v>1</v>
      </c>
      <c r="GR9" s="11">
        <v>2</v>
      </c>
      <c r="GS9" s="11"/>
      <c r="GT9" s="11">
        <v>3</v>
      </c>
      <c r="GU9" s="11">
        <v>2</v>
      </c>
      <c r="GV9" s="11">
        <v>3</v>
      </c>
      <c r="GW9" s="11">
        <v>5</v>
      </c>
      <c r="GX9" s="11"/>
      <c r="GY9" s="11">
        <v>2</v>
      </c>
      <c r="GZ9" s="11">
        <v>4</v>
      </c>
      <c r="HA9" s="11"/>
      <c r="HB9" s="11">
        <v>3</v>
      </c>
      <c r="HC9" s="11"/>
      <c r="HD9" s="11">
        <v>3</v>
      </c>
      <c r="HE9" s="11">
        <v>3</v>
      </c>
      <c r="HF9" s="11">
        <v>2</v>
      </c>
      <c r="HG9" s="11"/>
      <c r="HH9" s="11"/>
      <c r="HI9" s="11">
        <v>2</v>
      </c>
      <c r="HJ9" s="11">
        <v>2</v>
      </c>
      <c r="HK9" s="11"/>
      <c r="HL9" s="11">
        <v>8</v>
      </c>
      <c r="HM9" s="11"/>
      <c r="HN9" s="11"/>
      <c r="HO9" s="17">
        <f t="shared" si="14"/>
        <v>52</v>
      </c>
      <c r="HP9" s="76">
        <f t="shared" si="6"/>
        <v>3.81791483113069E-2</v>
      </c>
      <c r="HQ9" s="98"/>
      <c r="HR9" s="99" t="s">
        <v>168</v>
      </c>
      <c r="HS9" s="10">
        <v>2</v>
      </c>
      <c r="HT9" s="10"/>
      <c r="HU9" s="10">
        <v>1</v>
      </c>
      <c r="HV9" s="11"/>
      <c r="HW9" s="11">
        <v>2</v>
      </c>
      <c r="HX9" s="11">
        <v>2</v>
      </c>
      <c r="HY9" s="11">
        <v>1</v>
      </c>
      <c r="HZ9" s="11"/>
      <c r="IA9" s="11">
        <v>3</v>
      </c>
      <c r="IB9" s="11">
        <v>1</v>
      </c>
      <c r="IC9" s="11">
        <v>4</v>
      </c>
      <c r="ID9" s="11"/>
      <c r="IE9" s="11">
        <v>1</v>
      </c>
      <c r="IF9" s="11"/>
      <c r="IG9" s="11"/>
      <c r="IH9" s="11">
        <v>1</v>
      </c>
      <c r="II9" s="11">
        <v>2</v>
      </c>
      <c r="IJ9" s="11">
        <v>2</v>
      </c>
      <c r="IK9" s="11">
        <v>2</v>
      </c>
      <c r="IL9" s="11">
        <v>2</v>
      </c>
      <c r="IM9" s="11"/>
      <c r="IN9" s="11"/>
      <c r="IO9" s="11">
        <v>1</v>
      </c>
      <c r="IP9" s="11"/>
      <c r="IQ9" s="11"/>
      <c r="IR9" s="11">
        <v>4</v>
      </c>
      <c r="IS9" s="11"/>
      <c r="IT9" s="11"/>
      <c r="IU9" s="17">
        <f t="shared" si="15"/>
        <v>31</v>
      </c>
      <c r="IV9" s="76">
        <f t="shared" si="7"/>
        <v>1.8419489007724301E-2</v>
      </c>
      <c r="IX9" s="99" t="s">
        <v>168</v>
      </c>
      <c r="IY9" s="10"/>
      <c r="IZ9" s="10">
        <v>1</v>
      </c>
      <c r="JA9" s="10"/>
      <c r="JB9" s="11"/>
      <c r="JC9" s="11"/>
      <c r="JD9" s="11">
        <v>2</v>
      </c>
      <c r="JE9" s="11"/>
      <c r="JF9" s="11">
        <v>1</v>
      </c>
      <c r="JG9" s="11"/>
      <c r="JH9" s="11">
        <v>1</v>
      </c>
      <c r="JI9" s="11">
        <v>5</v>
      </c>
      <c r="JJ9" s="11"/>
      <c r="JK9" s="11"/>
      <c r="JL9" s="11"/>
      <c r="JM9" s="11">
        <v>1</v>
      </c>
      <c r="JN9" s="11">
        <v>1</v>
      </c>
      <c r="JO9" s="11"/>
      <c r="JP9" s="11">
        <v>5</v>
      </c>
      <c r="JQ9" s="11">
        <v>2</v>
      </c>
      <c r="JR9" s="11"/>
      <c r="JS9" s="11"/>
      <c r="JT9" s="11"/>
      <c r="JU9" s="11"/>
      <c r="JV9" s="11"/>
      <c r="JW9" s="11"/>
      <c r="JX9" s="11">
        <v>9</v>
      </c>
      <c r="JY9" s="11"/>
      <c r="JZ9" s="11"/>
      <c r="KA9" s="17">
        <f t="shared" si="16"/>
        <v>28</v>
      </c>
      <c r="KB9" s="76">
        <f t="shared" si="17"/>
        <v>1.8506278916060808E-2</v>
      </c>
    </row>
    <row r="10" spans="2:288">
      <c r="B10" s="85" t="s">
        <v>121</v>
      </c>
      <c r="C10" s="10"/>
      <c r="D10" s="10"/>
      <c r="E10" s="10"/>
      <c r="F10" s="11"/>
      <c r="G10" s="11"/>
      <c r="H10" s="11"/>
      <c r="I10" s="11"/>
      <c r="J10" s="11"/>
      <c r="K10" s="11"/>
      <c r="L10" s="11"/>
      <c r="M10" s="11">
        <v>1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7">
        <f t="shared" si="8"/>
        <v>1</v>
      </c>
      <c r="AF10" s="76">
        <f t="shared" si="0"/>
        <v>2.1739130434782609E-3</v>
      </c>
      <c r="AH10" s="85" t="s">
        <v>121</v>
      </c>
      <c r="AI10" s="10"/>
      <c r="AJ10" s="10"/>
      <c r="AK10" s="10"/>
      <c r="AL10" s="11"/>
      <c r="AM10" s="11">
        <v>1</v>
      </c>
      <c r="AN10" s="11"/>
      <c r="AO10" s="11"/>
      <c r="AP10" s="11"/>
      <c r="AQ10" s="11"/>
      <c r="AR10" s="11"/>
      <c r="AS10" s="11">
        <v>1</v>
      </c>
      <c r="AT10" s="11">
        <v>1</v>
      </c>
      <c r="AU10" s="11"/>
      <c r="AV10" s="11">
        <v>1</v>
      </c>
      <c r="AW10" s="11"/>
      <c r="AX10" s="11"/>
      <c r="AY10" s="11"/>
      <c r="AZ10" s="11">
        <v>2</v>
      </c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7">
        <f t="shared" si="9"/>
        <v>6</v>
      </c>
      <c r="BL10" s="76">
        <f t="shared" si="1"/>
        <v>7.0093457943925233E-3</v>
      </c>
      <c r="BN10" s="85" t="s">
        <v>121</v>
      </c>
      <c r="BO10" s="10"/>
      <c r="BP10" s="10"/>
      <c r="BQ10" s="10"/>
      <c r="BR10" s="11"/>
      <c r="BS10" s="11">
        <v>1</v>
      </c>
      <c r="BT10" s="11"/>
      <c r="BU10" s="11"/>
      <c r="BV10" s="11"/>
      <c r="BW10" s="11"/>
      <c r="BX10" s="11"/>
      <c r="BY10" s="11">
        <v>2</v>
      </c>
      <c r="BZ10" s="11">
        <v>1</v>
      </c>
      <c r="CA10" s="11">
        <v>2</v>
      </c>
      <c r="CB10" s="11"/>
      <c r="CC10" s="11"/>
      <c r="CD10" s="11"/>
      <c r="CE10" s="11"/>
      <c r="CF10" s="11"/>
      <c r="CG10" s="11"/>
      <c r="CH10" s="11"/>
      <c r="CI10" s="11"/>
      <c r="CJ10" s="11"/>
      <c r="CK10" s="11">
        <v>1</v>
      </c>
      <c r="CL10" s="11"/>
      <c r="CM10" s="11"/>
      <c r="CN10" s="11">
        <v>1</v>
      </c>
      <c r="CO10" s="11"/>
      <c r="CP10" s="11"/>
      <c r="CQ10" s="17">
        <f t="shared" si="10"/>
        <v>8</v>
      </c>
      <c r="CR10" s="76">
        <f t="shared" si="2"/>
        <v>6.4777327935222669E-3</v>
      </c>
      <c r="CT10" s="85" t="s">
        <v>121</v>
      </c>
      <c r="CU10" s="10"/>
      <c r="CV10" s="10"/>
      <c r="CW10" s="10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>
        <v>2</v>
      </c>
      <c r="DS10" s="11"/>
      <c r="DT10" s="11"/>
      <c r="DU10" s="11"/>
      <c r="DV10" s="11"/>
      <c r="DW10" s="17">
        <f t="shared" si="11"/>
        <v>2</v>
      </c>
      <c r="DX10" s="76">
        <f t="shared" si="3"/>
        <v>1.4174344436569809E-3</v>
      </c>
      <c r="DZ10" s="85" t="s">
        <v>121</v>
      </c>
      <c r="EA10" s="10"/>
      <c r="EB10" s="10"/>
      <c r="EC10" s="10"/>
      <c r="ED10" s="11"/>
      <c r="EE10" s="11"/>
      <c r="EF10" s="11"/>
      <c r="EG10" s="11"/>
      <c r="EH10" s="11"/>
      <c r="EI10" s="11">
        <v>1</v>
      </c>
      <c r="EJ10" s="11"/>
      <c r="EK10" s="11"/>
      <c r="EL10" s="11"/>
      <c r="EM10" s="11"/>
      <c r="EN10" s="11"/>
      <c r="EO10" s="11"/>
      <c r="EP10" s="11"/>
      <c r="EQ10" s="11"/>
      <c r="ER10" s="11"/>
      <c r="ES10" s="11">
        <v>1</v>
      </c>
      <c r="ET10" s="11">
        <v>1</v>
      </c>
      <c r="EU10" s="11"/>
      <c r="EV10" s="11"/>
      <c r="EW10" s="11"/>
      <c r="EX10" s="11"/>
      <c r="EY10" s="11"/>
      <c r="EZ10" s="11">
        <v>2</v>
      </c>
      <c r="FA10" s="11"/>
      <c r="FB10" s="11"/>
      <c r="FC10" s="17">
        <f t="shared" si="12"/>
        <v>5</v>
      </c>
      <c r="FD10" s="76">
        <f t="shared" si="4"/>
        <v>4.9164208456243851E-3</v>
      </c>
      <c r="FF10" s="85" t="s">
        <v>121</v>
      </c>
      <c r="FG10" s="10"/>
      <c r="FH10" s="10"/>
      <c r="FI10" s="10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>
        <v>1</v>
      </c>
      <c r="FY10" s="11"/>
      <c r="FZ10" s="11"/>
      <c r="GA10" s="11"/>
      <c r="GB10" s="11"/>
      <c r="GC10" s="11"/>
      <c r="GD10" s="11"/>
      <c r="GE10" s="11"/>
      <c r="GF10" s="11">
        <v>4</v>
      </c>
      <c r="GG10" s="11"/>
      <c r="GH10" s="11"/>
      <c r="GI10" s="17">
        <f t="shared" si="13"/>
        <v>5</v>
      </c>
      <c r="GJ10" s="76">
        <f t="shared" si="5"/>
        <v>4.849660523763337E-3</v>
      </c>
      <c r="GL10" s="85" t="s">
        <v>121</v>
      </c>
      <c r="GM10" s="10"/>
      <c r="GN10" s="10"/>
      <c r="GO10" s="10"/>
      <c r="GP10" s="11"/>
      <c r="GQ10" s="11"/>
      <c r="GR10" s="11"/>
      <c r="GS10" s="11">
        <v>1</v>
      </c>
      <c r="GT10" s="11"/>
      <c r="GU10" s="11"/>
      <c r="GV10" s="11"/>
      <c r="GW10" s="11">
        <v>2</v>
      </c>
      <c r="GX10" s="11"/>
      <c r="GY10" s="11">
        <v>1</v>
      </c>
      <c r="GZ10" s="11"/>
      <c r="HA10" s="11"/>
      <c r="HB10" s="11"/>
      <c r="HC10" s="11"/>
      <c r="HD10" s="11"/>
      <c r="HE10" s="11"/>
      <c r="HF10" s="11">
        <v>1</v>
      </c>
      <c r="HG10" s="11"/>
      <c r="HH10" s="11"/>
      <c r="HI10" s="11"/>
      <c r="HJ10" s="11"/>
      <c r="HK10" s="11"/>
      <c r="HL10" s="11">
        <v>2</v>
      </c>
      <c r="HM10" s="11"/>
      <c r="HN10" s="11"/>
      <c r="HO10" s="17">
        <f t="shared" si="14"/>
        <v>7</v>
      </c>
      <c r="HP10" s="76">
        <f t="shared" si="6"/>
        <v>5.1395007342143906E-3</v>
      </c>
      <c r="HQ10" s="98"/>
      <c r="HR10" s="99" t="s">
        <v>121</v>
      </c>
      <c r="HS10" s="10"/>
      <c r="HT10" s="10"/>
      <c r="HU10" s="10"/>
      <c r="HV10" s="11"/>
      <c r="HW10" s="11">
        <v>1</v>
      </c>
      <c r="HX10" s="11">
        <v>1</v>
      </c>
      <c r="HY10" s="11"/>
      <c r="HZ10" s="11"/>
      <c r="IA10" s="11">
        <v>1</v>
      </c>
      <c r="IB10" s="11"/>
      <c r="IC10" s="11"/>
      <c r="ID10" s="11"/>
      <c r="IE10" s="11">
        <v>1</v>
      </c>
      <c r="IF10" s="11"/>
      <c r="IG10" s="11"/>
      <c r="IH10" s="11"/>
      <c r="II10" s="11"/>
      <c r="IJ10" s="11"/>
      <c r="IK10" s="11"/>
      <c r="IL10" s="11"/>
      <c r="IM10" s="11">
        <v>1</v>
      </c>
      <c r="IN10" s="11"/>
      <c r="IO10" s="11">
        <v>1</v>
      </c>
      <c r="IP10" s="11"/>
      <c r="IQ10" s="11"/>
      <c r="IR10" s="11">
        <v>1</v>
      </c>
      <c r="IS10" s="11">
        <v>1</v>
      </c>
      <c r="IT10" s="11"/>
      <c r="IU10" s="17">
        <f t="shared" si="15"/>
        <v>8</v>
      </c>
      <c r="IV10" s="76">
        <f t="shared" si="7"/>
        <v>4.7534165181224008E-3</v>
      </c>
      <c r="IX10" s="99" t="s">
        <v>121</v>
      </c>
      <c r="IY10" s="10"/>
      <c r="IZ10" s="10"/>
      <c r="JA10" s="10"/>
      <c r="JB10" s="11"/>
      <c r="JC10" s="11"/>
      <c r="JD10" s="11"/>
      <c r="JE10" s="11">
        <v>1</v>
      </c>
      <c r="JF10" s="11"/>
      <c r="JG10" s="11">
        <v>1</v>
      </c>
      <c r="JH10" s="11"/>
      <c r="JI10" s="11">
        <v>6</v>
      </c>
      <c r="JJ10" s="11"/>
      <c r="JK10" s="11"/>
      <c r="JL10" s="11">
        <v>1</v>
      </c>
      <c r="JM10" s="11"/>
      <c r="JN10" s="11"/>
      <c r="JO10" s="11"/>
      <c r="JP10" s="11"/>
      <c r="JQ10" s="11"/>
      <c r="JR10" s="11"/>
      <c r="JS10" s="11"/>
      <c r="JT10" s="11"/>
      <c r="JU10" s="11">
        <v>1</v>
      </c>
      <c r="JV10" s="11"/>
      <c r="JW10" s="11"/>
      <c r="JX10" s="11">
        <v>2</v>
      </c>
      <c r="JY10" s="11"/>
      <c r="JZ10" s="11"/>
      <c r="KA10" s="17">
        <f t="shared" si="16"/>
        <v>12</v>
      </c>
      <c r="KB10" s="76">
        <f t="shared" si="17"/>
        <v>7.9312623925974889E-3</v>
      </c>
    </row>
    <row r="11" spans="2:288">
      <c r="B11" s="85" t="s">
        <v>122</v>
      </c>
      <c r="C11" s="10"/>
      <c r="D11" s="10"/>
      <c r="E11" s="10"/>
      <c r="F11" s="11"/>
      <c r="G11" s="11"/>
      <c r="H11" s="11"/>
      <c r="I11" s="11">
        <v>1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>
        <v>1</v>
      </c>
      <c r="AC11" s="11"/>
      <c r="AD11" s="11"/>
      <c r="AE11" s="17">
        <f t="shared" si="8"/>
        <v>2</v>
      </c>
      <c r="AF11" s="76">
        <f t="shared" si="0"/>
        <v>4.3478260869565218E-3</v>
      </c>
      <c r="AH11" s="85" t="s">
        <v>122</v>
      </c>
      <c r="AI11" s="10"/>
      <c r="AJ11" s="10"/>
      <c r="AK11" s="10">
        <v>1</v>
      </c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>
        <v>1</v>
      </c>
      <c r="BB11" s="11"/>
      <c r="BC11" s="11"/>
      <c r="BD11" s="11"/>
      <c r="BE11" s="11"/>
      <c r="BF11" s="11"/>
      <c r="BG11" s="11"/>
      <c r="BH11" s="11">
        <v>1</v>
      </c>
      <c r="BI11" s="11"/>
      <c r="BJ11" s="11"/>
      <c r="BK11" s="17">
        <f t="shared" si="9"/>
        <v>3</v>
      </c>
      <c r="BL11" s="76">
        <f t="shared" si="1"/>
        <v>3.5046728971962616E-3</v>
      </c>
      <c r="BN11" s="85" t="s">
        <v>122</v>
      </c>
      <c r="BO11" s="10"/>
      <c r="BP11" s="10"/>
      <c r="BQ11" s="10"/>
      <c r="BR11" s="11"/>
      <c r="BS11" s="11"/>
      <c r="BT11" s="11"/>
      <c r="BU11" s="11">
        <v>1</v>
      </c>
      <c r="BV11" s="11"/>
      <c r="BW11" s="11"/>
      <c r="BX11" s="11"/>
      <c r="BY11" s="11"/>
      <c r="BZ11" s="11"/>
      <c r="CA11" s="11"/>
      <c r="CB11" s="11"/>
      <c r="CC11" s="11"/>
      <c r="CD11" s="11">
        <v>1</v>
      </c>
      <c r="CE11" s="11">
        <v>1</v>
      </c>
      <c r="CF11" s="11"/>
      <c r="CG11" s="11">
        <v>1</v>
      </c>
      <c r="CH11" s="11"/>
      <c r="CI11" s="11">
        <v>1</v>
      </c>
      <c r="CJ11" s="11"/>
      <c r="CK11" s="11"/>
      <c r="CL11" s="11">
        <v>1</v>
      </c>
      <c r="CM11" s="11"/>
      <c r="CN11" s="11"/>
      <c r="CO11" s="11"/>
      <c r="CP11" s="11"/>
      <c r="CQ11" s="17">
        <f t="shared" si="10"/>
        <v>6</v>
      </c>
      <c r="CR11" s="76">
        <f t="shared" si="2"/>
        <v>4.8582995951417006E-3</v>
      </c>
      <c r="CT11" s="85" t="s">
        <v>122</v>
      </c>
      <c r="CU11" s="10"/>
      <c r="CV11" s="10"/>
      <c r="CW11" s="10"/>
      <c r="CX11" s="11"/>
      <c r="CY11" s="11">
        <v>1</v>
      </c>
      <c r="CZ11" s="11"/>
      <c r="DA11" s="11"/>
      <c r="DB11" s="11"/>
      <c r="DC11" s="11"/>
      <c r="DD11" s="11"/>
      <c r="DE11" s="11">
        <v>2</v>
      </c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>
        <v>2</v>
      </c>
      <c r="DU11" s="11"/>
      <c r="DV11" s="11"/>
      <c r="DW11" s="17">
        <f t="shared" si="11"/>
        <v>5</v>
      </c>
      <c r="DX11" s="76">
        <f t="shared" si="3"/>
        <v>3.5435861091424521E-3</v>
      </c>
      <c r="DZ11" s="85" t="s">
        <v>122</v>
      </c>
      <c r="EA11" s="10"/>
      <c r="EB11" s="10"/>
      <c r="EC11" s="10"/>
      <c r="ED11" s="11"/>
      <c r="EE11" s="11"/>
      <c r="EF11" s="11"/>
      <c r="EG11" s="11"/>
      <c r="EH11" s="11"/>
      <c r="EI11" s="11">
        <v>1</v>
      </c>
      <c r="EJ11" s="11"/>
      <c r="EK11" s="11"/>
      <c r="EL11" s="11"/>
      <c r="EM11" s="11"/>
      <c r="EN11" s="11"/>
      <c r="EO11" s="11"/>
      <c r="EP11" s="11"/>
      <c r="EQ11" s="11"/>
      <c r="ER11" s="11">
        <v>1</v>
      </c>
      <c r="ES11" s="11"/>
      <c r="ET11" s="11"/>
      <c r="EU11" s="11"/>
      <c r="EV11" s="11"/>
      <c r="EW11" s="11">
        <v>1</v>
      </c>
      <c r="EX11" s="11"/>
      <c r="EY11" s="11"/>
      <c r="EZ11" s="11">
        <v>1</v>
      </c>
      <c r="FA11" s="11"/>
      <c r="FB11" s="11"/>
      <c r="FC11" s="17">
        <f t="shared" si="12"/>
        <v>4</v>
      </c>
      <c r="FD11" s="76">
        <f t="shared" si="4"/>
        <v>3.9331366764995086E-3</v>
      </c>
      <c r="FF11" s="85" t="s">
        <v>122</v>
      </c>
      <c r="FG11" s="10"/>
      <c r="FH11" s="10"/>
      <c r="FI11" s="10">
        <v>1</v>
      </c>
      <c r="FJ11" s="11"/>
      <c r="FK11" s="11">
        <v>1</v>
      </c>
      <c r="FL11" s="11">
        <v>1</v>
      </c>
      <c r="FM11" s="11"/>
      <c r="FN11" s="11"/>
      <c r="FO11" s="11"/>
      <c r="FP11" s="11"/>
      <c r="FQ11" s="11"/>
      <c r="FR11" s="11"/>
      <c r="FS11" s="11">
        <v>1</v>
      </c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>
        <v>4</v>
      </c>
      <c r="GG11" s="11"/>
      <c r="GH11" s="11"/>
      <c r="GI11" s="17">
        <f t="shared" si="13"/>
        <v>8</v>
      </c>
      <c r="GJ11" s="76">
        <f t="shared" si="5"/>
        <v>7.7594568380213386E-3</v>
      </c>
      <c r="GL11" s="85" t="s">
        <v>122</v>
      </c>
      <c r="GM11" s="10"/>
      <c r="GN11" s="10"/>
      <c r="GO11" s="10">
        <v>2</v>
      </c>
      <c r="GP11" s="11"/>
      <c r="GQ11" s="11"/>
      <c r="GR11" s="11">
        <v>1</v>
      </c>
      <c r="GS11" s="11"/>
      <c r="GT11" s="11"/>
      <c r="GU11" s="11"/>
      <c r="GV11" s="11"/>
      <c r="GW11" s="11">
        <v>2</v>
      </c>
      <c r="GX11" s="11"/>
      <c r="GY11" s="11">
        <v>1</v>
      </c>
      <c r="GZ11" s="11">
        <v>1</v>
      </c>
      <c r="HA11" s="11"/>
      <c r="HB11" s="11"/>
      <c r="HC11" s="11"/>
      <c r="HD11" s="11"/>
      <c r="HE11" s="11">
        <v>2</v>
      </c>
      <c r="HF11" s="11"/>
      <c r="HG11" s="11"/>
      <c r="HH11" s="11"/>
      <c r="HI11" s="11"/>
      <c r="HJ11" s="11"/>
      <c r="HK11" s="11"/>
      <c r="HL11" s="11">
        <v>3</v>
      </c>
      <c r="HM11" s="11"/>
      <c r="HN11" s="11"/>
      <c r="HO11" s="17">
        <f t="shared" si="14"/>
        <v>12</v>
      </c>
      <c r="HP11" s="76">
        <f t="shared" si="6"/>
        <v>8.8105726872246704E-3</v>
      </c>
      <c r="HQ11" s="98"/>
      <c r="HR11" s="99" t="s">
        <v>122</v>
      </c>
      <c r="HS11" s="10"/>
      <c r="HT11" s="10"/>
      <c r="HU11" s="10"/>
      <c r="HV11" s="11"/>
      <c r="HW11" s="11"/>
      <c r="HX11" s="11"/>
      <c r="HY11" s="11">
        <v>1</v>
      </c>
      <c r="HZ11" s="11">
        <v>2</v>
      </c>
      <c r="IA11" s="11"/>
      <c r="IB11" s="11">
        <v>1</v>
      </c>
      <c r="IC11" s="11">
        <v>1</v>
      </c>
      <c r="ID11" s="11"/>
      <c r="IE11" s="11"/>
      <c r="IF11" s="11"/>
      <c r="IG11" s="11"/>
      <c r="IH11" s="11">
        <v>1</v>
      </c>
      <c r="II11" s="11"/>
      <c r="IJ11" s="11"/>
      <c r="IK11" s="11">
        <v>1</v>
      </c>
      <c r="IL11" s="11">
        <v>1</v>
      </c>
      <c r="IM11" s="11"/>
      <c r="IN11" s="11"/>
      <c r="IO11" s="11">
        <v>3</v>
      </c>
      <c r="IP11" s="11"/>
      <c r="IQ11" s="11"/>
      <c r="IR11" s="11"/>
      <c r="IS11" s="11"/>
      <c r="IT11" s="11"/>
      <c r="IU11" s="17">
        <f t="shared" si="15"/>
        <v>11</v>
      </c>
      <c r="IV11" s="76">
        <f t="shared" si="7"/>
        <v>6.5359477124183009E-3</v>
      </c>
      <c r="IX11" s="99" t="s">
        <v>122</v>
      </c>
      <c r="IY11" s="10"/>
      <c r="IZ11" s="10"/>
      <c r="JA11" s="10"/>
      <c r="JB11" s="11"/>
      <c r="JC11" s="11">
        <v>1</v>
      </c>
      <c r="JD11" s="11"/>
      <c r="JE11" s="11">
        <v>1</v>
      </c>
      <c r="JF11" s="11"/>
      <c r="JG11" s="11"/>
      <c r="JH11" s="11"/>
      <c r="JI11" s="11">
        <v>1</v>
      </c>
      <c r="JJ11" s="11">
        <v>1</v>
      </c>
      <c r="JK11" s="11">
        <v>1</v>
      </c>
      <c r="JL11" s="11">
        <v>1</v>
      </c>
      <c r="JM11" s="11"/>
      <c r="JN11" s="11">
        <v>1</v>
      </c>
      <c r="JO11" s="11"/>
      <c r="JP11" s="11"/>
      <c r="JQ11" s="11">
        <v>3</v>
      </c>
      <c r="JR11" s="11"/>
      <c r="JS11" s="11"/>
      <c r="JT11" s="11"/>
      <c r="JU11" s="11"/>
      <c r="JV11" s="11">
        <v>1</v>
      </c>
      <c r="JW11" s="11"/>
      <c r="JX11" s="11">
        <v>4</v>
      </c>
      <c r="JY11" s="11"/>
      <c r="JZ11" s="11"/>
      <c r="KA11" s="17">
        <f t="shared" si="16"/>
        <v>15</v>
      </c>
      <c r="KB11" s="76">
        <f t="shared" si="17"/>
        <v>9.9140779907468599E-3</v>
      </c>
    </row>
    <row r="12" spans="2:288">
      <c r="B12" s="85" t="s">
        <v>128</v>
      </c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7">
        <f t="shared" si="8"/>
        <v>0</v>
      </c>
      <c r="AF12" s="76">
        <f t="shared" si="0"/>
        <v>0</v>
      </c>
      <c r="AH12" s="85" t="s">
        <v>128</v>
      </c>
      <c r="AI12" s="10"/>
      <c r="AJ12" s="10"/>
      <c r="AK12" s="10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7">
        <f t="shared" si="9"/>
        <v>0</v>
      </c>
      <c r="BL12" s="76">
        <f t="shared" si="1"/>
        <v>0</v>
      </c>
      <c r="BN12" s="85" t="s">
        <v>128</v>
      </c>
      <c r="BO12" s="10"/>
      <c r="BP12" s="10"/>
      <c r="BQ12" s="10"/>
      <c r="BR12" s="11"/>
      <c r="BS12" s="11"/>
      <c r="BT12" s="11"/>
      <c r="BU12" s="11"/>
      <c r="BV12" s="11"/>
      <c r="BW12" s="11"/>
      <c r="BX12" s="11"/>
      <c r="BY12" s="11"/>
      <c r="BZ12" s="11">
        <v>1</v>
      </c>
      <c r="CA12" s="11"/>
      <c r="CB12" s="11"/>
      <c r="CC12" s="11"/>
      <c r="CD12" s="11"/>
      <c r="CE12" s="11"/>
      <c r="CF12" s="11">
        <v>5</v>
      </c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7">
        <f t="shared" si="10"/>
        <v>6</v>
      </c>
      <c r="CR12" s="76">
        <f t="shared" si="2"/>
        <v>4.8582995951417006E-3</v>
      </c>
      <c r="CT12" s="85" t="s">
        <v>128</v>
      </c>
      <c r="CU12" s="10"/>
      <c r="CV12" s="10"/>
      <c r="CW12" s="10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>
        <v>2</v>
      </c>
      <c r="DU12" s="11"/>
      <c r="DV12" s="11"/>
      <c r="DW12" s="17">
        <f t="shared" si="11"/>
        <v>2</v>
      </c>
      <c r="DX12" s="76">
        <f t="shared" si="3"/>
        <v>1.4174344436569809E-3</v>
      </c>
      <c r="DZ12" s="85" t="s">
        <v>128</v>
      </c>
      <c r="EA12" s="10"/>
      <c r="EB12" s="10"/>
      <c r="EC12" s="10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7">
        <f t="shared" si="12"/>
        <v>0</v>
      </c>
      <c r="FD12" s="76">
        <f t="shared" si="4"/>
        <v>0</v>
      </c>
      <c r="FF12" s="85" t="s">
        <v>128</v>
      </c>
      <c r="FG12" s="10"/>
      <c r="FH12" s="10"/>
      <c r="FI12" s="10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7">
        <f t="shared" si="13"/>
        <v>0</v>
      </c>
      <c r="GJ12" s="76">
        <f t="shared" si="5"/>
        <v>0</v>
      </c>
      <c r="GL12" s="85" t="s">
        <v>128</v>
      </c>
      <c r="GM12" s="10"/>
      <c r="GN12" s="10"/>
      <c r="GO12" s="10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>
        <v>1</v>
      </c>
      <c r="HF12" s="11"/>
      <c r="HG12" s="11"/>
      <c r="HH12" s="11"/>
      <c r="HI12" s="11"/>
      <c r="HJ12" s="11"/>
      <c r="HK12" s="11"/>
      <c r="HL12" s="11"/>
      <c r="HM12" s="11"/>
      <c r="HN12" s="11"/>
      <c r="HO12" s="17">
        <f t="shared" si="14"/>
        <v>1</v>
      </c>
      <c r="HP12" s="76">
        <f t="shared" si="6"/>
        <v>7.3421439060205576E-4</v>
      </c>
      <c r="HQ12" s="98"/>
      <c r="HR12" s="99" t="s">
        <v>128</v>
      </c>
      <c r="HS12" s="10"/>
      <c r="HT12" s="10"/>
      <c r="HU12" s="10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7">
        <f t="shared" si="15"/>
        <v>0</v>
      </c>
      <c r="IV12" s="76">
        <f t="shared" si="7"/>
        <v>0</v>
      </c>
      <c r="IX12" s="99" t="s">
        <v>128</v>
      </c>
      <c r="IY12" s="10"/>
      <c r="IZ12" s="10"/>
      <c r="JA12" s="10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7">
        <f t="shared" si="16"/>
        <v>0</v>
      </c>
      <c r="KB12" s="76">
        <f t="shared" si="17"/>
        <v>0</v>
      </c>
    </row>
    <row r="13" spans="2:288">
      <c r="B13" s="85" t="s">
        <v>158</v>
      </c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7">
        <f t="shared" si="8"/>
        <v>0</v>
      </c>
      <c r="AF13" s="76">
        <f t="shared" si="0"/>
        <v>0</v>
      </c>
      <c r="AH13" s="85" t="s">
        <v>158</v>
      </c>
      <c r="AI13" s="10"/>
      <c r="AJ13" s="10"/>
      <c r="AK13" s="10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si="9"/>
        <v>0</v>
      </c>
      <c r="BL13" s="76">
        <f t="shared" si="1"/>
        <v>0</v>
      </c>
      <c r="BN13" s="85" t="s">
        <v>158</v>
      </c>
      <c r="BO13" s="10"/>
      <c r="BP13" s="10"/>
      <c r="BQ13" s="10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7">
        <f t="shared" si="10"/>
        <v>0</v>
      </c>
      <c r="CR13" s="76">
        <f t="shared" si="2"/>
        <v>0</v>
      </c>
      <c r="CT13" s="85" t="s">
        <v>158</v>
      </c>
      <c r="CU13" s="10"/>
      <c r="CV13" s="10"/>
      <c r="CW13" s="10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7">
        <f t="shared" si="11"/>
        <v>0</v>
      </c>
      <c r="DX13" s="76">
        <f t="shared" si="3"/>
        <v>0</v>
      </c>
      <c r="DZ13" s="85" t="s">
        <v>158</v>
      </c>
      <c r="EA13" s="10"/>
      <c r="EB13" s="10"/>
      <c r="EC13" s="10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7">
        <f t="shared" si="12"/>
        <v>0</v>
      </c>
      <c r="FD13" s="76">
        <f t="shared" si="4"/>
        <v>0</v>
      </c>
      <c r="FF13" s="85" t="s">
        <v>158</v>
      </c>
      <c r="FG13" s="10"/>
      <c r="FH13" s="10"/>
      <c r="FI13" s="10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7">
        <f t="shared" si="13"/>
        <v>0</v>
      </c>
      <c r="GJ13" s="76">
        <f t="shared" si="5"/>
        <v>0</v>
      </c>
      <c r="GL13" s="85" t="s">
        <v>158</v>
      </c>
      <c r="GM13" s="10"/>
      <c r="GN13" s="10"/>
      <c r="GO13" s="10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>
        <v>1</v>
      </c>
      <c r="HF13" s="11"/>
      <c r="HG13" s="11"/>
      <c r="HH13" s="11"/>
      <c r="HI13" s="11"/>
      <c r="HJ13" s="11"/>
      <c r="HK13" s="11"/>
      <c r="HL13" s="11"/>
      <c r="HM13" s="11"/>
      <c r="HN13" s="11"/>
      <c r="HO13" s="17">
        <f t="shared" si="14"/>
        <v>1</v>
      </c>
      <c r="HP13" s="76">
        <f t="shared" si="6"/>
        <v>7.3421439060205576E-4</v>
      </c>
      <c r="HQ13" s="98"/>
      <c r="HR13" s="99" t="s">
        <v>158</v>
      </c>
      <c r="HS13" s="10"/>
      <c r="HT13" s="10"/>
      <c r="HU13" s="10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7">
        <f t="shared" si="15"/>
        <v>0</v>
      </c>
      <c r="IV13" s="76">
        <f t="shared" si="7"/>
        <v>0</v>
      </c>
      <c r="IX13" s="99" t="s">
        <v>158</v>
      </c>
      <c r="IY13" s="10"/>
      <c r="IZ13" s="10"/>
      <c r="JA13" s="10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7">
        <f t="shared" si="16"/>
        <v>0</v>
      </c>
      <c r="KB13" s="76">
        <f t="shared" si="17"/>
        <v>0</v>
      </c>
    </row>
    <row r="14" spans="2:288">
      <c r="B14" s="85" t="s">
        <v>124</v>
      </c>
      <c r="C14" s="10"/>
      <c r="D14" s="10"/>
      <c r="E14" s="10"/>
      <c r="F14" s="11"/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>
        <v>1</v>
      </c>
      <c r="R14" s="11"/>
      <c r="S14" s="11"/>
      <c r="T14" s="11"/>
      <c r="U14" s="11">
        <v>1</v>
      </c>
      <c r="V14" s="11"/>
      <c r="W14" s="11"/>
      <c r="X14" s="11"/>
      <c r="Y14" s="11">
        <v>1</v>
      </c>
      <c r="Z14" s="11"/>
      <c r="AA14" s="11"/>
      <c r="AB14" s="11">
        <v>1</v>
      </c>
      <c r="AC14" s="11"/>
      <c r="AD14" s="11"/>
      <c r="AE14" s="17">
        <f t="shared" si="8"/>
        <v>5</v>
      </c>
      <c r="AF14" s="76">
        <f t="shared" si="0"/>
        <v>1.0869565217391304E-2</v>
      </c>
      <c r="AH14" s="85" t="s">
        <v>124</v>
      </c>
      <c r="AI14" s="10"/>
      <c r="AJ14" s="10"/>
      <c r="AK14" s="10"/>
      <c r="AL14" s="11"/>
      <c r="AM14" s="11">
        <v>1</v>
      </c>
      <c r="AN14" s="11"/>
      <c r="AO14" s="11"/>
      <c r="AP14" s="11"/>
      <c r="AQ14" s="11"/>
      <c r="AR14" s="11"/>
      <c r="AS14" s="11">
        <v>1</v>
      </c>
      <c r="AT14" s="11"/>
      <c r="AU14" s="11"/>
      <c r="AV14" s="11"/>
      <c r="AW14" s="11"/>
      <c r="AX14" s="11"/>
      <c r="AY14" s="11"/>
      <c r="AZ14" s="11"/>
      <c r="BA14" s="11">
        <v>1</v>
      </c>
      <c r="BB14" s="11"/>
      <c r="BC14" s="11"/>
      <c r="BD14" s="11"/>
      <c r="BE14" s="11"/>
      <c r="BF14" s="11"/>
      <c r="BG14" s="11"/>
      <c r="BH14" s="11"/>
      <c r="BI14" s="11"/>
      <c r="BJ14" s="11"/>
      <c r="BK14" s="17">
        <f t="shared" si="9"/>
        <v>3</v>
      </c>
      <c r="BL14" s="76">
        <f t="shared" si="1"/>
        <v>3.5046728971962616E-3</v>
      </c>
      <c r="BN14" s="85" t="s">
        <v>124</v>
      </c>
      <c r="BO14" s="10"/>
      <c r="BP14" s="10"/>
      <c r="BQ14" s="10">
        <v>1</v>
      </c>
      <c r="BR14" s="11"/>
      <c r="BS14" s="11"/>
      <c r="BT14" s="11"/>
      <c r="BU14" s="11">
        <v>1</v>
      </c>
      <c r="BV14" s="11"/>
      <c r="BW14" s="11"/>
      <c r="BX14" s="11"/>
      <c r="BY14" s="11"/>
      <c r="BZ14" s="11"/>
      <c r="CA14" s="11"/>
      <c r="CB14" s="11">
        <v>3</v>
      </c>
      <c r="CC14" s="11">
        <v>2</v>
      </c>
      <c r="CD14" s="11"/>
      <c r="CE14" s="11"/>
      <c r="CF14" s="11">
        <v>2</v>
      </c>
      <c r="CG14" s="11"/>
      <c r="CH14" s="11"/>
      <c r="CI14" s="11"/>
      <c r="CJ14" s="11">
        <v>1</v>
      </c>
      <c r="CK14" s="11"/>
      <c r="CL14" s="11">
        <v>1</v>
      </c>
      <c r="CM14" s="11"/>
      <c r="CN14" s="11">
        <v>2</v>
      </c>
      <c r="CO14" s="11"/>
      <c r="CP14" s="11"/>
      <c r="CQ14" s="17">
        <f t="shared" si="10"/>
        <v>13</v>
      </c>
      <c r="CR14" s="76">
        <f t="shared" si="2"/>
        <v>1.0526315789473684E-2</v>
      </c>
      <c r="CT14" s="85" t="s">
        <v>124</v>
      </c>
      <c r="CU14" s="10"/>
      <c r="CV14" s="10"/>
      <c r="CW14" s="10"/>
      <c r="CX14" s="11"/>
      <c r="CY14" s="11"/>
      <c r="CZ14" s="11"/>
      <c r="DA14" s="11"/>
      <c r="DB14" s="11"/>
      <c r="DC14" s="11"/>
      <c r="DD14" s="11"/>
      <c r="DE14" s="11">
        <v>1</v>
      </c>
      <c r="DF14" s="11"/>
      <c r="DG14" s="11"/>
      <c r="DH14" s="11">
        <v>1</v>
      </c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7">
        <f t="shared" si="11"/>
        <v>2</v>
      </c>
      <c r="DX14" s="76">
        <f t="shared" si="3"/>
        <v>1.4174344436569809E-3</v>
      </c>
      <c r="DZ14" s="85" t="s">
        <v>124</v>
      </c>
      <c r="EA14" s="10"/>
      <c r="EB14" s="10"/>
      <c r="EC14" s="10"/>
      <c r="ED14" s="11"/>
      <c r="EE14" s="11"/>
      <c r="EF14" s="11"/>
      <c r="EG14" s="11"/>
      <c r="EH14" s="11"/>
      <c r="EI14" s="11"/>
      <c r="EJ14" s="11"/>
      <c r="EK14" s="11">
        <v>1</v>
      </c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>
        <v>1</v>
      </c>
      <c r="EX14" s="11"/>
      <c r="EY14" s="11"/>
      <c r="EZ14" s="11"/>
      <c r="FA14" s="11"/>
      <c r="FB14" s="11"/>
      <c r="FC14" s="17">
        <f t="shared" si="12"/>
        <v>2</v>
      </c>
      <c r="FD14" s="76">
        <f t="shared" si="4"/>
        <v>1.9665683382497543E-3</v>
      </c>
      <c r="FF14" s="85" t="s">
        <v>124</v>
      </c>
      <c r="FG14" s="10"/>
      <c r="FH14" s="10"/>
      <c r="FI14" s="10"/>
      <c r="FJ14" s="11"/>
      <c r="FK14" s="11"/>
      <c r="FL14" s="11"/>
      <c r="FM14" s="11"/>
      <c r="FN14" s="11"/>
      <c r="FO14" s="11"/>
      <c r="FP14" s="11">
        <v>1</v>
      </c>
      <c r="FQ14" s="11"/>
      <c r="FR14" s="11"/>
      <c r="FS14" s="11">
        <v>1</v>
      </c>
      <c r="FT14" s="11"/>
      <c r="FU14" s="11">
        <v>1</v>
      </c>
      <c r="FV14" s="11"/>
      <c r="FW14" s="11"/>
      <c r="FX14" s="11"/>
      <c r="FY14" s="11">
        <v>1</v>
      </c>
      <c r="FZ14" s="11"/>
      <c r="GA14" s="11"/>
      <c r="GB14" s="11"/>
      <c r="GC14" s="11"/>
      <c r="GD14" s="11"/>
      <c r="GE14" s="11"/>
      <c r="GF14" s="11">
        <v>1</v>
      </c>
      <c r="GG14" s="11"/>
      <c r="GH14" s="11"/>
      <c r="GI14" s="17">
        <f t="shared" si="13"/>
        <v>5</v>
      </c>
      <c r="GJ14" s="76">
        <f t="shared" si="5"/>
        <v>4.849660523763337E-3</v>
      </c>
      <c r="GL14" s="85" t="s">
        <v>124</v>
      </c>
      <c r="GM14" s="10"/>
      <c r="GN14" s="10"/>
      <c r="GO14" s="10">
        <v>1</v>
      </c>
      <c r="GP14" s="11"/>
      <c r="GQ14" s="11"/>
      <c r="GR14" s="11"/>
      <c r="GS14" s="11">
        <v>1</v>
      </c>
      <c r="GT14" s="11"/>
      <c r="GU14" s="11">
        <v>1</v>
      </c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>
        <v>1</v>
      </c>
      <c r="HM14" s="11"/>
      <c r="HN14" s="11"/>
      <c r="HO14" s="17">
        <f t="shared" si="14"/>
        <v>4</v>
      </c>
      <c r="HP14" s="76">
        <f t="shared" si="6"/>
        <v>2.936857562408223E-3</v>
      </c>
      <c r="HQ14" s="98"/>
      <c r="HR14" s="99" t="s">
        <v>124</v>
      </c>
      <c r="HS14" s="10"/>
      <c r="HT14" s="10"/>
      <c r="HU14" s="10"/>
      <c r="HV14" s="11"/>
      <c r="HW14" s="11">
        <v>2</v>
      </c>
      <c r="HX14" s="11"/>
      <c r="HY14" s="11"/>
      <c r="HZ14" s="11"/>
      <c r="IA14" s="11"/>
      <c r="IB14" s="11"/>
      <c r="IC14" s="11">
        <v>2</v>
      </c>
      <c r="ID14" s="11"/>
      <c r="IE14" s="11"/>
      <c r="IF14" s="11">
        <v>2</v>
      </c>
      <c r="IG14" s="11"/>
      <c r="IH14" s="11"/>
      <c r="II14" s="11"/>
      <c r="IJ14" s="11">
        <v>1</v>
      </c>
      <c r="IK14" s="11">
        <v>1</v>
      </c>
      <c r="IL14" s="11"/>
      <c r="IM14" s="11"/>
      <c r="IN14" s="11"/>
      <c r="IO14" s="11"/>
      <c r="IP14" s="11"/>
      <c r="IQ14" s="11"/>
      <c r="IR14" s="11">
        <v>6</v>
      </c>
      <c r="IS14" s="11"/>
      <c r="IT14" s="11"/>
      <c r="IU14" s="17">
        <f t="shared" si="15"/>
        <v>14</v>
      </c>
      <c r="IV14" s="76">
        <f t="shared" si="7"/>
        <v>8.3184789067142009E-3</v>
      </c>
      <c r="IX14" s="99" t="s">
        <v>124</v>
      </c>
      <c r="IY14" s="10"/>
      <c r="IZ14" s="10"/>
      <c r="JA14" s="10"/>
      <c r="JB14" s="11"/>
      <c r="JC14" s="11">
        <v>1</v>
      </c>
      <c r="JD14" s="11"/>
      <c r="JE14" s="11"/>
      <c r="JF14" s="11"/>
      <c r="JG14" s="11">
        <v>1</v>
      </c>
      <c r="JH14" s="11"/>
      <c r="JI14" s="11">
        <v>2</v>
      </c>
      <c r="JJ14" s="11"/>
      <c r="JK14" s="11"/>
      <c r="JL14" s="11"/>
      <c r="JM14" s="11"/>
      <c r="JN14" s="11"/>
      <c r="JO14" s="11"/>
      <c r="JP14" s="11"/>
      <c r="JQ14" s="11">
        <v>1</v>
      </c>
      <c r="JR14" s="11"/>
      <c r="JS14" s="11"/>
      <c r="JT14" s="11"/>
      <c r="JU14" s="11"/>
      <c r="JV14" s="11"/>
      <c r="JW14" s="11"/>
      <c r="JX14" s="11">
        <v>1</v>
      </c>
      <c r="JY14" s="11"/>
      <c r="JZ14" s="11"/>
      <c r="KA14" s="17">
        <f t="shared" si="16"/>
        <v>6</v>
      </c>
      <c r="KB14" s="76">
        <f t="shared" si="17"/>
        <v>3.9656311962987445E-3</v>
      </c>
    </row>
    <row r="15" spans="2:288">
      <c r="B15" s="85" t="s">
        <v>127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7">
        <f t="shared" si="8"/>
        <v>0</v>
      </c>
      <c r="AF15" s="76">
        <f t="shared" si="0"/>
        <v>0</v>
      </c>
      <c r="AH15" s="85" t="s">
        <v>127</v>
      </c>
      <c r="AI15" s="11"/>
      <c r="AJ15" s="11"/>
      <c r="AK15" s="11"/>
      <c r="AL15" s="11"/>
      <c r="AM15" s="11"/>
      <c r="AN15" s="11"/>
      <c r="AO15" s="11"/>
      <c r="AP15" s="11"/>
      <c r="AQ15" s="11">
        <v>1</v>
      </c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>
        <v>1</v>
      </c>
      <c r="BF15" s="11"/>
      <c r="BG15" s="11"/>
      <c r="BH15" s="11"/>
      <c r="BI15" s="11"/>
      <c r="BJ15" s="11"/>
      <c r="BK15" s="17">
        <f t="shared" si="9"/>
        <v>2</v>
      </c>
      <c r="BL15" s="76">
        <f t="shared" si="1"/>
        <v>2.3364485981308409E-3</v>
      </c>
      <c r="BN15" s="85" t="s">
        <v>127</v>
      </c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7">
        <f t="shared" si="10"/>
        <v>0</v>
      </c>
      <c r="CR15" s="76">
        <f t="shared" si="2"/>
        <v>0</v>
      </c>
      <c r="CT15" s="85" t="s">
        <v>127</v>
      </c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7">
        <f t="shared" si="11"/>
        <v>0</v>
      </c>
      <c r="DX15" s="76">
        <f t="shared" si="3"/>
        <v>0</v>
      </c>
      <c r="DZ15" s="85" t="s">
        <v>127</v>
      </c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7">
        <f t="shared" si="12"/>
        <v>0</v>
      </c>
      <c r="FD15" s="76">
        <f t="shared" si="4"/>
        <v>0</v>
      </c>
      <c r="FF15" s="85" t="s">
        <v>127</v>
      </c>
      <c r="FG15" s="11"/>
      <c r="FH15" s="11"/>
      <c r="FI15" s="11"/>
      <c r="FJ15" s="11"/>
      <c r="FK15" s="11"/>
      <c r="FL15" s="11"/>
      <c r="FM15" s="11"/>
      <c r="FN15" s="11"/>
      <c r="FO15" s="11"/>
      <c r="FP15" s="11">
        <v>1</v>
      </c>
      <c r="FQ15" s="11"/>
      <c r="FR15" s="11"/>
      <c r="FS15" s="11"/>
      <c r="FT15" s="11"/>
      <c r="FU15" s="11"/>
      <c r="FV15" s="11"/>
      <c r="FW15" s="11"/>
      <c r="FX15" s="11">
        <v>1</v>
      </c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7">
        <f t="shared" si="13"/>
        <v>2</v>
      </c>
      <c r="GJ15" s="76">
        <f t="shared" si="5"/>
        <v>1.9398642095053346E-3</v>
      </c>
      <c r="GL15" s="85" t="s">
        <v>127</v>
      </c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>
        <v>1</v>
      </c>
      <c r="GX15" s="11"/>
      <c r="GY15" s="11"/>
      <c r="GZ15" s="11"/>
      <c r="HA15" s="11"/>
      <c r="HB15" s="11"/>
      <c r="HC15" s="11"/>
      <c r="HD15" s="11"/>
      <c r="HE15" s="11"/>
      <c r="HF15" s="11">
        <v>1</v>
      </c>
      <c r="HG15" s="11"/>
      <c r="HH15" s="11"/>
      <c r="HI15" s="11"/>
      <c r="HJ15" s="11"/>
      <c r="HK15" s="11"/>
      <c r="HL15" s="11"/>
      <c r="HM15" s="11"/>
      <c r="HN15" s="11"/>
      <c r="HO15" s="17">
        <f t="shared" ref="HO15:HO26" si="18">SUM(GM15:HN15)</f>
        <v>2</v>
      </c>
      <c r="HP15" s="76">
        <f t="shared" si="6"/>
        <v>1.4684287812041115E-3</v>
      </c>
      <c r="HQ15" s="98"/>
      <c r="HR15" s="99" t="s">
        <v>127</v>
      </c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7">
        <f t="shared" si="15"/>
        <v>0</v>
      </c>
      <c r="IV15" s="76">
        <f t="shared" si="7"/>
        <v>0</v>
      </c>
      <c r="IX15" s="99" t="s">
        <v>127</v>
      </c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>
        <v>1</v>
      </c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7">
        <f t="shared" si="16"/>
        <v>1</v>
      </c>
      <c r="KB15" s="76">
        <f t="shared" si="17"/>
        <v>6.6093853271645734E-4</v>
      </c>
    </row>
    <row r="16" spans="2:288">
      <c r="B16" s="85" t="s">
        <v>132</v>
      </c>
      <c r="C16" s="10"/>
      <c r="D16" s="10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7">
        <f t="shared" si="8"/>
        <v>0</v>
      </c>
      <c r="AF16" s="76">
        <f t="shared" si="0"/>
        <v>0</v>
      </c>
      <c r="AH16" s="85" t="s">
        <v>132</v>
      </c>
      <c r="AI16" s="10"/>
      <c r="AJ16" s="10"/>
      <c r="AK16" s="10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7">
        <f t="shared" si="9"/>
        <v>0</v>
      </c>
      <c r="BL16" s="76">
        <f t="shared" si="1"/>
        <v>0</v>
      </c>
      <c r="BN16" s="85" t="s">
        <v>132</v>
      </c>
      <c r="BO16" s="10"/>
      <c r="BP16" s="10"/>
      <c r="BQ16" s="10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7">
        <f t="shared" si="10"/>
        <v>0</v>
      </c>
      <c r="CR16" s="76">
        <f t="shared" si="2"/>
        <v>0</v>
      </c>
      <c r="CT16" s="85" t="s">
        <v>132</v>
      </c>
      <c r="CU16" s="10"/>
      <c r="CV16" s="10"/>
      <c r="CW16" s="10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7">
        <f t="shared" si="11"/>
        <v>0</v>
      </c>
      <c r="DX16" s="76">
        <f t="shared" si="3"/>
        <v>0</v>
      </c>
      <c r="DZ16" s="85" t="s">
        <v>132</v>
      </c>
      <c r="EA16" s="10"/>
      <c r="EB16" s="10"/>
      <c r="EC16" s="10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>
        <v>1</v>
      </c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7">
        <f t="shared" si="12"/>
        <v>1</v>
      </c>
      <c r="FD16" s="76">
        <f t="shared" si="4"/>
        <v>9.8328416912487715E-4</v>
      </c>
      <c r="FF16" s="85" t="s">
        <v>132</v>
      </c>
      <c r="FG16" s="10"/>
      <c r="FH16" s="10"/>
      <c r="FI16" s="10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7">
        <f t="shared" si="13"/>
        <v>0</v>
      </c>
      <c r="GJ16" s="76">
        <f t="shared" si="5"/>
        <v>0</v>
      </c>
      <c r="GL16" s="85" t="s">
        <v>132</v>
      </c>
      <c r="GM16" s="10"/>
      <c r="GN16" s="10"/>
      <c r="GO16" s="10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7">
        <f t="shared" si="18"/>
        <v>0</v>
      </c>
      <c r="HP16" s="76">
        <f t="shared" si="6"/>
        <v>0</v>
      </c>
      <c r="HQ16" s="98"/>
      <c r="HR16" s="99" t="s">
        <v>132</v>
      </c>
      <c r="HS16" s="10"/>
      <c r="HT16" s="10"/>
      <c r="HU16" s="10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7">
        <f t="shared" si="15"/>
        <v>0</v>
      </c>
      <c r="IV16" s="76">
        <f t="shared" si="7"/>
        <v>0</v>
      </c>
      <c r="IX16" s="99" t="s">
        <v>132</v>
      </c>
      <c r="IY16" s="10"/>
      <c r="IZ16" s="10"/>
      <c r="JA16" s="10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7">
        <f t="shared" si="16"/>
        <v>0</v>
      </c>
      <c r="KB16" s="76">
        <f t="shared" si="17"/>
        <v>0</v>
      </c>
    </row>
    <row r="17" spans="2:288">
      <c r="B17" s="85" t="s">
        <v>48</v>
      </c>
      <c r="C17" s="10"/>
      <c r="D17" s="10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7">
        <f t="shared" si="8"/>
        <v>0</v>
      </c>
      <c r="AF17" s="76">
        <f t="shared" si="0"/>
        <v>0</v>
      </c>
      <c r="AH17" s="85" t="s">
        <v>48</v>
      </c>
      <c r="AI17" s="10"/>
      <c r="AJ17" s="10"/>
      <c r="AK17" s="10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7">
        <f t="shared" ref="BK17:BK21" si="19">SUM(AI17:BJ17)</f>
        <v>0</v>
      </c>
      <c r="BL17" s="76">
        <f t="shared" si="1"/>
        <v>0</v>
      </c>
      <c r="BN17" s="85" t="s">
        <v>48</v>
      </c>
      <c r="BO17" s="10"/>
      <c r="BP17" s="10"/>
      <c r="BQ17" s="10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10"/>
        <v>0</v>
      </c>
      <c r="CR17" s="76">
        <f t="shared" si="2"/>
        <v>0</v>
      </c>
      <c r="CT17" s="85" t="s">
        <v>48</v>
      </c>
      <c r="CU17" s="10"/>
      <c r="CV17" s="10"/>
      <c r="CW17" s="10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7">
        <f t="shared" si="11"/>
        <v>0</v>
      </c>
      <c r="DX17" s="76">
        <f t="shared" si="3"/>
        <v>0</v>
      </c>
      <c r="DZ17" s="85" t="s">
        <v>48</v>
      </c>
      <c r="EA17" s="10"/>
      <c r="EB17" s="10"/>
      <c r="EC17" s="10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7">
        <f t="shared" si="12"/>
        <v>0</v>
      </c>
      <c r="FD17" s="76">
        <f t="shared" si="4"/>
        <v>0</v>
      </c>
      <c r="FF17" s="85" t="s">
        <v>48</v>
      </c>
      <c r="FG17" s="10"/>
      <c r="FH17" s="10"/>
      <c r="FI17" s="10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7">
        <f t="shared" si="13"/>
        <v>0</v>
      </c>
      <c r="GJ17" s="76">
        <f t="shared" si="5"/>
        <v>0</v>
      </c>
      <c r="GL17" s="85" t="s">
        <v>48</v>
      </c>
      <c r="GM17" s="10"/>
      <c r="GN17" s="10"/>
      <c r="GO17" s="10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7">
        <f t="shared" si="18"/>
        <v>0</v>
      </c>
      <c r="HP17" s="76">
        <f t="shared" si="6"/>
        <v>0</v>
      </c>
      <c r="HQ17" s="98"/>
      <c r="HR17" s="99" t="s">
        <v>48</v>
      </c>
      <c r="HS17" s="10"/>
      <c r="HT17" s="10"/>
      <c r="HU17" s="10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7">
        <f t="shared" si="15"/>
        <v>0</v>
      </c>
      <c r="IV17" s="76">
        <f t="shared" si="7"/>
        <v>0</v>
      </c>
      <c r="IX17" s="99" t="s">
        <v>48</v>
      </c>
      <c r="IY17" s="10"/>
      <c r="IZ17" s="10"/>
      <c r="JA17" s="10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7">
        <f t="shared" si="16"/>
        <v>0</v>
      </c>
      <c r="KB17" s="76">
        <f t="shared" si="17"/>
        <v>0</v>
      </c>
    </row>
    <row r="18" spans="2:288">
      <c r="B18" s="85" t="s">
        <v>129</v>
      </c>
      <c r="C18" s="10"/>
      <c r="D18" s="10"/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7">
        <f t="shared" si="8"/>
        <v>0</v>
      </c>
      <c r="AF18" s="76">
        <f t="shared" si="0"/>
        <v>0</v>
      </c>
      <c r="AH18" s="85" t="s">
        <v>129</v>
      </c>
      <c r="AI18" s="10"/>
      <c r="AJ18" s="10"/>
      <c r="AK18" s="10"/>
      <c r="AL18" s="11"/>
      <c r="AM18" s="11">
        <v>1</v>
      </c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7">
        <f t="shared" si="19"/>
        <v>1</v>
      </c>
      <c r="BL18" s="76">
        <f t="shared" si="1"/>
        <v>1.1682242990654205E-3</v>
      </c>
      <c r="BN18" s="85" t="s">
        <v>129</v>
      </c>
      <c r="BO18" s="10"/>
      <c r="BP18" s="10"/>
      <c r="BQ18" s="10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>
        <v>1</v>
      </c>
      <c r="CL18" s="11"/>
      <c r="CM18" s="11"/>
      <c r="CN18" s="11"/>
      <c r="CO18" s="11"/>
      <c r="CP18" s="11"/>
      <c r="CQ18" s="17">
        <f t="shared" si="10"/>
        <v>1</v>
      </c>
      <c r="CR18" s="76">
        <f t="shared" si="2"/>
        <v>8.0971659919028337E-4</v>
      </c>
      <c r="CT18" s="85" t="s">
        <v>129</v>
      </c>
      <c r="CU18" s="10"/>
      <c r="CV18" s="10"/>
      <c r="CW18" s="10"/>
      <c r="CX18" s="11"/>
      <c r="CY18" s="11">
        <v>1</v>
      </c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7">
        <f t="shared" si="11"/>
        <v>1</v>
      </c>
      <c r="DX18" s="76">
        <f t="shared" si="3"/>
        <v>7.0871722182849046E-4</v>
      </c>
      <c r="DZ18" s="85" t="s">
        <v>129</v>
      </c>
      <c r="EA18" s="10"/>
      <c r="EB18" s="10"/>
      <c r="EC18" s="10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>
        <v>1</v>
      </c>
      <c r="ET18" s="11"/>
      <c r="EU18" s="11"/>
      <c r="EV18" s="11"/>
      <c r="EW18" s="11"/>
      <c r="EX18" s="11"/>
      <c r="EY18" s="11"/>
      <c r="EZ18" s="11"/>
      <c r="FA18" s="11"/>
      <c r="FB18" s="11"/>
      <c r="FC18" s="17">
        <f t="shared" si="12"/>
        <v>1</v>
      </c>
      <c r="FD18" s="76">
        <f t="shared" si="4"/>
        <v>9.8328416912487715E-4</v>
      </c>
      <c r="FF18" s="85" t="s">
        <v>129</v>
      </c>
      <c r="FG18" s="10"/>
      <c r="FH18" s="10"/>
      <c r="FI18" s="10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7">
        <f t="shared" si="13"/>
        <v>0</v>
      </c>
      <c r="GJ18" s="76">
        <f t="shared" si="5"/>
        <v>0</v>
      </c>
      <c r="GL18" s="85" t="s">
        <v>129</v>
      </c>
      <c r="GM18" s="10"/>
      <c r="GN18" s="10"/>
      <c r="GO18" s="10"/>
      <c r="GP18" s="11"/>
      <c r="GQ18" s="11"/>
      <c r="GR18" s="11"/>
      <c r="GS18" s="11">
        <v>1</v>
      </c>
      <c r="GT18" s="11"/>
      <c r="GU18" s="11">
        <v>1</v>
      </c>
      <c r="GV18" s="11"/>
      <c r="GW18" s="11">
        <v>1</v>
      </c>
      <c r="GX18" s="11"/>
      <c r="GY18" s="11"/>
      <c r="GZ18" s="11"/>
      <c r="HA18" s="11"/>
      <c r="HB18" s="11"/>
      <c r="HC18" s="11"/>
      <c r="HD18" s="11"/>
      <c r="HE18" s="11">
        <v>1</v>
      </c>
      <c r="HF18" s="11"/>
      <c r="HG18" s="11"/>
      <c r="HH18" s="11"/>
      <c r="HI18" s="11"/>
      <c r="HJ18" s="11"/>
      <c r="HK18" s="11"/>
      <c r="HL18" s="11"/>
      <c r="HM18" s="11"/>
      <c r="HN18" s="11"/>
      <c r="HO18" s="17">
        <f t="shared" si="18"/>
        <v>4</v>
      </c>
      <c r="HP18" s="76">
        <f t="shared" si="6"/>
        <v>2.936857562408223E-3</v>
      </c>
      <c r="HQ18" s="98"/>
      <c r="HR18" s="99" t="s">
        <v>129</v>
      </c>
      <c r="HS18" s="10"/>
      <c r="HT18" s="10"/>
      <c r="HU18" s="10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7">
        <f t="shared" si="15"/>
        <v>0</v>
      </c>
      <c r="IV18" s="76">
        <f t="shared" si="7"/>
        <v>0</v>
      </c>
      <c r="IX18" s="99" t="s">
        <v>129</v>
      </c>
      <c r="IY18" s="10"/>
      <c r="IZ18" s="10"/>
      <c r="JA18" s="10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7">
        <f t="shared" si="16"/>
        <v>0</v>
      </c>
      <c r="KB18" s="76">
        <f t="shared" si="17"/>
        <v>0</v>
      </c>
    </row>
    <row r="19" spans="2:288" s="98" customFormat="1">
      <c r="B19" s="99" t="s">
        <v>357</v>
      </c>
      <c r="C19" s="10"/>
      <c r="D19" s="10"/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7">
        <f t="shared" ref="AE19:AE21" si="20">SUM(C19:AD19)</f>
        <v>0</v>
      </c>
      <c r="AF19" s="76">
        <f t="shared" si="0"/>
        <v>0</v>
      </c>
      <c r="AH19" s="99" t="s">
        <v>357</v>
      </c>
      <c r="AI19" s="10"/>
      <c r="AJ19" s="10"/>
      <c r="AK19" s="10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7">
        <f t="shared" si="19"/>
        <v>0</v>
      </c>
      <c r="BL19" s="76">
        <f t="shared" si="1"/>
        <v>0</v>
      </c>
      <c r="BN19" s="99" t="s">
        <v>357</v>
      </c>
      <c r="BO19" s="10"/>
      <c r="BP19" s="10"/>
      <c r="BQ19" s="10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7">
        <f t="shared" ref="CQ19:CQ27" si="21">SUM(BO19:CP19)</f>
        <v>0</v>
      </c>
      <c r="CR19" s="76">
        <f t="shared" si="2"/>
        <v>0</v>
      </c>
      <c r="CT19" s="99" t="s">
        <v>357</v>
      </c>
      <c r="CU19" s="10"/>
      <c r="CV19" s="10"/>
      <c r="CW19" s="10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7">
        <f t="shared" ref="DW19:DW26" si="22">SUM(CU19:DV19)</f>
        <v>0</v>
      </c>
      <c r="DX19" s="76">
        <f t="shared" si="3"/>
        <v>0</v>
      </c>
      <c r="DZ19" s="99" t="s">
        <v>357</v>
      </c>
      <c r="EA19" s="10"/>
      <c r="EB19" s="10"/>
      <c r="EC19" s="10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7">
        <f t="shared" ref="FC19:FC26" si="23">SUM(EA19:FB19)</f>
        <v>0</v>
      </c>
      <c r="FD19" s="76">
        <f t="shared" si="4"/>
        <v>0</v>
      </c>
      <c r="FF19" s="99" t="s">
        <v>357</v>
      </c>
      <c r="FG19" s="10"/>
      <c r="FH19" s="10"/>
      <c r="FI19" s="10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7">
        <f t="shared" ref="GI19:GI26" si="24">SUM(FG19:GH19)</f>
        <v>0</v>
      </c>
      <c r="GJ19" s="76">
        <f t="shared" si="5"/>
        <v>0</v>
      </c>
      <c r="GL19" s="99" t="s">
        <v>357</v>
      </c>
      <c r="GM19" s="10"/>
      <c r="GN19" s="10"/>
      <c r="GO19" s="10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>
        <v>1</v>
      </c>
      <c r="HA19" s="11"/>
      <c r="HB19" s="11"/>
      <c r="HC19" s="11">
        <v>1</v>
      </c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7">
        <f t="shared" si="18"/>
        <v>2</v>
      </c>
      <c r="HP19" s="76">
        <f t="shared" si="6"/>
        <v>1.4684287812041115E-3</v>
      </c>
      <c r="HR19" s="99" t="s">
        <v>357</v>
      </c>
      <c r="HS19" s="10"/>
      <c r="HT19" s="10"/>
      <c r="HU19" s="10">
        <v>1</v>
      </c>
      <c r="HV19" s="11"/>
      <c r="HW19" s="11"/>
      <c r="HX19" s="11"/>
      <c r="HY19" s="11"/>
      <c r="HZ19" s="11"/>
      <c r="IA19" s="11"/>
      <c r="IB19" s="11"/>
      <c r="IC19" s="11">
        <v>1</v>
      </c>
      <c r="ID19" s="11"/>
      <c r="IE19" s="11"/>
      <c r="IF19" s="11"/>
      <c r="IG19" s="11"/>
      <c r="IH19" s="11"/>
      <c r="II19" s="11"/>
      <c r="IJ19" s="11">
        <v>2</v>
      </c>
      <c r="IK19" s="11">
        <v>1</v>
      </c>
      <c r="IL19" s="11"/>
      <c r="IM19" s="11"/>
      <c r="IN19" s="11"/>
      <c r="IO19" s="11"/>
      <c r="IP19" s="11">
        <v>1</v>
      </c>
      <c r="IQ19" s="11"/>
      <c r="IR19" s="11">
        <v>2</v>
      </c>
      <c r="IS19" s="11"/>
      <c r="IT19" s="11"/>
      <c r="IU19" s="17">
        <f t="shared" si="15"/>
        <v>8</v>
      </c>
      <c r="IV19" s="76">
        <f t="shared" si="7"/>
        <v>4.7534165181224008E-3</v>
      </c>
      <c r="IX19" s="99" t="s">
        <v>357</v>
      </c>
      <c r="IY19" s="10"/>
      <c r="IZ19" s="10"/>
      <c r="JA19" s="10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>
        <v>1</v>
      </c>
      <c r="JN19" s="11"/>
      <c r="JO19" s="11"/>
      <c r="JP19" s="11">
        <v>1</v>
      </c>
      <c r="JQ19" s="11">
        <v>3</v>
      </c>
      <c r="JR19" s="11"/>
      <c r="JS19" s="11">
        <v>1</v>
      </c>
      <c r="JT19" s="11"/>
      <c r="JU19" s="11"/>
      <c r="JV19" s="11">
        <v>1</v>
      </c>
      <c r="JW19" s="11"/>
      <c r="JX19" s="11">
        <v>1</v>
      </c>
      <c r="JY19" s="11"/>
      <c r="JZ19" s="11"/>
      <c r="KA19" s="17">
        <f t="shared" si="16"/>
        <v>8</v>
      </c>
      <c r="KB19" s="76">
        <f t="shared" si="17"/>
        <v>5.2875082617316587E-3</v>
      </c>
    </row>
    <row r="20" spans="2:288">
      <c r="B20" s="99" t="s">
        <v>328</v>
      </c>
      <c r="C20" s="10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7">
        <f t="shared" si="20"/>
        <v>0</v>
      </c>
      <c r="AF20" s="76">
        <f t="shared" si="0"/>
        <v>0</v>
      </c>
      <c r="AH20" s="99" t="s">
        <v>328</v>
      </c>
      <c r="AI20" s="10"/>
      <c r="AJ20" s="10"/>
      <c r="AK20" s="10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7">
        <f t="shared" si="19"/>
        <v>0</v>
      </c>
      <c r="BL20" s="76">
        <f t="shared" si="1"/>
        <v>0</v>
      </c>
      <c r="BN20" s="99" t="s">
        <v>328</v>
      </c>
      <c r="BO20" s="10"/>
      <c r="BP20" s="10"/>
      <c r="BQ20" s="10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7">
        <f t="shared" si="21"/>
        <v>0</v>
      </c>
      <c r="CR20" s="76">
        <f t="shared" si="2"/>
        <v>0</v>
      </c>
      <c r="CT20" s="99" t="s">
        <v>328</v>
      </c>
      <c r="CU20" s="10"/>
      <c r="CV20" s="10"/>
      <c r="CW20" s="10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7">
        <f t="shared" si="22"/>
        <v>0</v>
      </c>
      <c r="DX20" s="76">
        <f t="shared" si="3"/>
        <v>0</v>
      </c>
      <c r="DZ20" s="99" t="s">
        <v>328</v>
      </c>
      <c r="EA20" s="10"/>
      <c r="EB20" s="10"/>
      <c r="EC20" s="10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7">
        <f t="shared" si="23"/>
        <v>0</v>
      </c>
      <c r="FD20" s="76">
        <f t="shared" si="4"/>
        <v>0</v>
      </c>
      <c r="FF20" s="99" t="s">
        <v>328</v>
      </c>
      <c r="FG20" s="10"/>
      <c r="FH20" s="10"/>
      <c r="FI20" s="10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>
        <v>1</v>
      </c>
      <c r="GI20" s="17">
        <f t="shared" si="24"/>
        <v>1</v>
      </c>
      <c r="GJ20" s="76">
        <f t="shared" si="5"/>
        <v>9.6993210475266732E-4</v>
      </c>
      <c r="GL20" s="85" t="s">
        <v>328</v>
      </c>
      <c r="GM20" s="10"/>
      <c r="GN20" s="10"/>
      <c r="GO20" s="10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7">
        <f t="shared" si="18"/>
        <v>0</v>
      </c>
      <c r="HP20" s="76">
        <f t="shared" si="6"/>
        <v>0</v>
      </c>
      <c r="HQ20" s="98"/>
      <c r="HR20" s="99" t="s">
        <v>328</v>
      </c>
      <c r="HS20" s="10"/>
      <c r="HT20" s="10"/>
      <c r="HU20" s="10"/>
      <c r="HV20" s="11"/>
      <c r="HW20" s="11"/>
      <c r="HX20" s="11">
        <v>1</v>
      </c>
      <c r="HY20" s="11"/>
      <c r="HZ20" s="11">
        <v>1</v>
      </c>
      <c r="IA20" s="11"/>
      <c r="IB20" s="11"/>
      <c r="IC20" s="11">
        <v>1</v>
      </c>
      <c r="ID20" s="11"/>
      <c r="IE20" s="11"/>
      <c r="IF20" s="11"/>
      <c r="IG20" s="11"/>
      <c r="IH20" s="11"/>
      <c r="II20" s="11"/>
      <c r="IJ20" s="11"/>
      <c r="IK20" s="11">
        <v>2</v>
      </c>
      <c r="IL20" s="11"/>
      <c r="IM20" s="11"/>
      <c r="IN20" s="11"/>
      <c r="IO20" s="11"/>
      <c r="IP20" s="11"/>
      <c r="IQ20" s="11"/>
      <c r="IR20" s="11"/>
      <c r="IS20" s="11"/>
      <c r="IT20" s="11"/>
      <c r="IU20" s="17">
        <f t="shared" si="15"/>
        <v>5</v>
      </c>
      <c r="IV20" s="76">
        <f t="shared" si="7"/>
        <v>2.9708853238265003E-3</v>
      </c>
      <c r="IX20" s="99" t="s">
        <v>328</v>
      </c>
      <c r="IY20" s="10"/>
      <c r="IZ20" s="10"/>
      <c r="JA20" s="10"/>
      <c r="JB20" s="11"/>
      <c r="JC20" s="11"/>
      <c r="JD20" s="11"/>
      <c r="JE20" s="11"/>
      <c r="JF20" s="11"/>
      <c r="JG20" s="11"/>
      <c r="JH20" s="11">
        <v>1</v>
      </c>
      <c r="JI20" s="11">
        <v>1</v>
      </c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7">
        <f t="shared" si="16"/>
        <v>2</v>
      </c>
      <c r="KB20" s="76">
        <f t="shared" si="17"/>
        <v>1.3218770654329147E-3</v>
      </c>
    </row>
    <row r="21" spans="2:288" s="98" customFormat="1">
      <c r="B21" s="99" t="s">
        <v>358</v>
      </c>
      <c r="C21" s="10"/>
      <c r="D21" s="10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7">
        <f t="shared" si="20"/>
        <v>0</v>
      </c>
      <c r="AF21" s="76">
        <f t="shared" si="0"/>
        <v>0</v>
      </c>
      <c r="AH21" s="99" t="s">
        <v>358</v>
      </c>
      <c r="AI21" s="10"/>
      <c r="AJ21" s="10"/>
      <c r="AK21" s="10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7">
        <f t="shared" si="19"/>
        <v>0</v>
      </c>
      <c r="BL21" s="76">
        <f t="shared" si="1"/>
        <v>0</v>
      </c>
      <c r="BN21" s="99" t="s">
        <v>358</v>
      </c>
      <c r="BO21" s="10"/>
      <c r="BP21" s="10"/>
      <c r="BQ21" s="10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7">
        <f t="shared" si="21"/>
        <v>0</v>
      </c>
      <c r="CR21" s="76">
        <f t="shared" si="2"/>
        <v>0</v>
      </c>
      <c r="CT21" s="99" t="s">
        <v>358</v>
      </c>
      <c r="CU21" s="10"/>
      <c r="CV21" s="10"/>
      <c r="CW21" s="10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7">
        <f t="shared" si="22"/>
        <v>0</v>
      </c>
      <c r="DX21" s="76">
        <f t="shared" si="3"/>
        <v>0</v>
      </c>
      <c r="DZ21" s="99" t="s">
        <v>358</v>
      </c>
      <c r="EA21" s="10"/>
      <c r="EB21" s="10"/>
      <c r="EC21" s="10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7">
        <f t="shared" si="23"/>
        <v>0</v>
      </c>
      <c r="FD21" s="76">
        <f t="shared" si="4"/>
        <v>0</v>
      </c>
      <c r="FF21" s="99" t="s">
        <v>358</v>
      </c>
      <c r="FG21" s="10"/>
      <c r="FH21" s="10"/>
      <c r="FI21" s="10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7">
        <f t="shared" si="24"/>
        <v>0</v>
      </c>
      <c r="GJ21" s="76">
        <f t="shared" si="5"/>
        <v>0</v>
      </c>
      <c r="GL21" s="99" t="s">
        <v>358</v>
      </c>
      <c r="GM21" s="10"/>
      <c r="GN21" s="10"/>
      <c r="GO21" s="10"/>
      <c r="GP21" s="11"/>
      <c r="GQ21" s="11"/>
      <c r="GR21" s="11"/>
      <c r="GS21" s="11"/>
      <c r="GT21" s="11"/>
      <c r="GU21" s="11">
        <v>2</v>
      </c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7">
        <f t="shared" si="18"/>
        <v>2</v>
      </c>
      <c r="HP21" s="76">
        <f t="shared" si="6"/>
        <v>1.4684287812041115E-3</v>
      </c>
      <c r="HR21" s="99" t="s">
        <v>358</v>
      </c>
      <c r="HS21" s="10"/>
      <c r="HT21" s="10"/>
      <c r="HU21" s="10"/>
      <c r="HV21" s="11"/>
      <c r="HW21" s="11"/>
      <c r="HX21" s="11">
        <v>1</v>
      </c>
      <c r="HY21" s="11">
        <v>1</v>
      </c>
      <c r="HZ21" s="11"/>
      <c r="IA21" s="11">
        <v>1</v>
      </c>
      <c r="IB21" s="11"/>
      <c r="IC21" s="11"/>
      <c r="ID21" s="11"/>
      <c r="IE21" s="11"/>
      <c r="IF21" s="11"/>
      <c r="IG21" s="11"/>
      <c r="IH21" s="11"/>
      <c r="II21" s="11"/>
      <c r="IJ21" s="11"/>
      <c r="IK21" s="11">
        <v>1</v>
      </c>
      <c r="IL21" s="11"/>
      <c r="IM21" s="11"/>
      <c r="IN21" s="11"/>
      <c r="IO21" s="11">
        <v>1</v>
      </c>
      <c r="IP21" s="11"/>
      <c r="IQ21" s="11"/>
      <c r="IR21" s="11">
        <v>2</v>
      </c>
      <c r="IS21" s="11"/>
      <c r="IT21" s="11"/>
      <c r="IU21" s="17">
        <f t="shared" si="15"/>
        <v>7</v>
      </c>
      <c r="IV21" s="76">
        <f t="shared" si="7"/>
        <v>4.1592394533571005E-3</v>
      </c>
      <c r="IX21" s="99" t="s">
        <v>358</v>
      </c>
      <c r="IY21" s="10"/>
      <c r="IZ21" s="10"/>
      <c r="JA21" s="10"/>
      <c r="JB21" s="11"/>
      <c r="JC21" s="11"/>
      <c r="JD21" s="11">
        <v>1</v>
      </c>
      <c r="JE21" s="11"/>
      <c r="JF21" s="11"/>
      <c r="JG21" s="11"/>
      <c r="JH21" s="11"/>
      <c r="JI21" s="11"/>
      <c r="JJ21" s="11"/>
      <c r="JK21" s="11"/>
      <c r="JL21" s="11"/>
      <c r="JM21" s="11"/>
      <c r="JN21" s="11">
        <v>1</v>
      </c>
      <c r="JO21" s="11"/>
      <c r="JP21" s="11"/>
      <c r="JQ21" s="11">
        <v>1</v>
      </c>
      <c r="JR21" s="11"/>
      <c r="JS21" s="11"/>
      <c r="JT21" s="11"/>
      <c r="JU21" s="11"/>
      <c r="JV21" s="11"/>
      <c r="JW21" s="11"/>
      <c r="JX21" s="11"/>
      <c r="JY21" s="11"/>
      <c r="JZ21" s="11"/>
      <c r="KA21" s="17">
        <f t="shared" si="16"/>
        <v>3</v>
      </c>
      <c r="KB21" s="76">
        <f t="shared" si="17"/>
        <v>1.9828155981493722E-3</v>
      </c>
    </row>
    <row r="22" spans="2:288">
      <c r="B22" s="85" t="s">
        <v>43</v>
      </c>
      <c r="C22" s="10"/>
      <c r="D22" s="10">
        <v>3</v>
      </c>
      <c r="E22" s="10"/>
      <c r="F22" s="11"/>
      <c r="G22" s="11">
        <v>3</v>
      </c>
      <c r="H22" s="11">
        <v>3</v>
      </c>
      <c r="I22" s="11">
        <v>1</v>
      </c>
      <c r="J22" s="11">
        <v>3</v>
      </c>
      <c r="K22" s="11">
        <v>1</v>
      </c>
      <c r="L22" s="11">
        <v>1</v>
      </c>
      <c r="M22" s="11">
        <v>5</v>
      </c>
      <c r="N22" s="11">
        <v>2</v>
      </c>
      <c r="O22" s="11">
        <v>3</v>
      </c>
      <c r="P22" s="11">
        <v>2</v>
      </c>
      <c r="Q22" s="11">
        <v>1</v>
      </c>
      <c r="R22" s="11">
        <v>4</v>
      </c>
      <c r="S22" s="11">
        <v>1</v>
      </c>
      <c r="T22" s="11">
        <v>2</v>
      </c>
      <c r="U22" s="11">
        <v>9</v>
      </c>
      <c r="V22" s="11">
        <v>1</v>
      </c>
      <c r="W22" s="11"/>
      <c r="X22" s="11"/>
      <c r="Y22" s="11">
        <v>2</v>
      </c>
      <c r="Z22" s="11">
        <v>11</v>
      </c>
      <c r="AA22" s="11"/>
      <c r="AB22" s="11">
        <v>8</v>
      </c>
      <c r="AC22" s="11">
        <v>1</v>
      </c>
      <c r="AD22" s="11"/>
      <c r="AE22" s="17">
        <f t="shared" si="8"/>
        <v>67</v>
      </c>
      <c r="AF22" s="76">
        <f t="shared" si="0"/>
        <v>0.14565217391304347</v>
      </c>
      <c r="AH22" s="85" t="s">
        <v>43</v>
      </c>
      <c r="AI22" s="10"/>
      <c r="AJ22" s="10"/>
      <c r="AK22" s="10">
        <v>3</v>
      </c>
      <c r="AL22" s="11"/>
      <c r="AM22" s="11">
        <v>8</v>
      </c>
      <c r="AN22" s="11">
        <v>1</v>
      </c>
      <c r="AO22" s="11">
        <v>3</v>
      </c>
      <c r="AP22" s="11"/>
      <c r="AQ22" s="11">
        <v>4</v>
      </c>
      <c r="AR22" s="11">
        <v>3</v>
      </c>
      <c r="AS22" s="11">
        <v>4</v>
      </c>
      <c r="AT22" s="11">
        <v>2</v>
      </c>
      <c r="AU22" s="11">
        <v>6</v>
      </c>
      <c r="AV22" s="11">
        <v>4</v>
      </c>
      <c r="AW22" s="11"/>
      <c r="AX22" s="11">
        <v>2</v>
      </c>
      <c r="AY22" s="11">
        <v>1</v>
      </c>
      <c r="AZ22" s="11">
        <v>4</v>
      </c>
      <c r="BA22" s="11">
        <v>6</v>
      </c>
      <c r="BB22" s="11">
        <v>1</v>
      </c>
      <c r="BC22" s="11">
        <v>2</v>
      </c>
      <c r="BD22" s="11"/>
      <c r="BE22" s="11">
        <v>2</v>
      </c>
      <c r="BF22" s="11">
        <v>1</v>
      </c>
      <c r="BG22" s="11"/>
      <c r="BH22" s="11">
        <v>9</v>
      </c>
      <c r="BI22" s="11">
        <v>2</v>
      </c>
      <c r="BJ22" s="11"/>
      <c r="BK22" s="17">
        <f t="shared" si="9"/>
        <v>68</v>
      </c>
      <c r="BL22" s="76">
        <f t="shared" si="1"/>
        <v>7.9439252336448593E-2</v>
      </c>
      <c r="BN22" s="85" t="s">
        <v>43</v>
      </c>
      <c r="BO22" s="10"/>
      <c r="BP22" s="10"/>
      <c r="BQ22" s="10">
        <v>5</v>
      </c>
      <c r="BR22" s="11">
        <v>1</v>
      </c>
      <c r="BS22" s="11">
        <v>13</v>
      </c>
      <c r="BT22" s="11">
        <v>1</v>
      </c>
      <c r="BU22" s="11">
        <v>2</v>
      </c>
      <c r="BV22" s="11">
        <v>3</v>
      </c>
      <c r="BW22" s="11">
        <v>2</v>
      </c>
      <c r="BX22" s="11">
        <v>2</v>
      </c>
      <c r="BY22" s="11">
        <v>12</v>
      </c>
      <c r="BZ22" s="11">
        <v>2</v>
      </c>
      <c r="CA22" s="11">
        <v>7</v>
      </c>
      <c r="CB22" s="11">
        <v>6</v>
      </c>
      <c r="CC22" s="11"/>
      <c r="CD22" s="11">
        <v>5</v>
      </c>
      <c r="CE22" s="11">
        <v>2</v>
      </c>
      <c r="CF22" s="11">
        <v>12</v>
      </c>
      <c r="CG22" s="11">
        <v>12</v>
      </c>
      <c r="CH22" s="11">
        <v>3</v>
      </c>
      <c r="CI22" s="11">
        <v>3</v>
      </c>
      <c r="CJ22" s="11"/>
      <c r="CK22" s="11">
        <v>4</v>
      </c>
      <c r="CL22" s="11">
        <v>3</v>
      </c>
      <c r="CM22" s="11"/>
      <c r="CN22" s="11">
        <v>11</v>
      </c>
      <c r="CO22" s="11">
        <v>1</v>
      </c>
      <c r="CP22" s="11">
        <v>1</v>
      </c>
      <c r="CQ22" s="17">
        <f t="shared" si="21"/>
        <v>113</v>
      </c>
      <c r="CR22" s="76">
        <f t="shared" si="2"/>
        <v>9.149797570850203E-2</v>
      </c>
      <c r="CT22" s="85" t="s">
        <v>43</v>
      </c>
      <c r="CU22" s="10"/>
      <c r="CV22" s="10">
        <v>2</v>
      </c>
      <c r="CW22" s="10">
        <v>3</v>
      </c>
      <c r="CX22" s="11"/>
      <c r="CY22" s="11">
        <v>12</v>
      </c>
      <c r="CZ22" s="11">
        <v>4</v>
      </c>
      <c r="DA22" s="11">
        <v>4</v>
      </c>
      <c r="DB22" s="11">
        <v>1</v>
      </c>
      <c r="DC22" s="11">
        <v>6</v>
      </c>
      <c r="DD22" s="11">
        <v>8</v>
      </c>
      <c r="DE22" s="11">
        <v>6</v>
      </c>
      <c r="DF22" s="11"/>
      <c r="DG22" s="11">
        <v>3</v>
      </c>
      <c r="DH22" s="11">
        <v>2</v>
      </c>
      <c r="DI22" s="11">
        <v>1</v>
      </c>
      <c r="DJ22" s="11">
        <v>3</v>
      </c>
      <c r="DK22" s="11">
        <v>1</v>
      </c>
      <c r="DL22" s="11">
        <v>5</v>
      </c>
      <c r="DM22" s="11">
        <v>7</v>
      </c>
      <c r="DN22" s="11">
        <v>3</v>
      </c>
      <c r="DO22" s="11">
        <v>1</v>
      </c>
      <c r="DP22" s="11"/>
      <c r="DQ22" s="11">
        <v>1</v>
      </c>
      <c r="DR22" s="11">
        <v>5</v>
      </c>
      <c r="DS22" s="11">
        <v>1</v>
      </c>
      <c r="DT22" s="11">
        <v>8</v>
      </c>
      <c r="DU22" s="11">
        <v>1</v>
      </c>
      <c r="DV22" s="11">
        <v>1</v>
      </c>
      <c r="DW22" s="17">
        <f t="shared" si="22"/>
        <v>89</v>
      </c>
      <c r="DX22" s="76">
        <f t="shared" si="3"/>
        <v>6.3075832742735649E-2</v>
      </c>
      <c r="DZ22" s="85" t="s">
        <v>43</v>
      </c>
      <c r="EA22" s="10">
        <v>0</v>
      </c>
      <c r="EB22" s="10">
        <v>2</v>
      </c>
      <c r="EC22" s="10">
        <v>0</v>
      </c>
      <c r="ED22" s="11">
        <v>0</v>
      </c>
      <c r="EE22" s="11">
        <v>5</v>
      </c>
      <c r="EF22" s="11">
        <v>2</v>
      </c>
      <c r="EG22" s="11">
        <v>2</v>
      </c>
      <c r="EH22" s="11">
        <v>0</v>
      </c>
      <c r="EI22" s="11">
        <v>5</v>
      </c>
      <c r="EJ22" s="11">
        <v>2</v>
      </c>
      <c r="EK22" s="11">
        <v>7</v>
      </c>
      <c r="EL22" s="11">
        <v>2</v>
      </c>
      <c r="EM22" s="11">
        <v>0</v>
      </c>
      <c r="EN22" s="11">
        <v>5</v>
      </c>
      <c r="EO22" s="11">
        <v>3</v>
      </c>
      <c r="EP22" s="11">
        <v>0</v>
      </c>
      <c r="EQ22" s="11">
        <v>0</v>
      </c>
      <c r="ER22" s="11">
        <v>5</v>
      </c>
      <c r="ES22" s="11">
        <v>6</v>
      </c>
      <c r="ET22" s="11">
        <v>2</v>
      </c>
      <c r="EU22" s="11">
        <v>0</v>
      </c>
      <c r="EV22" s="11">
        <v>0</v>
      </c>
      <c r="EW22" s="11">
        <v>8</v>
      </c>
      <c r="EX22" s="11">
        <v>2</v>
      </c>
      <c r="EY22" s="11">
        <v>2</v>
      </c>
      <c r="EZ22" s="11">
        <v>7</v>
      </c>
      <c r="FA22" s="11">
        <v>0</v>
      </c>
      <c r="FB22" s="11">
        <v>0</v>
      </c>
      <c r="FC22" s="17">
        <f t="shared" si="23"/>
        <v>67</v>
      </c>
      <c r="FD22" s="76">
        <f t="shared" si="4"/>
        <v>6.5880039331366769E-2</v>
      </c>
      <c r="FF22" s="85" t="s">
        <v>43</v>
      </c>
      <c r="FG22" s="10"/>
      <c r="FH22" s="10"/>
      <c r="FI22" s="10">
        <v>9</v>
      </c>
      <c r="FJ22" s="11"/>
      <c r="FK22" s="11">
        <v>8</v>
      </c>
      <c r="FL22" s="11">
        <v>3</v>
      </c>
      <c r="FM22" s="11">
        <v>2</v>
      </c>
      <c r="FN22" s="11">
        <v>5</v>
      </c>
      <c r="FO22" s="11">
        <v>4</v>
      </c>
      <c r="FP22" s="11">
        <v>2</v>
      </c>
      <c r="FQ22" s="11">
        <v>8</v>
      </c>
      <c r="FR22" s="11">
        <v>1</v>
      </c>
      <c r="FS22" s="11">
        <v>3</v>
      </c>
      <c r="FT22" s="11">
        <v>5</v>
      </c>
      <c r="FU22" s="11">
        <v>1</v>
      </c>
      <c r="FV22" s="11">
        <v>3</v>
      </c>
      <c r="FW22" s="11">
        <v>1</v>
      </c>
      <c r="FX22" s="11">
        <v>5</v>
      </c>
      <c r="FY22" s="11">
        <v>9</v>
      </c>
      <c r="FZ22" s="11"/>
      <c r="GA22" s="11">
        <v>3</v>
      </c>
      <c r="GB22" s="11"/>
      <c r="GC22" s="11">
        <v>2</v>
      </c>
      <c r="GD22" s="11">
        <v>2</v>
      </c>
      <c r="GE22" s="11"/>
      <c r="GF22" s="11">
        <v>4</v>
      </c>
      <c r="GG22" s="11"/>
      <c r="GH22" s="11">
        <v>1</v>
      </c>
      <c r="GI22" s="17">
        <f t="shared" si="24"/>
        <v>81</v>
      </c>
      <c r="GJ22" s="76">
        <f t="shared" ref="GJ22:GJ27" si="25">GI22/$GI$29</f>
        <v>7.8564500484966049E-2</v>
      </c>
      <c r="GL22" s="85" t="s">
        <v>43</v>
      </c>
      <c r="GM22" s="10">
        <v>1</v>
      </c>
      <c r="GN22" s="10"/>
      <c r="GO22" s="10">
        <v>10</v>
      </c>
      <c r="GP22" s="11"/>
      <c r="GQ22" s="11">
        <v>12</v>
      </c>
      <c r="GR22" s="11">
        <v>9</v>
      </c>
      <c r="GS22" s="11">
        <v>2</v>
      </c>
      <c r="GT22" s="11">
        <v>5</v>
      </c>
      <c r="GU22" s="11">
        <v>6</v>
      </c>
      <c r="GV22" s="11">
        <v>1</v>
      </c>
      <c r="GW22" s="11">
        <v>15</v>
      </c>
      <c r="GX22" s="11">
        <v>2</v>
      </c>
      <c r="GY22" s="11">
        <v>2</v>
      </c>
      <c r="GZ22" s="11">
        <v>8</v>
      </c>
      <c r="HA22" s="11"/>
      <c r="HB22" s="11">
        <v>4</v>
      </c>
      <c r="HC22" s="11">
        <v>4</v>
      </c>
      <c r="HD22" s="11">
        <v>5</v>
      </c>
      <c r="HE22" s="11">
        <v>14</v>
      </c>
      <c r="HF22" s="11">
        <v>3</v>
      </c>
      <c r="HG22" s="11">
        <v>4</v>
      </c>
      <c r="HH22" s="11"/>
      <c r="HI22" s="11">
        <v>4</v>
      </c>
      <c r="HJ22" s="11">
        <v>2</v>
      </c>
      <c r="HK22" s="11"/>
      <c r="HL22" s="11">
        <v>17</v>
      </c>
      <c r="HM22" s="11">
        <v>1</v>
      </c>
      <c r="HN22" s="11"/>
      <c r="HO22" s="17">
        <f t="shared" si="18"/>
        <v>131</v>
      </c>
      <c r="HP22" s="76">
        <f t="shared" si="6"/>
        <v>9.6182085168869308E-2</v>
      </c>
      <c r="HQ22" s="98"/>
      <c r="HR22" s="99" t="s">
        <v>43</v>
      </c>
      <c r="HS22" s="10"/>
      <c r="HT22" s="10">
        <v>3</v>
      </c>
      <c r="HU22" s="10"/>
      <c r="HV22" s="11"/>
      <c r="HW22" s="11">
        <v>9</v>
      </c>
      <c r="HX22" s="11">
        <v>5</v>
      </c>
      <c r="HY22" s="11">
        <v>4</v>
      </c>
      <c r="HZ22" s="11">
        <v>6</v>
      </c>
      <c r="IA22" s="11">
        <v>7</v>
      </c>
      <c r="IB22" s="11"/>
      <c r="IC22" s="11">
        <v>21</v>
      </c>
      <c r="ID22" s="11">
        <v>3</v>
      </c>
      <c r="IE22" s="11">
        <v>2</v>
      </c>
      <c r="IF22" s="11">
        <v>1</v>
      </c>
      <c r="IG22" s="11">
        <v>3</v>
      </c>
      <c r="IH22" s="11">
        <v>11</v>
      </c>
      <c r="II22" s="11">
        <v>3</v>
      </c>
      <c r="IJ22" s="11">
        <v>4</v>
      </c>
      <c r="IK22" s="11">
        <v>10</v>
      </c>
      <c r="IL22" s="11">
        <v>3</v>
      </c>
      <c r="IM22" s="11"/>
      <c r="IN22" s="11"/>
      <c r="IO22" s="11">
        <v>6</v>
      </c>
      <c r="IP22" s="11">
        <v>2</v>
      </c>
      <c r="IQ22" s="11">
        <v>1</v>
      </c>
      <c r="IR22" s="11">
        <v>30</v>
      </c>
      <c r="IS22" s="11">
        <v>1</v>
      </c>
      <c r="IT22" s="11"/>
      <c r="IU22" s="17">
        <f t="shared" si="15"/>
        <v>135</v>
      </c>
      <c r="IV22" s="76">
        <f t="shared" ref="IV22:IV26" si="26">IU22/$IU$29</f>
        <v>8.0213903743315509E-2</v>
      </c>
      <c r="IX22" s="99" t="s">
        <v>43</v>
      </c>
      <c r="IY22" s="10"/>
      <c r="IZ22" s="10">
        <v>2</v>
      </c>
      <c r="JA22" s="10">
        <v>1</v>
      </c>
      <c r="JB22" s="11">
        <v>1</v>
      </c>
      <c r="JC22" s="11">
        <v>8</v>
      </c>
      <c r="JD22" s="11">
        <v>1</v>
      </c>
      <c r="JE22" s="11">
        <v>1</v>
      </c>
      <c r="JF22" s="11"/>
      <c r="JG22" s="11">
        <v>2</v>
      </c>
      <c r="JH22" s="11">
        <v>1</v>
      </c>
      <c r="JI22" s="11">
        <v>14</v>
      </c>
      <c r="JJ22" s="11">
        <v>3</v>
      </c>
      <c r="JK22" s="11">
        <v>3</v>
      </c>
      <c r="JL22" s="11">
        <v>2</v>
      </c>
      <c r="JM22" s="11">
        <v>1</v>
      </c>
      <c r="JN22" s="11">
        <v>6</v>
      </c>
      <c r="JO22" s="11">
        <v>1</v>
      </c>
      <c r="JP22" s="11">
        <v>6</v>
      </c>
      <c r="JQ22" s="11">
        <v>12</v>
      </c>
      <c r="JR22" s="11">
        <v>1</v>
      </c>
      <c r="JS22" s="11">
        <v>1</v>
      </c>
      <c r="JT22" s="11"/>
      <c r="JU22" s="11">
        <v>9</v>
      </c>
      <c r="JV22" s="11">
        <v>2</v>
      </c>
      <c r="JW22" s="11">
        <v>1</v>
      </c>
      <c r="JX22" s="11">
        <v>16</v>
      </c>
      <c r="JY22" s="11">
        <v>3</v>
      </c>
      <c r="JZ22" s="11"/>
      <c r="KA22" s="17">
        <f t="shared" si="16"/>
        <v>98</v>
      </c>
      <c r="KB22" s="76">
        <f t="shared" si="17"/>
        <v>6.477197620621282E-2</v>
      </c>
    </row>
    <row r="23" spans="2:288">
      <c r="B23" s="85" t="s">
        <v>120</v>
      </c>
      <c r="C23" s="10"/>
      <c r="D23" s="10">
        <v>1</v>
      </c>
      <c r="E23" s="10">
        <v>1</v>
      </c>
      <c r="F23" s="11">
        <v>1</v>
      </c>
      <c r="G23" s="11">
        <v>6</v>
      </c>
      <c r="H23" s="11">
        <v>8</v>
      </c>
      <c r="I23" s="11">
        <v>12</v>
      </c>
      <c r="J23" s="11">
        <v>3</v>
      </c>
      <c r="K23" s="11">
        <v>5</v>
      </c>
      <c r="L23" s="11">
        <v>2</v>
      </c>
      <c r="M23" s="11">
        <v>10</v>
      </c>
      <c r="N23" s="11">
        <v>2</v>
      </c>
      <c r="O23" s="11">
        <v>1</v>
      </c>
      <c r="P23" s="11">
        <v>1</v>
      </c>
      <c r="Q23" s="11">
        <v>2</v>
      </c>
      <c r="R23" s="11">
        <v>4</v>
      </c>
      <c r="S23" s="11">
        <v>3</v>
      </c>
      <c r="T23" s="11">
        <v>5</v>
      </c>
      <c r="U23" s="11">
        <v>3</v>
      </c>
      <c r="V23" s="11">
        <v>1</v>
      </c>
      <c r="W23" s="11"/>
      <c r="X23" s="11"/>
      <c r="Y23" s="11">
        <v>4</v>
      </c>
      <c r="Z23" s="11">
        <v>1</v>
      </c>
      <c r="AA23" s="11">
        <v>1</v>
      </c>
      <c r="AB23" s="11">
        <v>14</v>
      </c>
      <c r="AC23" s="11">
        <v>3</v>
      </c>
      <c r="AD23" s="11"/>
      <c r="AE23" s="17">
        <f t="shared" si="8"/>
        <v>94</v>
      </c>
      <c r="AF23" s="76">
        <f t="shared" ref="AF23:AF28" si="27">AE23/$AE$29</f>
        <v>0.20434782608695654</v>
      </c>
      <c r="AH23" s="85" t="s">
        <v>120</v>
      </c>
      <c r="AI23" s="10">
        <v>2</v>
      </c>
      <c r="AJ23" s="10">
        <v>1</v>
      </c>
      <c r="AK23" s="10">
        <v>2</v>
      </c>
      <c r="AL23" s="11">
        <v>1</v>
      </c>
      <c r="AM23" s="11">
        <v>26</v>
      </c>
      <c r="AN23" s="11">
        <v>8</v>
      </c>
      <c r="AO23" s="11">
        <v>6</v>
      </c>
      <c r="AP23" s="11">
        <v>1</v>
      </c>
      <c r="AQ23" s="11">
        <v>12</v>
      </c>
      <c r="AR23" s="11">
        <v>3</v>
      </c>
      <c r="AS23" s="11">
        <v>36</v>
      </c>
      <c r="AT23" s="11">
        <v>3</v>
      </c>
      <c r="AU23" s="11">
        <v>6</v>
      </c>
      <c r="AV23" s="11">
        <v>8</v>
      </c>
      <c r="AW23" s="11"/>
      <c r="AX23" s="11">
        <v>9</v>
      </c>
      <c r="AY23" s="11">
        <v>3</v>
      </c>
      <c r="AZ23" s="11">
        <v>10</v>
      </c>
      <c r="BA23" s="11">
        <v>11</v>
      </c>
      <c r="BB23" s="11">
        <v>4</v>
      </c>
      <c r="BC23" s="11"/>
      <c r="BD23" s="11"/>
      <c r="BE23" s="11">
        <v>7</v>
      </c>
      <c r="BF23" s="11">
        <v>5</v>
      </c>
      <c r="BG23" s="11"/>
      <c r="BH23" s="11">
        <v>39</v>
      </c>
      <c r="BI23" s="11">
        <v>2</v>
      </c>
      <c r="BJ23" s="11"/>
      <c r="BK23" s="17">
        <f t="shared" si="9"/>
        <v>205</v>
      </c>
      <c r="BL23" s="76">
        <f t="shared" ref="BL23:BL28" si="28">BK23/$BK$29</f>
        <v>0.23948598130841123</v>
      </c>
      <c r="BN23" s="85" t="s">
        <v>120</v>
      </c>
      <c r="BO23" s="10">
        <v>1</v>
      </c>
      <c r="BP23" s="10">
        <v>4</v>
      </c>
      <c r="BQ23" s="10">
        <v>17</v>
      </c>
      <c r="BR23" s="11">
        <v>1</v>
      </c>
      <c r="BS23" s="11">
        <v>34</v>
      </c>
      <c r="BT23" s="11">
        <v>19</v>
      </c>
      <c r="BU23" s="11">
        <v>3</v>
      </c>
      <c r="BV23" s="11">
        <v>5</v>
      </c>
      <c r="BW23" s="11">
        <v>14</v>
      </c>
      <c r="BX23" s="11">
        <v>9</v>
      </c>
      <c r="BY23" s="11">
        <v>53</v>
      </c>
      <c r="BZ23" s="11">
        <v>9</v>
      </c>
      <c r="CA23" s="11">
        <v>10</v>
      </c>
      <c r="CB23" s="11">
        <v>17</v>
      </c>
      <c r="CC23" s="11">
        <v>12</v>
      </c>
      <c r="CD23" s="11">
        <v>6</v>
      </c>
      <c r="CE23" s="11">
        <v>3</v>
      </c>
      <c r="CF23" s="11">
        <v>13</v>
      </c>
      <c r="CG23" s="11">
        <v>25</v>
      </c>
      <c r="CH23" s="11">
        <v>4</v>
      </c>
      <c r="CI23" s="11">
        <v>1</v>
      </c>
      <c r="CJ23" s="11"/>
      <c r="CK23" s="11">
        <v>13</v>
      </c>
      <c r="CL23" s="11">
        <v>9</v>
      </c>
      <c r="CM23" s="11">
        <v>1</v>
      </c>
      <c r="CN23" s="11">
        <v>38</v>
      </c>
      <c r="CO23" s="11">
        <v>4</v>
      </c>
      <c r="CP23" s="11"/>
      <c r="CQ23" s="17">
        <f t="shared" si="21"/>
        <v>325</v>
      </c>
      <c r="CR23" s="76">
        <f t="shared" ref="CR23:CR27" si="29">CQ23/$CQ$29</f>
        <v>0.26315789473684209</v>
      </c>
      <c r="CT23" s="85" t="s">
        <v>120</v>
      </c>
      <c r="CU23" s="10">
        <v>4</v>
      </c>
      <c r="CV23" s="10">
        <v>2</v>
      </c>
      <c r="CW23" s="10">
        <v>12</v>
      </c>
      <c r="CX23" s="11">
        <v>2</v>
      </c>
      <c r="CY23" s="11">
        <v>35</v>
      </c>
      <c r="CZ23" s="11">
        <v>16</v>
      </c>
      <c r="DA23" s="11">
        <v>17</v>
      </c>
      <c r="DB23" s="11">
        <v>3</v>
      </c>
      <c r="DC23" s="11">
        <v>19</v>
      </c>
      <c r="DD23" s="11">
        <v>14</v>
      </c>
      <c r="DE23" s="11">
        <v>42</v>
      </c>
      <c r="DF23" s="11">
        <v>8</v>
      </c>
      <c r="DG23" s="11">
        <v>10</v>
      </c>
      <c r="DH23" s="11">
        <v>24</v>
      </c>
      <c r="DI23" s="11">
        <v>7</v>
      </c>
      <c r="DJ23" s="11">
        <v>15</v>
      </c>
      <c r="DK23" s="11">
        <v>3</v>
      </c>
      <c r="DL23" s="11">
        <v>16</v>
      </c>
      <c r="DM23" s="11">
        <v>29</v>
      </c>
      <c r="DN23" s="11">
        <v>10</v>
      </c>
      <c r="DO23" s="11">
        <v>2</v>
      </c>
      <c r="DP23" s="11">
        <v>2</v>
      </c>
      <c r="DQ23" s="11">
        <v>15</v>
      </c>
      <c r="DR23" s="11">
        <v>8</v>
      </c>
      <c r="DS23" s="11">
        <v>3</v>
      </c>
      <c r="DT23" s="11">
        <v>56</v>
      </c>
      <c r="DU23" s="11">
        <v>1</v>
      </c>
      <c r="DV23" s="11">
        <v>4</v>
      </c>
      <c r="DW23" s="17">
        <f t="shared" si="22"/>
        <v>379</v>
      </c>
      <c r="DX23" s="76">
        <f t="shared" ref="DX23:DX28" si="30">DW23/$DW$29</f>
        <v>0.26860382707299785</v>
      </c>
      <c r="DZ23" s="85" t="s">
        <v>120</v>
      </c>
      <c r="EA23" s="10">
        <v>2</v>
      </c>
      <c r="EB23" s="10">
        <v>7</v>
      </c>
      <c r="EC23" s="10">
        <v>7</v>
      </c>
      <c r="ED23" s="11"/>
      <c r="EE23" s="11">
        <v>37</v>
      </c>
      <c r="EF23" s="11">
        <v>12</v>
      </c>
      <c r="EG23" s="11">
        <v>6</v>
      </c>
      <c r="EH23" s="11">
        <v>4</v>
      </c>
      <c r="EI23" s="11">
        <v>20</v>
      </c>
      <c r="EJ23" s="11">
        <v>11</v>
      </c>
      <c r="EK23" s="11">
        <v>30</v>
      </c>
      <c r="EL23" s="11">
        <v>4</v>
      </c>
      <c r="EM23" s="11">
        <v>1</v>
      </c>
      <c r="EN23" s="11">
        <v>14</v>
      </c>
      <c r="EO23" s="11">
        <v>3</v>
      </c>
      <c r="EP23" s="11">
        <v>6</v>
      </c>
      <c r="EQ23" s="11">
        <v>5</v>
      </c>
      <c r="ER23" s="11">
        <v>31</v>
      </c>
      <c r="ES23" s="11">
        <v>20</v>
      </c>
      <c r="ET23" s="11">
        <v>4</v>
      </c>
      <c r="EU23" s="11"/>
      <c r="EV23" s="11">
        <v>1</v>
      </c>
      <c r="EW23" s="11">
        <v>11</v>
      </c>
      <c r="EX23" s="11">
        <v>4</v>
      </c>
      <c r="EY23" s="11">
        <v>4</v>
      </c>
      <c r="EZ23" s="11">
        <v>29</v>
      </c>
      <c r="FA23" s="11">
        <v>3</v>
      </c>
      <c r="FB23" s="11">
        <v>1</v>
      </c>
      <c r="FC23" s="17">
        <f t="shared" si="23"/>
        <v>277</v>
      </c>
      <c r="FD23" s="76">
        <f t="shared" ref="FD23:FD27" si="31">FC23/$FC$29</f>
        <v>0.27236971484759093</v>
      </c>
      <c r="FF23" s="85" t="s">
        <v>120</v>
      </c>
      <c r="FG23" s="10">
        <v>2</v>
      </c>
      <c r="FH23" s="10">
        <v>2</v>
      </c>
      <c r="FI23" s="10">
        <v>7</v>
      </c>
      <c r="FJ23" s="11"/>
      <c r="FK23" s="11">
        <v>27</v>
      </c>
      <c r="FL23" s="11">
        <v>12</v>
      </c>
      <c r="FM23" s="11">
        <v>5</v>
      </c>
      <c r="FN23" s="11">
        <v>7</v>
      </c>
      <c r="FO23" s="11">
        <v>17</v>
      </c>
      <c r="FP23" s="11">
        <v>8</v>
      </c>
      <c r="FQ23" s="11">
        <v>29</v>
      </c>
      <c r="FR23" s="11">
        <v>6</v>
      </c>
      <c r="FS23" s="11">
        <v>9</v>
      </c>
      <c r="FT23" s="11">
        <v>5</v>
      </c>
      <c r="FU23" s="11">
        <v>4</v>
      </c>
      <c r="FV23" s="11">
        <v>2</v>
      </c>
      <c r="FW23" s="11">
        <v>2</v>
      </c>
      <c r="FX23" s="11">
        <v>6</v>
      </c>
      <c r="FY23" s="11">
        <v>16</v>
      </c>
      <c r="FZ23" s="11">
        <v>4</v>
      </c>
      <c r="GA23" s="11"/>
      <c r="GB23" s="11"/>
      <c r="GC23" s="11">
        <v>7</v>
      </c>
      <c r="GD23" s="11">
        <v>6</v>
      </c>
      <c r="GE23" s="11">
        <v>3</v>
      </c>
      <c r="GF23" s="11">
        <v>34</v>
      </c>
      <c r="GG23" s="11">
        <v>3</v>
      </c>
      <c r="GH23" s="11"/>
      <c r="GI23" s="17">
        <f t="shared" si="24"/>
        <v>223</v>
      </c>
      <c r="GJ23" s="76">
        <f t="shared" si="25"/>
        <v>0.2162948593598448</v>
      </c>
      <c r="GL23" s="85" t="s">
        <v>120</v>
      </c>
      <c r="GM23" s="10">
        <v>1</v>
      </c>
      <c r="GN23" s="10">
        <v>4</v>
      </c>
      <c r="GO23" s="10">
        <v>9</v>
      </c>
      <c r="GP23" s="11"/>
      <c r="GQ23" s="11">
        <v>47</v>
      </c>
      <c r="GR23" s="11">
        <v>28</v>
      </c>
      <c r="GS23" s="11">
        <v>11</v>
      </c>
      <c r="GT23" s="11">
        <v>16</v>
      </c>
      <c r="GU23" s="11">
        <v>9</v>
      </c>
      <c r="GV23" s="11">
        <v>12</v>
      </c>
      <c r="GW23" s="11">
        <v>59</v>
      </c>
      <c r="GX23" s="11">
        <v>8</v>
      </c>
      <c r="GY23" s="11">
        <v>13</v>
      </c>
      <c r="GZ23" s="11">
        <v>8</v>
      </c>
      <c r="HA23" s="11">
        <v>9</v>
      </c>
      <c r="HB23" s="11">
        <v>10</v>
      </c>
      <c r="HC23" s="11">
        <v>15</v>
      </c>
      <c r="HD23" s="11">
        <v>16</v>
      </c>
      <c r="HE23" s="11">
        <v>28</v>
      </c>
      <c r="HF23" s="11">
        <v>8</v>
      </c>
      <c r="HG23" s="11">
        <v>5</v>
      </c>
      <c r="HH23" s="11">
        <v>1</v>
      </c>
      <c r="HI23" s="11">
        <v>16</v>
      </c>
      <c r="HJ23" s="11">
        <v>13</v>
      </c>
      <c r="HK23" s="11">
        <v>3</v>
      </c>
      <c r="HL23" s="11">
        <v>58</v>
      </c>
      <c r="HM23" s="11">
        <v>2</v>
      </c>
      <c r="HN23" s="11"/>
      <c r="HO23" s="17">
        <f t="shared" si="18"/>
        <v>409</v>
      </c>
      <c r="HP23" s="76">
        <f t="shared" ref="HP23:HP27" si="32">HO23/$HO$29</f>
        <v>0.30029368575624082</v>
      </c>
      <c r="HQ23" s="98"/>
      <c r="HR23" s="99" t="s">
        <v>120</v>
      </c>
      <c r="HS23" s="10"/>
      <c r="HT23" s="10">
        <v>6</v>
      </c>
      <c r="HU23" s="10">
        <v>12</v>
      </c>
      <c r="HV23" s="11">
        <v>1</v>
      </c>
      <c r="HW23" s="11">
        <v>42</v>
      </c>
      <c r="HX23" s="11">
        <v>31</v>
      </c>
      <c r="HY23" s="11">
        <v>7</v>
      </c>
      <c r="HZ23" s="11">
        <v>69</v>
      </c>
      <c r="IA23" s="11">
        <v>20</v>
      </c>
      <c r="IB23" s="11">
        <v>15</v>
      </c>
      <c r="IC23" s="11">
        <v>67</v>
      </c>
      <c r="ID23" s="11"/>
      <c r="IE23" s="11">
        <v>12</v>
      </c>
      <c r="IF23" s="11">
        <v>7</v>
      </c>
      <c r="IG23" s="11">
        <v>11</v>
      </c>
      <c r="IH23" s="11">
        <v>14</v>
      </c>
      <c r="II23" s="11">
        <v>9</v>
      </c>
      <c r="IJ23" s="11">
        <v>19</v>
      </c>
      <c r="IK23" s="11">
        <v>56</v>
      </c>
      <c r="IL23" s="11">
        <v>8</v>
      </c>
      <c r="IM23" s="11"/>
      <c r="IN23" s="11">
        <v>2</v>
      </c>
      <c r="IO23" s="11">
        <v>18</v>
      </c>
      <c r="IP23" s="11">
        <v>8</v>
      </c>
      <c r="IQ23" s="11">
        <v>3</v>
      </c>
      <c r="IR23" s="11">
        <v>63</v>
      </c>
      <c r="IS23" s="11">
        <v>5</v>
      </c>
      <c r="IT23" s="11"/>
      <c r="IU23" s="17">
        <f t="shared" si="15"/>
        <v>505</v>
      </c>
      <c r="IV23" s="76">
        <f t="shared" si="26"/>
        <v>0.30005941770647654</v>
      </c>
      <c r="IX23" s="99" t="s">
        <v>120</v>
      </c>
      <c r="IY23" s="10">
        <v>1</v>
      </c>
      <c r="IZ23" s="10">
        <v>5</v>
      </c>
      <c r="JA23" s="10">
        <v>16</v>
      </c>
      <c r="JB23" s="11"/>
      <c r="JC23" s="11">
        <v>33</v>
      </c>
      <c r="JD23" s="11">
        <v>17</v>
      </c>
      <c r="JE23" s="11">
        <v>5</v>
      </c>
      <c r="JF23" s="11">
        <v>20</v>
      </c>
      <c r="JG23" s="11">
        <v>15</v>
      </c>
      <c r="JH23" s="11">
        <v>7</v>
      </c>
      <c r="JI23" s="11">
        <v>58</v>
      </c>
      <c r="JJ23" s="11">
        <v>2</v>
      </c>
      <c r="JK23" s="11">
        <v>7</v>
      </c>
      <c r="JL23" s="11">
        <v>8</v>
      </c>
      <c r="JM23" s="11">
        <v>5</v>
      </c>
      <c r="JN23" s="11">
        <v>12</v>
      </c>
      <c r="JO23" s="11">
        <v>1</v>
      </c>
      <c r="JP23" s="11">
        <v>15</v>
      </c>
      <c r="JQ23" s="11">
        <v>29</v>
      </c>
      <c r="JR23" s="11">
        <v>6</v>
      </c>
      <c r="JS23" s="11">
        <v>3</v>
      </c>
      <c r="JT23" s="11">
        <v>1</v>
      </c>
      <c r="JU23" s="11">
        <v>17</v>
      </c>
      <c r="JV23" s="11">
        <v>5</v>
      </c>
      <c r="JW23" s="11">
        <v>1</v>
      </c>
      <c r="JX23" s="11">
        <v>60</v>
      </c>
      <c r="JY23" s="11">
        <v>6</v>
      </c>
      <c r="JZ23" s="11"/>
      <c r="KA23" s="17">
        <f t="shared" si="16"/>
        <v>355</v>
      </c>
      <c r="KB23" s="76">
        <f t="shared" si="17"/>
        <v>0.23463317911434237</v>
      </c>
    </row>
    <row r="24" spans="2:288" s="98" customFormat="1">
      <c r="B24" s="99" t="s">
        <v>431</v>
      </c>
      <c r="C24" s="10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7">
        <f t="shared" ref="AE24:AE25" si="33">SUM(C24:AD24)</f>
        <v>0</v>
      </c>
      <c r="AF24" s="76">
        <f t="shared" ref="AF24:AF25" si="34">AE24/$AE$29</f>
        <v>0</v>
      </c>
      <c r="AH24" s="99" t="s">
        <v>431</v>
      </c>
      <c r="AI24" s="10"/>
      <c r="AJ24" s="10"/>
      <c r="AK24" s="10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7">
        <f t="shared" ref="BK24" si="35">SUM(AI24:BJ24)</f>
        <v>0</v>
      </c>
      <c r="BL24" s="76">
        <f t="shared" ref="BL24" si="36">BK24/$BK$29</f>
        <v>0</v>
      </c>
      <c r="BN24" s="99" t="s">
        <v>431</v>
      </c>
      <c r="BO24" s="10"/>
      <c r="BP24" s="10"/>
      <c r="BQ24" s="10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7">
        <f t="shared" ref="CQ24" si="37">SUM(BO24:CP24)</f>
        <v>0</v>
      </c>
      <c r="CR24" s="76">
        <f t="shared" ref="CR24" si="38">CQ24/$CQ$29</f>
        <v>0</v>
      </c>
      <c r="CT24" s="99" t="s">
        <v>431</v>
      </c>
      <c r="CU24" s="10"/>
      <c r="CV24" s="10"/>
      <c r="CW24" s="10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7">
        <f t="shared" ref="DW24" si="39">SUM(CU24:DV24)</f>
        <v>0</v>
      </c>
      <c r="DX24" s="76">
        <f t="shared" ref="DX24" si="40">DW24/$DW$29</f>
        <v>0</v>
      </c>
      <c r="DZ24" s="99" t="s">
        <v>431</v>
      </c>
      <c r="EA24" s="10"/>
      <c r="EB24" s="10"/>
      <c r="EC24" s="10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7">
        <f t="shared" ref="FC24" si="41">SUM(EA24:FB24)</f>
        <v>0</v>
      </c>
      <c r="FD24" s="76">
        <f t="shared" ref="FD24" si="42">FC24/$FC$29</f>
        <v>0</v>
      </c>
      <c r="FF24" s="99" t="s">
        <v>431</v>
      </c>
      <c r="FG24" s="10"/>
      <c r="FH24" s="10"/>
      <c r="FI24" s="10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7">
        <f t="shared" ref="GI24" si="43">SUM(FG24:GH24)</f>
        <v>0</v>
      </c>
      <c r="GJ24" s="76">
        <f t="shared" ref="GJ24" si="44">GI24/$GI$29</f>
        <v>0</v>
      </c>
      <c r="GL24" s="99" t="s">
        <v>431</v>
      </c>
      <c r="GM24" s="10"/>
      <c r="GN24" s="10"/>
      <c r="GO24" s="10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7">
        <f t="shared" ref="HO24:HO25" si="45">SUM(GM24:HN24)</f>
        <v>0</v>
      </c>
      <c r="HP24" s="76">
        <f t="shared" ref="HP24:HP25" si="46">HO24/$HO$29</f>
        <v>0</v>
      </c>
      <c r="HR24" s="99" t="s">
        <v>431</v>
      </c>
      <c r="HS24" s="10"/>
      <c r="HT24" s="10"/>
      <c r="HU24" s="10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7">
        <f t="shared" ref="IU24" si="47">SUM(HS24:IT24)</f>
        <v>0</v>
      </c>
      <c r="IV24" s="76">
        <f t="shared" ref="IV24" si="48">IU24/$IU$29</f>
        <v>0</v>
      </c>
      <c r="IX24" s="99" t="s">
        <v>431</v>
      </c>
      <c r="IY24" s="10"/>
      <c r="IZ24" s="10">
        <v>1</v>
      </c>
      <c r="JA24" s="10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7">
        <f t="shared" ref="KA24:KA25" si="49">SUM(IY24:JZ24)</f>
        <v>1</v>
      </c>
      <c r="KB24" s="76">
        <f t="shared" si="17"/>
        <v>6.6093853271645734E-4</v>
      </c>
    </row>
    <row r="25" spans="2:288" s="98" customFormat="1">
      <c r="B25" s="99" t="s">
        <v>404</v>
      </c>
      <c r="C25" s="10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7">
        <f t="shared" si="33"/>
        <v>0</v>
      </c>
      <c r="AF25" s="76">
        <f t="shared" si="34"/>
        <v>0</v>
      </c>
      <c r="AH25" s="99" t="s">
        <v>404</v>
      </c>
      <c r="AI25" s="10"/>
      <c r="AJ25" s="10"/>
      <c r="AK25" s="10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7">
        <f t="shared" si="9"/>
        <v>0</v>
      </c>
      <c r="BL25" s="76">
        <f t="shared" si="28"/>
        <v>0</v>
      </c>
      <c r="BN25" s="99" t="s">
        <v>404</v>
      </c>
      <c r="BO25" s="10"/>
      <c r="BP25" s="10"/>
      <c r="BQ25" s="10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7">
        <f t="shared" si="21"/>
        <v>0</v>
      </c>
      <c r="CR25" s="76">
        <f t="shared" si="29"/>
        <v>0</v>
      </c>
      <c r="CT25" s="99" t="s">
        <v>404</v>
      </c>
      <c r="CU25" s="10"/>
      <c r="CV25" s="10"/>
      <c r="CW25" s="10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7">
        <f t="shared" si="22"/>
        <v>0</v>
      </c>
      <c r="DX25" s="76">
        <f t="shared" si="30"/>
        <v>0</v>
      </c>
      <c r="DZ25" s="99" t="s">
        <v>404</v>
      </c>
      <c r="EA25" s="10"/>
      <c r="EB25" s="10"/>
      <c r="EC25" s="10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7">
        <f t="shared" si="23"/>
        <v>0</v>
      </c>
      <c r="FD25" s="76">
        <f t="shared" si="31"/>
        <v>0</v>
      </c>
      <c r="FF25" s="99" t="s">
        <v>404</v>
      </c>
      <c r="FG25" s="10"/>
      <c r="FH25" s="10"/>
      <c r="FI25" s="10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7">
        <f t="shared" si="24"/>
        <v>0</v>
      </c>
      <c r="GJ25" s="76">
        <f t="shared" si="25"/>
        <v>0</v>
      </c>
      <c r="GL25" s="99" t="s">
        <v>404</v>
      </c>
      <c r="GM25" s="10"/>
      <c r="GN25" s="10"/>
      <c r="GO25" s="10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7">
        <f t="shared" si="45"/>
        <v>0</v>
      </c>
      <c r="HP25" s="76">
        <f t="shared" si="46"/>
        <v>0</v>
      </c>
      <c r="HR25" s="99" t="s">
        <v>404</v>
      </c>
      <c r="HS25" s="10"/>
      <c r="HT25" s="10"/>
      <c r="HU25" s="10"/>
      <c r="HV25" s="11"/>
      <c r="HW25" s="11"/>
      <c r="HX25" s="11"/>
      <c r="HY25" s="11"/>
      <c r="HZ25" s="11"/>
      <c r="IA25" s="11"/>
      <c r="IB25" s="11"/>
      <c r="IC25" s="11">
        <v>1</v>
      </c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7">
        <f t="shared" si="15"/>
        <v>1</v>
      </c>
      <c r="IV25" s="76">
        <f t="shared" si="26"/>
        <v>5.941770647653001E-4</v>
      </c>
      <c r="IX25" s="99" t="s">
        <v>404</v>
      </c>
      <c r="IY25" s="10"/>
      <c r="IZ25" s="10"/>
      <c r="JA25" s="10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7">
        <f t="shared" si="49"/>
        <v>0</v>
      </c>
      <c r="KB25" s="76">
        <f t="shared" si="17"/>
        <v>0</v>
      </c>
    </row>
    <row r="26" spans="2:288">
      <c r="B26" s="85" t="s">
        <v>405</v>
      </c>
      <c r="C26" s="10"/>
      <c r="D26" s="10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7">
        <f t="shared" si="8"/>
        <v>0</v>
      </c>
      <c r="AF26" s="76">
        <f t="shared" si="27"/>
        <v>0</v>
      </c>
      <c r="AH26" s="85" t="s">
        <v>405</v>
      </c>
      <c r="AI26" s="10"/>
      <c r="AJ26" s="10"/>
      <c r="AK26" s="10"/>
      <c r="AL26" s="11"/>
      <c r="AM26" s="11">
        <v>1</v>
      </c>
      <c r="AN26" s="11"/>
      <c r="AO26" s="11">
        <v>1</v>
      </c>
      <c r="AP26" s="11"/>
      <c r="AQ26" s="11"/>
      <c r="AR26" s="11"/>
      <c r="AS26" s="11">
        <v>1</v>
      </c>
      <c r="AT26" s="11"/>
      <c r="AU26" s="11"/>
      <c r="AV26" s="11">
        <v>1</v>
      </c>
      <c r="AW26" s="11"/>
      <c r="AX26" s="11">
        <v>1</v>
      </c>
      <c r="AY26" s="11"/>
      <c r="AZ26" s="11"/>
      <c r="BA26" s="11">
        <v>1</v>
      </c>
      <c r="BB26" s="11"/>
      <c r="BC26" s="11"/>
      <c r="BD26" s="11"/>
      <c r="BE26" s="11"/>
      <c r="BF26" s="11"/>
      <c r="BG26" s="11"/>
      <c r="BH26" s="11">
        <v>3</v>
      </c>
      <c r="BI26" s="11">
        <v>1</v>
      </c>
      <c r="BJ26" s="11"/>
      <c r="BK26" s="17">
        <f t="shared" si="9"/>
        <v>10</v>
      </c>
      <c r="BL26" s="76">
        <f t="shared" si="28"/>
        <v>1.1682242990654205E-2</v>
      </c>
      <c r="BN26" s="85" t="s">
        <v>405</v>
      </c>
      <c r="BO26" s="10"/>
      <c r="BP26" s="10"/>
      <c r="BQ26" s="10"/>
      <c r="BR26" s="11"/>
      <c r="BS26" s="11">
        <v>1</v>
      </c>
      <c r="BT26" s="11">
        <v>1</v>
      </c>
      <c r="BU26" s="11">
        <v>1</v>
      </c>
      <c r="BV26" s="11"/>
      <c r="BW26" s="11"/>
      <c r="BX26" s="11"/>
      <c r="BY26" s="11">
        <v>3</v>
      </c>
      <c r="BZ26" s="11"/>
      <c r="CA26" s="11"/>
      <c r="CB26" s="11"/>
      <c r="CC26" s="11">
        <v>1</v>
      </c>
      <c r="CD26" s="11">
        <v>2</v>
      </c>
      <c r="CE26" s="11"/>
      <c r="CF26" s="11"/>
      <c r="CG26" s="11">
        <v>1</v>
      </c>
      <c r="CH26" s="11"/>
      <c r="CI26" s="11"/>
      <c r="CJ26" s="11"/>
      <c r="CK26" s="11"/>
      <c r="CL26" s="11"/>
      <c r="CM26" s="11">
        <v>2</v>
      </c>
      <c r="CN26" s="11">
        <v>2</v>
      </c>
      <c r="CO26" s="11">
        <v>1</v>
      </c>
      <c r="CP26" s="11"/>
      <c r="CQ26" s="17">
        <f t="shared" si="21"/>
        <v>15</v>
      </c>
      <c r="CR26" s="76">
        <f t="shared" si="29"/>
        <v>1.2145748987854251E-2</v>
      </c>
      <c r="CT26" s="85" t="s">
        <v>405</v>
      </c>
      <c r="CU26" s="10"/>
      <c r="CV26" s="10"/>
      <c r="CW26" s="10"/>
      <c r="CX26" s="11">
        <v>1</v>
      </c>
      <c r="CY26" s="11"/>
      <c r="CZ26" s="11">
        <v>2</v>
      </c>
      <c r="DA26" s="11">
        <v>1</v>
      </c>
      <c r="DB26" s="11">
        <v>5</v>
      </c>
      <c r="DC26" s="11"/>
      <c r="DD26" s="11"/>
      <c r="DE26" s="11">
        <v>1</v>
      </c>
      <c r="DF26" s="11">
        <v>1</v>
      </c>
      <c r="DG26" s="11"/>
      <c r="DH26" s="11"/>
      <c r="DI26" s="11">
        <v>2</v>
      </c>
      <c r="DJ26" s="11">
        <v>2</v>
      </c>
      <c r="DK26" s="11">
        <v>1</v>
      </c>
      <c r="DL26" s="11"/>
      <c r="DM26" s="11">
        <v>4</v>
      </c>
      <c r="DN26" s="11"/>
      <c r="DO26" s="11"/>
      <c r="DP26" s="11"/>
      <c r="DQ26" s="11"/>
      <c r="DR26" s="11">
        <v>1</v>
      </c>
      <c r="DS26" s="11"/>
      <c r="DT26" s="11">
        <v>9</v>
      </c>
      <c r="DU26" s="11"/>
      <c r="DV26" s="11"/>
      <c r="DW26" s="17">
        <f t="shared" si="22"/>
        <v>30</v>
      </c>
      <c r="DX26" s="76">
        <f t="shared" si="30"/>
        <v>2.1261516654854713E-2</v>
      </c>
      <c r="DZ26" s="85" t="s">
        <v>405</v>
      </c>
      <c r="EA26" s="10"/>
      <c r="EB26" s="10"/>
      <c r="EC26" s="10"/>
      <c r="ED26" s="11"/>
      <c r="EE26" s="11"/>
      <c r="EF26" s="11">
        <v>3</v>
      </c>
      <c r="EG26" s="11"/>
      <c r="EH26" s="11">
        <v>1</v>
      </c>
      <c r="EI26" s="11">
        <v>1</v>
      </c>
      <c r="EJ26" s="11"/>
      <c r="EK26" s="11">
        <v>2</v>
      </c>
      <c r="EL26" s="11"/>
      <c r="EM26" s="11">
        <v>1</v>
      </c>
      <c r="EN26" s="11"/>
      <c r="EO26" s="11"/>
      <c r="EP26" s="11"/>
      <c r="EQ26" s="11"/>
      <c r="ER26" s="11"/>
      <c r="ES26" s="11">
        <v>1</v>
      </c>
      <c r="ET26" s="11"/>
      <c r="EU26" s="11"/>
      <c r="EV26" s="11"/>
      <c r="EW26" s="11"/>
      <c r="EX26" s="11"/>
      <c r="EY26" s="11"/>
      <c r="EZ26" s="11">
        <v>16</v>
      </c>
      <c r="FA26" s="11"/>
      <c r="FB26" s="11"/>
      <c r="FC26" s="17">
        <f t="shared" si="23"/>
        <v>25</v>
      </c>
      <c r="FD26" s="76">
        <f t="shared" si="31"/>
        <v>2.4582104228121928E-2</v>
      </c>
      <c r="FF26" s="85" t="s">
        <v>405</v>
      </c>
      <c r="FG26" s="10"/>
      <c r="FH26" s="10"/>
      <c r="FI26" s="10"/>
      <c r="FJ26" s="11"/>
      <c r="FK26" s="11"/>
      <c r="FL26" s="11">
        <v>3</v>
      </c>
      <c r="FM26" s="11"/>
      <c r="FN26" s="11">
        <v>2</v>
      </c>
      <c r="FO26" s="11">
        <v>2</v>
      </c>
      <c r="FP26" s="11"/>
      <c r="FQ26" s="11">
        <v>1</v>
      </c>
      <c r="FR26" s="11">
        <v>1</v>
      </c>
      <c r="FS26" s="11"/>
      <c r="FT26" s="11">
        <v>1</v>
      </c>
      <c r="FU26" s="11">
        <v>1</v>
      </c>
      <c r="FV26" s="11"/>
      <c r="FW26" s="11"/>
      <c r="FX26" s="11"/>
      <c r="FY26" s="11"/>
      <c r="FZ26" s="11">
        <v>1</v>
      </c>
      <c r="GA26" s="11"/>
      <c r="GB26" s="11"/>
      <c r="GC26" s="11"/>
      <c r="GD26" s="11"/>
      <c r="GE26" s="11"/>
      <c r="GF26" s="11">
        <v>10</v>
      </c>
      <c r="GG26" s="11"/>
      <c r="GH26" s="11"/>
      <c r="GI26" s="17">
        <f t="shared" si="24"/>
        <v>22</v>
      </c>
      <c r="GJ26" s="76">
        <f t="shared" si="25"/>
        <v>2.133850630455868E-2</v>
      </c>
      <c r="GL26" s="85" t="s">
        <v>405</v>
      </c>
      <c r="GM26" s="10"/>
      <c r="GN26" s="10"/>
      <c r="GO26" s="10"/>
      <c r="GP26" s="11"/>
      <c r="GQ26" s="11"/>
      <c r="GR26" s="11">
        <v>6</v>
      </c>
      <c r="GS26" s="11">
        <v>2</v>
      </c>
      <c r="GT26" s="11"/>
      <c r="GU26" s="11">
        <v>1</v>
      </c>
      <c r="GV26" s="11"/>
      <c r="GW26" s="11"/>
      <c r="GX26" s="11"/>
      <c r="GY26" s="11"/>
      <c r="GZ26" s="11"/>
      <c r="HA26" s="11">
        <v>2</v>
      </c>
      <c r="HB26" s="11"/>
      <c r="HC26" s="11">
        <v>1</v>
      </c>
      <c r="HD26" s="11"/>
      <c r="HE26" s="11"/>
      <c r="HF26" s="11"/>
      <c r="HG26" s="11"/>
      <c r="HH26" s="11"/>
      <c r="HI26" s="11">
        <v>1</v>
      </c>
      <c r="HJ26" s="11"/>
      <c r="HK26" s="11"/>
      <c r="HL26" s="11">
        <v>6</v>
      </c>
      <c r="HM26" s="11"/>
      <c r="HN26" s="11"/>
      <c r="HO26" s="17">
        <f t="shared" si="18"/>
        <v>19</v>
      </c>
      <c r="HP26" s="76">
        <f t="shared" si="32"/>
        <v>1.3950073421439061E-2</v>
      </c>
      <c r="HQ26" s="98"/>
      <c r="HR26" s="99" t="s">
        <v>405</v>
      </c>
      <c r="HS26" s="10"/>
      <c r="HT26" s="10"/>
      <c r="HU26" s="10"/>
      <c r="HV26" s="11"/>
      <c r="HW26" s="11"/>
      <c r="HX26" s="11"/>
      <c r="HY26" s="11"/>
      <c r="HZ26" s="11">
        <v>2</v>
      </c>
      <c r="IA26" s="11"/>
      <c r="IB26" s="11"/>
      <c r="IC26" s="11">
        <v>4</v>
      </c>
      <c r="ID26" s="11"/>
      <c r="IE26" s="11">
        <v>1</v>
      </c>
      <c r="IF26" s="11"/>
      <c r="IG26" s="11"/>
      <c r="IH26" s="11"/>
      <c r="II26" s="11">
        <v>1</v>
      </c>
      <c r="IJ26" s="11"/>
      <c r="IK26" s="11">
        <v>2</v>
      </c>
      <c r="IL26" s="11">
        <v>5</v>
      </c>
      <c r="IM26" s="11"/>
      <c r="IN26" s="11"/>
      <c r="IO26" s="11"/>
      <c r="IP26" s="11"/>
      <c r="IQ26" s="11"/>
      <c r="IR26" s="11">
        <v>10</v>
      </c>
      <c r="IS26" s="11"/>
      <c r="IT26" s="11"/>
      <c r="IU26" s="17">
        <f t="shared" si="15"/>
        <v>25</v>
      </c>
      <c r="IV26" s="76">
        <f t="shared" si="26"/>
        <v>1.4854426619132501E-2</v>
      </c>
      <c r="IX26" s="99" t="s">
        <v>405</v>
      </c>
      <c r="IY26" s="10"/>
      <c r="IZ26" s="10"/>
      <c r="JA26" s="10"/>
      <c r="JB26" s="11"/>
      <c r="JC26" s="11"/>
      <c r="JD26" s="11">
        <v>2</v>
      </c>
      <c r="JE26" s="11">
        <v>1</v>
      </c>
      <c r="JF26" s="11">
        <v>4</v>
      </c>
      <c r="JG26" s="11">
        <v>1</v>
      </c>
      <c r="JH26" s="11"/>
      <c r="JI26" s="11">
        <v>2</v>
      </c>
      <c r="JJ26" s="11">
        <v>1</v>
      </c>
      <c r="JK26" s="11"/>
      <c r="JL26" s="11">
        <v>1</v>
      </c>
      <c r="JM26" s="11"/>
      <c r="JN26" s="11"/>
      <c r="JO26" s="11">
        <v>1</v>
      </c>
      <c r="JP26" s="11"/>
      <c r="JQ26" s="11">
        <v>1</v>
      </c>
      <c r="JR26" s="11"/>
      <c r="JS26" s="11"/>
      <c r="JT26" s="11"/>
      <c r="JU26" s="11"/>
      <c r="JV26" s="11"/>
      <c r="JW26" s="11"/>
      <c r="JX26" s="11">
        <v>8</v>
      </c>
      <c r="JY26" s="11">
        <v>1</v>
      </c>
      <c r="JZ26" s="11"/>
      <c r="KA26" s="17">
        <f t="shared" si="16"/>
        <v>23</v>
      </c>
      <c r="KB26" s="76">
        <f t="shared" si="17"/>
        <v>1.520158625247852E-2</v>
      </c>
    </row>
    <row r="27" spans="2:288">
      <c r="B27" s="85" t="s">
        <v>123</v>
      </c>
      <c r="C27" s="10"/>
      <c r="D27" s="10">
        <v>1</v>
      </c>
      <c r="E27" s="10"/>
      <c r="F27" s="11"/>
      <c r="G27" s="11">
        <v>5</v>
      </c>
      <c r="H27" s="11"/>
      <c r="I27" s="11">
        <v>1</v>
      </c>
      <c r="J27" s="11"/>
      <c r="K27" s="11">
        <v>1</v>
      </c>
      <c r="L27" s="11"/>
      <c r="M27" s="11">
        <v>19</v>
      </c>
      <c r="N27" s="11"/>
      <c r="O27" s="11"/>
      <c r="P27" s="11"/>
      <c r="Q27" s="11">
        <v>1</v>
      </c>
      <c r="R27" s="11">
        <v>2</v>
      </c>
      <c r="S27" s="11">
        <v>1</v>
      </c>
      <c r="T27" s="11">
        <v>1</v>
      </c>
      <c r="U27" s="11"/>
      <c r="V27" s="11">
        <v>3</v>
      </c>
      <c r="W27" s="11"/>
      <c r="X27" s="11"/>
      <c r="Y27" s="11"/>
      <c r="Z27" s="11">
        <v>1</v>
      </c>
      <c r="AA27" s="11"/>
      <c r="AB27" s="11">
        <v>5</v>
      </c>
      <c r="AC27" s="11"/>
      <c r="AD27" s="11"/>
      <c r="AE27" s="17">
        <f t="shared" si="8"/>
        <v>41</v>
      </c>
      <c r="AF27" s="76">
        <f t="shared" si="27"/>
        <v>8.9130434782608695E-2</v>
      </c>
      <c r="AH27" s="85" t="s">
        <v>123</v>
      </c>
      <c r="AI27" s="10"/>
      <c r="AJ27" s="10">
        <v>1</v>
      </c>
      <c r="AK27" s="10">
        <v>1</v>
      </c>
      <c r="AL27" s="11"/>
      <c r="AM27" s="11">
        <v>5</v>
      </c>
      <c r="AN27" s="11">
        <v>2</v>
      </c>
      <c r="AO27" s="11">
        <v>4</v>
      </c>
      <c r="AP27" s="11">
        <v>2</v>
      </c>
      <c r="AQ27" s="11">
        <v>5</v>
      </c>
      <c r="AR27" s="11">
        <v>1</v>
      </c>
      <c r="AS27" s="11">
        <v>19</v>
      </c>
      <c r="AT27" s="11">
        <v>3</v>
      </c>
      <c r="AU27" s="11">
        <v>13</v>
      </c>
      <c r="AV27" s="11">
        <v>2</v>
      </c>
      <c r="AW27" s="11">
        <v>8</v>
      </c>
      <c r="AX27" s="11">
        <v>6</v>
      </c>
      <c r="AY27" s="11">
        <v>2</v>
      </c>
      <c r="AZ27" s="11">
        <v>4</v>
      </c>
      <c r="BA27" s="11">
        <v>4</v>
      </c>
      <c r="BB27" s="11">
        <v>9</v>
      </c>
      <c r="BC27" s="11">
        <v>2</v>
      </c>
      <c r="BD27" s="11"/>
      <c r="BE27" s="11"/>
      <c r="BF27" s="11">
        <v>2</v>
      </c>
      <c r="BG27" s="11"/>
      <c r="BH27" s="11">
        <v>15</v>
      </c>
      <c r="BI27" s="11">
        <v>2</v>
      </c>
      <c r="BJ27" s="11"/>
      <c r="BK27" s="17">
        <f t="shared" si="9"/>
        <v>112</v>
      </c>
      <c r="BL27" s="76">
        <f t="shared" si="28"/>
        <v>0.13084112149532709</v>
      </c>
      <c r="BN27" s="85" t="s">
        <v>123</v>
      </c>
      <c r="BO27" s="10"/>
      <c r="BP27" s="10"/>
      <c r="BQ27" s="10"/>
      <c r="BR27" s="11"/>
      <c r="BS27" s="11">
        <v>6</v>
      </c>
      <c r="BT27" s="11">
        <v>7</v>
      </c>
      <c r="BU27" s="11">
        <v>9</v>
      </c>
      <c r="BV27" s="11">
        <v>9</v>
      </c>
      <c r="BW27" s="11">
        <v>4</v>
      </c>
      <c r="BX27" s="11">
        <v>3</v>
      </c>
      <c r="BY27" s="11">
        <v>20</v>
      </c>
      <c r="BZ27" s="11">
        <v>1</v>
      </c>
      <c r="CA27" s="11">
        <v>14</v>
      </c>
      <c r="CB27" s="11">
        <v>5</v>
      </c>
      <c r="CC27" s="11">
        <v>8</v>
      </c>
      <c r="CD27" s="11">
        <v>4</v>
      </c>
      <c r="CE27" s="11">
        <v>2</v>
      </c>
      <c r="CF27" s="11">
        <v>12</v>
      </c>
      <c r="CG27" s="11">
        <v>12</v>
      </c>
      <c r="CH27" s="11">
        <v>8</v>
      </c>
      <c r="CI27" s="11">
        <v>1</v>
      </c>
      <c r="CJ27" s="11"/>
      <c r="CK27" s="11">
        <v>3</v>
      </c>
      <c r="CL27" s="11">
        <v>4</v>
      </c>
      <c r="CM27" s="11"/>
      <c r="CN27" s="11">
        <v>10</v>
      </c>
      <c r="CO27" s="11">
        <v>1</v>
      </c>
      <c r="CP27" s="11"/>
      <c r="CQ27" s="17">
        <f t="shared" si="21"/>
        <v>143</v>
      </c>
      <c r="CR27" s="76">
        <f t="shared" si="29"/>
        <v>0.11578947368421053</v>
      </c>
      <c r="CT27" s="85" t="s">
        <v>123</v>
      </c>
      <c r="CU27" s="10"/>
      <c r="CV27" s="10">
        <v>3</v>
      </c>
      <c r="CW27" s="10">
        <v>3</v>
      </c>
      <c r="CX27" s="11"/>
      <c r="CY27" s="11">
        <v>1</v>
      </c>
      <c r="CZ27" s="11">
        <v>9</v>
      </c>
      <c r="DA27" s="11">
        <v>8</v>
      </c>
      <c r="DB27" s="11">
        <v>12</v>
      </c>
      <c r="DC27" s="11">
        <v>12</v>
      </c>
      <c r="DD27" s="11">
        <v>6</v>
      </c>
      <c r="DE27" s="11">
        <v>14</v>
      </c>
      <c r="DF27" s="11">
        <v>1</v>
      </c>
      <c r="DG27" s="11">
        <v>6</v>
      </c>
      <c r="DH27" s="11">
        <v>8</v>
      </c>
      <c r="DI27" s="11">
        <v>4</v>
      </c>
      <c r="DJ27" s="11">
        <v>2</v>
      </c>
      <c r="DK27" s="11"/>
      <c r="DL27" s="11">
        <v>4</v>
      </c>
      <c r="DM27" s="11">
        <v>15</v>
      </c>
      <c r="DN27" s="11">
        <v>9</v>
      </c>
      <c r="DO27" s="11"/>
      <c r="DP27" s="11"/>
      <c r="DQ27" s="11">
        <v>2</v>
      </c>
      <c r="DR27" s="11">
        <v>4</v>
      </c>
      <c r="DS27" s="11">
        <v>1</v>
      </c>
      <c r="DT27" s="11">
        <v>47</v>
      </c>
      <c r="DU27" s="11">
        <v>1</v>
      </c>
      <c r="DV27" s="11">
        <v>2</v>
      </c>
      <c r="DW27" s="17">
        <f t="shared" si="11"/>
        <v>174</v>
      </c>
      <c r="DX27" s="76">
        <f t="shared" si="30"/>
        <v>0.12331679659815734</v>
      </c>
      <c r="DZ27" s="85" t="s">
        <v>123</v>
      </c>
      <c r="EA27" s="10">
        <v>1</v>
      </c>
      <c r="EB27" s="10"/>
      <c r="EC27" s="10">
        <v>1</v>
      </c>
      <c r="ED27" s="11"/>
      <c r="EE27" s="11">
        <v>2</v>
      </c>
      <c r="EF27" s="11">
        <v>7</v>
      </c>
      <c r="EG27" s="11">
        <v>9</v>
      </c>
      <c r="EH27" s="11">
        <v>6</v>
      </c>
      <c r="EI27" s="11">
        <v>11</v>
      </c>
      <c r="EJ27" s="11">
        <v>2</v>
      </c>
      <c r="EK27" s="11">
        <v>12</v>
      </c>
      <c r="EL27" s="11">
        <v>2</v>
      </c>
      <c r="EM27" s="11">
        <v>6</v>
      </c>
      <c r="EN27" s="11">
        <v>13</v>
      </c>
      <c r="EO27" s="11">
        <v>3</v>
      </c>
      <c r="EP27" s="11">
        <v>2</v>
      </c>
      <c r="EQ27" s="11">
        <v>2</v>
      </c>
      <c r="ER27" s="11">
        <v>7</v>
      </c>
      <c r="ES27" s="11">
        <v>7</v>
      </c>
      <c r="ET27" s="11">
        <v>3</v>
      </c>
      <c r="EU27" s="11">
        <v>1</v>
      </c>
      <c r="EV27" s="11"/>
      <c r="EW27" s="11">
        <v>2</v>
      </c>
      <c r="EX27" s="11"/>
      <c r="EY27" s="11"/>
      <c r="EZ27" s="11">
        <v>16</v>
      </c>
      <c r="FA27" s="11">
        <v>3</v>
      </c>
      <c r="FB27" s="11"/>
      <c r="FC27" s="17">
        <f t="shared" si="12"/>
        <v>118</v>
      </c>
      <c r="FD27" s="76">
        <f t="shared" si="31"/>
        <v>0.1160275319567355</v>
      </c>
      <c r="FF27" s="85" t="s">
        <v>123</v>
      </c>
      <c r="FG27" s="10">
        <v>2</v>
      </c>
      <c r="FH27" s="10"/>
      <c r="FI27" s="10">
        <v>1</v>
      </c>
      <c r="FJ27" s="11"/>
      <c r="FK27" s="11"/>
      <c r="FL27" s="11">
        <v>3</v>
      </c>
      <c r="FM27" s="11">
        <v>3</v>
      </c>
      <c r="FN27" s="11">
        <v>8</v>
      </c>
      <c r="FO27" s="11">
        <v>16</v>
      </c>
      <c r="FP27" s="11">
        <v>1</v>
      </c>
      <c r="FQ27" s="11">
        <v>12</v>
      </c>
      <c r="FR27" s="11">
        <v>1</v>
      </c>
      <c r="FS27" s="11">
        <v>5</v>
      </c>
      <c r="FT27" s="11"/>
      <c r="FU27" s="11">
        <v>2</v>
      </c>
      <c r="FV27" s="11"/>
      <c r="FW27" s="11"/>
      <c r="FX27" s="11">
        <v>7</v>
      </c>
      <c r="FY27" s="11">
        <v>6</v>
      </c>
      <c r="FZ27" s="11">
        <v>5</v>
      </c>
      <c r="GA27" s="11"/>
      <c r="GB27" s="11"/>
      <c r="GC27" s="11"/>
      <c r="GD27" s="11"/>
      <c r="GE27" s="11"/>
      <c r="GF27" s="11">
        <v>18</v>
      </c>
      <c r="GG27" s="11">
        <v>2</v>
      </c>
      <c r="GH27" s="11"/>
      <c r="GI27" s="17">
        <f t="shared" si="13"/>
        <v>92</v>
      </c>
      <c r="GJ27" s="76">
        <f t="shared" si="25"/>
        <v>8.9233753637245394E-2</v>
      </c>
      <c r="GL27" s="85" t="s">
        <v>123</v>
      </c>
      <c r="GM27" s="10"/>
      <c r="GN27" s="10">
        <v>1</v>
      </c>
      <c r="GO27" s="10">
        <v>5</v>
      </c>
      <c r="GP27" s="11"/>
      <c r="GQ27" s="11">
        <v>3</v>
      </c>
      <c r="GR27" s="11">
        <v>7</v>
      </c>
      <c r="GS27" s="11"/>
      <c r="GT27" s="11">
        <v>2</v>
      </c>
      <c r="GU27" s="11">
        <v>5</v>
      </c>
      <c r="GV27" s="11">
        <v>1</v>
      </c>
      <c r="GW27" s="11">
        <v>7</v>
      </c>
      <c r="GX27" s="11"/>
      <c r="GY27" s="11">
        <v>5</v>
      </c>
      <c r="GZ27" s="11">
        <v>2</v>
      </c>
      <c r="HA27" s="11">
        <v>1</v>
      </c>
      <c r="HB27" s="11">
        <v>1</v>
      </c>
      <c r="HC27" s="11">
        <v>2</v>
      </c>
      <c r="HD27" s="11">
        <v>2</v>
      </c>
      <c r="HE27" s="11">
        <v>7</v>
      </c>
      <c r="HF27" s="11">
        <v>4</v>
      </c>
      <c r="HG27" s="11"/>
      <c r="HH27" s="11"/>
      <c r="HI27" s="11"/>
      <c r="HJ27" s="11"/>
      <c r="HK27" s="11">
        <v>1</v>
      </c>
      <c r="HL27" s="11">
        <v>5</v>
      </c>
      <c r="HM27" s="11">
        <v>1</v>
      </c>
      <c r="HN27" s="11"/>
      <c r="HO27" s="17">
        <f t="shared" si="14"/>
        <v>62</v>
      </c>
      <c r="HP27" s="76">
        <f t="shared" si="32"/>
        <v>4.552129221732746E-2</v>
      </c>
      <c r="HQ27" s="98"/>
      <c r="HR27" s="99" t="s">
        <v>123</v>
      </c>
      <c r="HS27" s="10"/>
      <c r="HT27" s="10"/>
      <c r="HU27" s="10">
        <v>1</v>
      </c>
      <c r="HV27" s="11"/>
      <c r="HW27" s="11">
        <v>3</v>
      </c>
      <c r="HX27" s="11">
        <v>7</v>
      </c>
      <c r="HY27" s="11">
        <v>1</v>
      </c>
      <c r="HZ27" s="11">
        <v>1</v>
      </c>
      <c r="IA27" s="11">
        <v>5</v>
      </c>
      <c r="IB27" s="11">
        <v>2</v>
      </c>
      <c r="IC27" s="11">
        <v>4</v>
      </c>
      <c r="ID27" s="11">
        <v>1</v>
      </c>
      <c r="IE27" s="11">
        <v>3</v>
      </c>
      <c r="IF27" s="11">
        <v>1</v>
      </c>
      <c r="IG27" s="11"/>
      <c r="IH27" s="11">
        <v>1</v>
      </c>
      <c r="II27" s="11"/>
      <c r="IJ27" s="11">
        <v>3</v>
      </c>
      <c r="IK27" s="11">
        <v>6</v>
      </c>
      <c r="IL27" s="11">
        <v>9</v>
      </c>
      <c r="IM27" s="11"/>
      <c r="IN27" s="11"/>
      <c r="IO27" s="11">
        <v>1</v>
      </c>
      <c r="IP27" s="11">
        <v>1</v>
      </c>
      <c r="IQ27" s="11">
        <v>1</v>
      </c>
      <c r="IR27" s="11">
        <v>11</v>
      </c>
      <c r="IS27" s="11">
        <v>4</v>
      </c>
      <c r="IT27" s="11"/>
      <c r="IU27" s="17">
        <f t="shared" si="15"/>
        <v>66</v>
      </c>
      <c r="IV27" s="76">
        <f>IU27/$IU$29</f>
        <v>3.9215686274509803E-2</v>
      </c>
      <c r="IX27" s="99" t="s">
        <v>123</v>
      </c>
      <c r="IY27" s="10"/>
      <c r="IZ27" s="10"/>
      <c r="JA27" s="10">
        <v>1</v>
      </c>
      <c r="JB27" s="11"/>
      <c r="JC27" s="11">
        <v>2</v>
      </c>
      <c r="JD27" s="11">
        <v>9</v>
      </c>
      <c r="JE27" s="11"/>
      <c r="JF27" s="11">
        <v>1</v>
      </c>
      <c r="JG27" s="11">
        <v>9</v>
      </c>
      <c r="JH27" s="11"/>
      <c r="JI27" s="11">
        <v>1</v>
      </c>
      <c r="JJ27" s="11"/>
      <c r="JK27" s="11">
        <v>2</v>
      </c>
      <c r="JL27" s="11">
        <v>3</v>
      </c>
      <c r="JM27" s="11">
        <v>1</v>
      </c>
      <c r="JN27" s="11"/>
      <c r="JO27" s="11"/>
      <c r="JP27" s="11">
        <v>5</v>
      </c>
      <c r="JQ27" s="11">
        <v>5</v>
      </c>
      <c r="JR27" s="11">
        <v>5</v>
      </c>
      <c r="JS27" s="11"/>
      <c r="JT27" s="11"/>
      <c r="JU27" s="11">
        <v>1</v>
      </c>
      <c r="JV27" s="11"/>
      <c r="JW27" s="11"/>
      <c r="JX27" s="11">
        <v>9</v>
      </c>
      <c r="JY27" s="11">
        <v>4</v>
      </c>
      <c r="JZ27" s="11"/>
      <c r="KA27" s="17">
        <f t="shared" si="16"/>
        <v>58</v>
      </c>
      <c r="KB27" s="76">
        <f t="shared" si="17"/>
        <v>3.8334434897554524E-2</v>
      </c>
    </row>
    <row r="28" spans="2:288">
      <c r="B28" s="85" t="s">
        <v>162</v>
      </c>
      <c r="C28" s="10"/>
      <c r="D28" s="10">
        <v>1</v>
      </c>
      <c r="E28" s="10"/>
      <c r="F28" s="11"/>
      <c r="G28" s="11">
        <v>2</v>
      </c>
      <c r="H28" s="11"/>
      <c r="I28" s="11">
        <v>2</v>
      </c>
      <c r="J28" s="11">
        <v>5</v>
      </c>
      <c r="K28" s="11">
        <v>6</v>
      </c>
      <c r="L28" s="11">
        <v>2</v>
      </c>
      <c r="M28" s="11">
        <v>17</v>
      </c>
      <c r="N28" s="11">
        <v>3</v>
      </c>
      <c r="O28" s="11">
        <v>8</v>
      </c>
      <c r="P28" s="11">
        <v>4</v>
      </c>
      <c r="Q28" s="11">
        <v>4</v>
      </c>
      <c r="R28" s="11">
        <v>17</v>
      </c>
      <c r="S28" s="11">
        <v>4</v>
      </c>
      <c r="T28" s="11">
        <v>7</v>
      </c>
      <c r="U28" s="11">
        <v>6</v>
      </c>
      <c r="V28" s="11">
        <v>5</v>
      </c>
      <c r="W28" s="11">
        <v>1</v>
      </c>
      <c r="X28" s="11"/>
      <c r="Y28" s="11">
        <v>4</v>
      </c>
      <c r="Z28" s="11">
        <v>20</v>
      </c>
      <c r="AA28" s="11"/>
      <c r="AB28" s="11">
        <v>21</v>
      </c>
      <c r="AC28" s="11">
        <v>2</v>
      </c>
      <c r="AD28" s="11"/>
      <c r="AE28" s="17">
        <f t="shared" si="8"/>
        <v>141</v>
      </c>
      <c r="AF28" s="76">
        <f t="shared" si="27"/>
        <v>0.30652173913043479</v>
      </c>
      <c r="AH28" s="85" t="s">
        <v>162</v>
      </c>
      <c r="AI28" s="10"/>
      <c r="AJ28" s="10">
        <v>3</v>
      </c>
      <c r="AK28" s="10">
        <v>1</v>
      </c>
      <c r="AL28" s="11">
        <v>1</v>
      </c>
      <c r="AM28" s="11">
        <v>2</v>
      </c>
      <c r="AN28" s="11">
        <v>1</v>
      </c>
      <c r="AO28" s="11">
        <v>20</v>
      </c>
      <c r="AP28" s="11">
        <v>4</v>
      </c>
      <c r="AQ28" s="11">
        <v>7</v>
      </c>
      <c r="AR28" s="11">
        <v>3</v>
      </c>
      <c r="AS28" s="11">
        <v>31</v>
      </c>
      <c r="AT28" s="11">
        <v>7</v>
      </c>
      <c r="AU28" s="11">
        <v>14</v>
      </c>
      <c r="AV28" s="11">
        <v>5</v>
      </c>
      <c r="AW28" s="11">
        <v>7</v>
      </c>
      <c r="AX28" s="11">
        <v>18</v>
      </c>
      <c r="AY28" s="11">
        <v>2</v>
      </c>
      <c r="AZ28" s="11">
        <v>2</v>
      </c>
      <c r="BA28" s="11">
        <v>22</v>
      </c>
      <c r="BB28" s="11">
        <v>1</v>
      </c>
      <c r="BC28" s="11">
        <v>2</v>
      </c>
      <c r="BD28" s="11"/>
      <c r="BE28" s="11">
        <v>10</v>
      </c>
      <c r="BF28" s="11">
        <v>9</v>
      </c>
      <c r="BG28" s="11">
        <v>3</v>
      </c>
      <c r="BH28" s="11">
        <v>39</v>
      </c>
      <c r="BI28" s="11">
        <v>1</v>
      </c>
      <c r="BJ28" s="11"/>
      <c r="BK28" s="17">
        <f t="shared" si="9"/>
        <v>215</v>
      </c>
      <c r="BL28" s="76">
        <f t="shared" si="28"/>
        <v>0.25116822429906543</v>
      </c>
      <c r="BN28" s="85" t="s">
        <v>162</v>
      </c>
      <c r="BO28" s="10"/>
      <c r="BP28" s="10"/>
      <c r="BQ28" s="10">
        <v>5</v>
      </c>
      <c r="BR28" s="11">
        <v>1</v>
      </c>
      <c r="BS28" s="11">
        <v>5</v>
      </c>
      <c r="BT28" s="11">
        <v>8</v>
      </c>
      <c r="BU28" s="11">
        <v>8</v>
      </c>
      <c r="BV28" s="11">
        <v>13</v>
      </c>
      <c r="BW28" s="11">
        <v>8</v>
      </c>
      <c r="BX28" s="11">
        <v>3</v>
      </c>
      <c r="BY28" s="11">
        <v>31</v>
      </c>
      <c r="BZ28" s="11">
        <v>6</v>
      </c>
      <c r="CA28" s="11">
        <v>5</v>
      </c>
      <c r="CB28" s="11">
        <v>5</v>
      </c>
      <c r="CC28" s="11">
        <v>14</v>
      </c>
      <c r="CD28" s="11">
        <v>6</v>
      </c>
      <c r="CE28" s="11">
        <v>1</v>
      </c>
      <c r="CF28" s="11">
        <v>7</v>
      </c>
      <c r="CG28" s="11">
        <v>13</v>
      </c>
      <c r="CH28" s="11">
        <v>7</v>
      </c>
      <c r="CI28" s="11">
        <v>1</v>
      </c>
      <c r="CJ28" s="11"/>
      <c r="CK28" s="11">
        <v>3</v>
      </c>
      <c r="CL28" s="11">
        <v>6</v>
      </c>
      <c r="CM28" s="11"/>
      <c r="CN28" s="11">
        <v>36</v>
      </c>
      <c r="CO28" s="11">
        <v>7</v>
      </c>
      <c r="CP28" s="11"/>
      <c r="CQ28" s="17">
        <f t="shared" si="10"/>
        <v>199</v>
      </c>
      <c r="CR28" s="76">
        <f>CQ28/$CQ$29</f>
        <v>0.16113360323886639</v>
      </c>
      <c r="CT28" s="85" t="s">
        <v>162</v>
      </c>
      <c r="CU28" s="10">
        <v>2</v>
      </c>
      <c r="CV28" s="10">
        <v>3</v>
      </c>
      <c r="CW28" s="10">
        <v>1</v>
      </c>
      <c r="CX28" s="11"/>
      <c r="CY28" s="11">
        <v>9</v>
      </c>
      <c r="CZ28" s="11">
        <v>8</v>
      </c>
      <c r="DA28" s="11">
        <v>17</v>
      </c>
      <c r="DB28" s="11">
        <v>31</v>
      </c>
      <c r="DC28" s="11">
        <v>12</v>
      </c>
      <c r="DD28" s="11">
        <v>10</v>
      </c>
      <c r="DE28" s="11">
        <v>32</v>
      </c>
      <c r="DF28" s="11">
        <v>7</v>
      </c>
      <c r="DG28" s="11">
        <v>11</v>
      </c>
      <c r="DH28" s="11">
        <v>19</v>
      </c>
      <c r="DI28" s="11">
        <v>11</v>
      </c>
      <c r="DJ28" s="11">
        <v>13</v>
      </c>
      <c r="DK28" s="11">
        <v>4</v>
      </c>
      <c r="DL28" s="11">
        <v>16</v>
      </c>
      <c r="DM28" s="11">
        <v>22</v>
      </c>
      <c r="DN28" s="11">
        <v>14</v>
      </c>
      <c r="DO28" s="11">
        <v>3</v>
      </c>
      <c r="DP28" s="11">
        <v>1</v>
      </c>
      <c r="DQ28" s="11">
        <v>7</v>
      </c>
      <c r="DR28" s="11">
        <v>9</v>
      </c>
      <c r="DS28" s="11">
        <v>2</v>
      </c>
      <c r="DT28" s="11">
        <v>84</v>
      </c>
      <c r="DU28" s="11">
        <v>2</v>
      </c>
      <c r="DV28" s="11"/>
      <c r="DW28" s="17">
        <f t="shared" si="11"/>
        <v>350</v>
      </c>
      <c r="DX28" s="76">
        <f t="shared" si="30"/>
        <v>0.24805102763997164</v>
      </c>
      <c r="DZ28" s="85" t="s">
        <v>162</v>
      </c>
      <c r="EA28" s="10"/>
      <c r="EB28" s="10"/>
      <c r="EC28" s="10">
        <v>7</v>
      </c>
      <c r="ED28" s="11">
        <v>1</v>
      </c>
      <c r="EE28" s="11">
        <v>1</v>
      </c>
      <c r="EF28" s="11">
        <v>4</v>
      </c>
      <c r="EG28" s="11">
        <v>18</v>
      </c>
      <c r="EH28" s="11">
        <v>11</v>
      </c>
      <c r="EI28" s="11">
        <v>14</v>
      </c>
      <c r="EJ28" s="11">
        <v>6</v>
      </c>
      <c r="EK28" s="11">
        <v>25</v>
      </c>
      <c r="EL28" s="11">
        <v>3</v>
      </c>
      <c r="EM28" s="11">
        <v>4</v>
      </c>
      <c r="EN28" s="11">
        <v>17</v>
      </c>
      <c r="EO28" s="11">
        <v>5</v>
      </c>
      <c r="EP28" s="11">
        <v>11</v>
      </c>
      <c r="EQ28" s="11">
        <v>1</v>
      </c>
      <c r="ER28" s="11">
        <v>19</v>
      </c>
      <c r="ES28" s="11">
        <v>17</v>
      </c>
      <c r="ET28" s="11">
        <v>10</v>
      </c>
      <c r="EU28" s="11">
        <v>4</v>
      </c>
      <c r="EV28" s="11"/>
      <c r="EW28" s="11">
        <v>9</v>
      </c>
      <c r="EX28" s="11">
        <v>6</v>
      </c>
      <c r="EY28" s="11"/>
      <c r="EZ28" s="11">
        <v>45</v>
      </c>
      <c r="FA28" s="11">
        <v>1</v>
      </c>
      <c r="FB28" s="11"/>
      <c r="FC28" s="17">
        <f t="shared" si="12"/>
        <v>239</v>
      </c>
      <c r="FD28" s="76">
        <f>FC28/$FC$29</f>
        <v>0.23500491642084562</v>
      </c>
      <c r="FF28" s="85" t="s">
        <v>162</v>
      </c>
      <c r="FG28" s="10">
        <v>1</v>
      </c>
      <c r="FH28" s="10">
        <v>4</v>
      </c>
      <c r="FI28" s="10"/>
      <c r="FJ28" s="11"/>
      <c r="FK28" s="11">
        <v>5</v>
      </c>
      <c r="FL28" s="11">
        <v>16</v>
      </c>
      <c r="FM28" s="11">
        <v>22</v>
      </c>
      <c r="FN28" s="11">
        <v>32</v>
      </c>
      <c r="FO28" s="11">
        <v>10</v>
      </c>
      <c r="FP28" s="11">
        <v>4</v>
      </c>
      <c r="FQ28" s="11">
        <v>37</v>
      </c>
      <c r="FR28" s="11">
        <v>6</v>
      </c>
      <c r="FS28" s="11">
        <v>3</v>
      </c>
      <c r="FT28" s="11">
        <v>9</v>
      </c>
      <c r="FU28" s="11">
        <v>6</v>
      </c>
      <c r="FV28" s="11">
        <v>19</v>
      </c>
      <c r="FW28" s="11">
        <v>3</v>
      </c>
      <c r="FX28" s="11">
        <v>3</v>
      </c>
      <c r="FY28" s="11">
        <v>24</v>
      </c>
      <c r="FZ28" s="11">
        <v>4</v>
      </c>
      <c r="GA28" s="11">
        <v>5</v>
      </c>
      <c r="GB28" s="11">
        <v>2</v>
      </c>
      <c r="GC28" s="11">
        <v>7</v>
      </c>
      <c r="GD28" s="11">
        <v>13</v>
      </c>
      <c r="GE28" s="11">
        <v>1</v>
      </c>
      <c r="GF28" s="11">
        <v>92</v>
      </c>
      <c r="GG28" s="11">
        <v>1</v>
      </c>
      <c r="GH28" s="11"/>
      <c r="GI28" s="17">
        <f t="shared" si="13"/>
        <v>329</v>
      </c>
      <c r="GJ28" s="76">
        <f>GI28/$GI$29</f>
        <v>0.31910766246362754</v>
      </c>
      <c r="GL28" s="85" t="s">
        <v>162</v>
      </c>
      <c r="GM28" s="10"/>
      <c r="GN28" s="10">
        <v>3</v>
      </c>
      <c r="GO28" s="10">
        <v>6</v>
      </c>
      <c r="GP28" s="11"/>
      <c r="GQ28" s="11"/>
      <c r="GR28" s="11">
        <v>16</v>
      </c>
      <c r="GS28" s="11">
        <v>8</v>
      </c>
      <c r="GT28" s="11">
        <v>10</v>
      </c>
      <c r="GU28" s="11">
        <v>10</v>
      </c>
      <c r="GV28" s="11">
        <v>3</v>
      </c>
      <c r="GW28" s="11">
        <v>32</v>
      </c>
      <c r="GX28" s="11">
        <v>4</v>
      </c>
      <c r="GY28" s="11">
        <v>3</v>
      </c>
      <c r="GZ28" s="11">
        <v>10</v>
      </c>
      <c r="HA28" s="11">
        <v>4</v>
      </c>
      <c r="HB28" s="11">
        <v>8</v>
      </c>
      <c r="HC28" s="11"/>
      <c r="HD28" s="11">
        <v>7</v>
      </c>
      <c r="HE28" s="11">
        <v>7</v>
      </c>
      <c r="HF28" s="11">
        <v>26</v>
      </c>
      <c r="HG28" s="11">
        <v>4</v>
      </c>
      <c r="HH28" s="11">
        <v>1</v>
      </c>
      <c r="HI28" s="11">
        <v>5</v>
      </c>
      <c r="HJ28" s="11">
        <v>7</v>
      </c>
      <c r="HK28" s="11"/>
      <c r="HL28" s="11">
        <v>49</v>
      </c>
      <c r="HM28" s="11">
        <v>1</v>
      </c>
      <c r="HN28" s="11"/>
      <c r="HO28" s="17">
        <f t="shared" si="14"/>
        <v>224</v>
      </c>
      <c r="HP28" s="76">
        <f>HO28/$HO$29</f>
        <v>0.1644640234948605</v>
      </c>
      <c r="HQ28" s="98"/>
      <c r="HR28" s="99" t="s">
        <v>162</v>
      </c>
      <c r="HS28" s="10">
        <v>2</v>
      </c>
      <c r="HT28" s="10">
        <v>1</v>
      </c>
      <c r="HU28" s="10">
        <v>8</v>
      </c>
      <c r="HV28" s="11">
        <v>3</v>
      </c>
      <c r="HW28" s="11">
        <v>8</v>
      </c>
      <c r="HX28" s="11">
        <v>30</v>
      </c>
      <c r="HY28" s="11">
        <v>14</v>
      </c>
      <c r="HZ28" s="11">
        <v>18</v>
      </c>
      <c r="IA28" s="11">
        <v>19</v>
      </c>
      <c r="IB28" s="11"/>
      <c r="IC28" s="11">
        <v>68</v>
      </c>
      <c r="ID28" s="11">
        <v>9</v>
      </c>
      <c r="IE28" s="11">
        <v>8</v>
      </c>
      <c r="IF28" s="11">
        <v>10</v>
      </c>
      <c r="IG28" s="11">
        <v>3</v>
      </c>
      <c r="IH28" s="11">
        <v>11</v>
      </c>
      <c r="II28" s="11"/>
      <c r="IJ28" s="11">
        <v>2</v>
      </c>
      <c r="IK28" s="11">
        <v>17</v>
      </c>
      <c r="IL28" s="11">
        <v>21</v>
      </c>
      <c r="IM28" s="11">
        <v>3</v>
      </c>
      <c r="IN28" s="11">
        <v>1</v>
      </c>
      <c r="IO28" s="11">
        <v>9</v>
      </c>
      <c r="IP28" s="11">
        <v>5</v>
      </c>
      <c r="IQ28" s="11">
        <v>5</v>
      </c>
      <c r="IR28" s="11">
        <v>109</v>
      </c>
      <c r="IS28" s="11">
        <v>3</v>
      </c>
      <c r="IT28" s="11">
        <v>1</v>
      </c>
      <c r="IU28" s="17">
        <f t="shared" si="15"/>
        <v>388</v>
      </c>
      <c r="IV28" s="76">
        <f>IU28/$IU$29</f>
        <v>0.23054070112893643</v>
      </c>
      <c r="IX28" s="99" t="s">
        <v>162</v>
      </c>
      <c r="IY28" s="10"/>
      <c r="IZ28" s="10">
        <v>3</v>
      </c>
      <c r="JA28" s="10">
        <v>10</v>
      </c>
      <c r="JB28" s="11"/>
      <c r="JC28" s="11">
        <v>7</v>
      </c>
      <c r="JD28" s="11">
        <v>61</v>
      </c>
      <c r="JE28" s="11">
        <v>19</v>
      </c>
      <c r="JF28" s="11">
        <v>21</v>
      </c>
      <c r="JG28" s="11">
        <v>35</v>
      </c>
      <c r="JH28" s="11">
        <v>3</v>
      </c>
      <c r="JI28" s="11">
        <v>93</v>
      </c>
      <c r="JJ28" s="11">
        <v>4</v>
      </c>
      <c r="JK28" s="11">
        <v>12</v>
      </c>
      <c r="JL28" s="11">
        <v>51</v>
      </c>
      <c r="JM28" s="11">
        <v>3</v>
      </c>
      <c r="JN28" s="11">
        <v>26</v>
      </c>
      <c r="JO28" s="11">
        <v>11</v>
      </c>
      <c r="JP28" s="11">
        <v>2</v>
      </c>
      <c r="JQ28" s="11">
        <v>15</v>
      </c>
      <c r="JR28" s="11">
        <v>25</v>
      </c>
      <c r="JS28" s="11">
        <v>3</v>
      </c>
      <c r="JT28" s="11"/>
      <c r="JU28" s="11">
        <v>6</v>
      </c>
      <c r="JV28" s="11">
        <v>4</v>
      </c>
      <c r="JW28" s="11">
        <v>1</v>
      </c>
      <c r="JX28" s="11">
        <v>154</v>
      </c>
      <c r="JY28" s="11">
        <v>8</v>
      </c>
      <c r="JZ28" s="11"/>
      <c r="KA28" s="17">
        <f t="shared" si="16"/>
        <v>577</v>
      </c>
      <c r="KB28" s="76">
        <f t="shared" si="17"/>
        <v>0.38136153337739592</v>
      </c>
    </row>
    <row r="29" spans="2:288" s="3" customFormat="1" ht="15.75" thickBot="1">
      <c r="B29" s="83" t="s">
        <v>49</v>
      </c>
      <c r="C29" s="78">
        <f>SUM(C4:C28)</f>
        <v>2</v>
      </c>
      <c r="D29" s="78">
        <f t="shared" ref="D29:AE29" si="50">SUM(D4:D28)</f>
        <v>8</v>
      </c>
      <c r="E29" s="78">
        <f t="shared" si="50"/>
        <v>6</v>
      </c>
      <c r="F29" s="78">
        <f t="shared" si="50"/>
        <v>1</v>
      </c>
      <c r="G29" s="78">
        <f t="shared" si="50"/>
        <v>37</v>
      </c>
      <c r="H29" s="78">
        <f t="shared" si="50"/>
        <v>19</v>
      </c>
      <c r="I29" s="78">
        <f t="shared" si="50"/>
        <v>20</v>
      </c>
      <c r="J29" s="78">
        <f t="shared" si="50"/>
        <v>11</v>
      </c>
      <c r="K29" s="78">
        <f t="shared" si="50"/>
        <v>17</v>
      </c>
      <c r="L29" s="78">
        <f t="shared" si="50"/>
        <v>9</v>
      </c>
      <c r="M29" s="78">
        <f t="shared" si="50"/>
        <v>64</v>
      </c>
      <c r="N29" s="78">
        <f t="shared" si="50"/>
        <v>8</v>
      </c>
      <c r="O29" s="78">
        <f t="shared" si="50"/>
        <v>12</v>
      </c>
      <c r="P29" s="78">
        <f t="shared" si="50"/>
        <v>12</v>
      </c>
      <c r="Q29" s="78">
        <f t="shared" si="50"/>
        <v>14</v>
      </c>
      <c r="R29" s="78">
        <f t="shared" si="50"/>
        <v>31</v>
      </c>
      <c r="S29" s="78">
        <f t="shared" si="50"/>
        <v>10</v>
      </c>
      <c r="T29" s="78">
        <f t="shared" si="50"/>
        <v>25</v>
      </c>
      <c r="U29" s="78">
        <f t="shared" si="50"/>
        <v>24</v>
      </c>
      <c r="V29" s="78">
        <f t="shared" si="50"/>
        <v>11</v>
      </c>
      <c r="W29" s="78">
        <f t="shared" si="50"/>
        <v>2</v>
      </c>
      <c r="X29" s="78">
        <f t="shared" si="50"/>
        <v>0</v>
      </c>
      <c r="Y29" s="78">
        <f t="shared" si="50"/>
        <v>12</v>
      </c>
      <c r="Z29" s="78">
        <f t="shared" si="50"/>
        <v>35</v>
      </c>
      <c r="AA29" s="78">
        <f t="shared" si="50"/>
        <v>1</v>
      </c>
      <c r="AB29" s="78">
        <f t="shared" si="50"/>
        <v>62</v>
      </c>
      <c r="AC29" s="78">
        <f t="shared" si="50"/>
        <v>7</v>
      </c>
      <c r="AD29" s="78">
        <f t="shared" si="50"/>
        <v>0</v>
      </c>
      <c r="AE29" s="78">
        <f t="shared" si="50"/>
        <v>460</v>
      </c>
      <c r="AF29" s="81">
        <f>AE29/$AE$29</f>
        <v>1</v>
      </c>
      <c r="AH29" s="83" t="s">
        <v>49</v>
      </c>
      <c r="AI29" s="78">
        <f>SUM(AI4:AI28)</f>
        <v>3</v>
      </c>
      <c r="AJ29" s="78">
        <f t="shared" ref="AJ29" si="51">SUM(AJ4:AJ28)</f>
        <v>9</v>
      </c>
      <c r="AK29" s="78">
        <f t="shared" ref="AK29" si="52">SUM(AK4:AK28)</f>
        <v>20</v>
      </c>
      <c r="AL29" s="78">
        <f t="shared" ref="AL29" si="53">SUM(AL4:AL28)</f>
        <v>3</v>
      </c>
      <c r="AM29" s="78">
        <f t="shared" ref="AM29" si="54">SUM(AM4:AM28)</f>
        <v>76</v>
      </c>
      <c r="AN29" s="78">
        <f t="shared" ref="AN29" si="55">SUM(AN4:AN28)</f>
        <v>17</v>
      </c>
      <c r="AO29" s="78">
        <f t="shared" ref="AO29" si="56">SUM(AO4:AO28)</f>
        <v>38</v>
      </c>
      <c r="AP29" s="78">
        <f t="shared" ref="AP29" si="57">SUM(AP4:AP28)</f>
        <v>10</v>
      </c>
      <c r="AQ29" s="78">
        <f t="shared" ref="AQ29" si="58">SUM(AQ4:AQ28)</f>
        <v>35</v>
      </c>
      <c r="AR29" s="78">
        <f t="shared" ref="AR29" si="59">SUM(AR4:AR28)</f>
        <v>14</v>
      </c>
      <c r="AS29" s="78">
        <f t="shared" ref="AS29" si="60">SUM(AS4:AS28)</f>
        <v>125</v>
      </c>
      <c r="AT29" s="78">
        <f t="shared" ref="AT29" si="61">SUM(AT4:AT28)</f>
        <v>24</v>
      </c>
      <c r="AU29" s="78">
        <f t="shared" ref="AU29" si="62">SUM(AU4:AU28)</f>
        <v>45</v>
      </c>
      <c r="AV29" s="78">
        <f t="shared" ref="AV29" si="63">SUM(AV4:AV28)</f>
        <v>33</v>
      </c>
      <c r="AW29" s="78">
        <f t="shared" ref="AW29" si="64">SUM(AW4:AW28)</f>
        <v>18</v>
      </c>
      <c r="AX29" s="78">
        <f t="shared" ref="AX29" si="65">SUM(AX4:AX28)</f>
        <v>40</v>
      </c>
      <c r="AY29" s="78">
        <f t="shared" ref="AY29" si="66">SUM(AY4:AY28)</f>
        <v>13</v>
      </c>
      <c r="AZ29" s="78">
        <f t="shared" ref="AZ29" si="67">SUM(AZ4:AZ28)</f>
        <v>44</v>
      </c>
      <c r="BA29" s="78">
        <f t="shared" ref="BA29" si="68">SUM(BA4:BA28)</f>
        <v>60</v>
      </c>
      <c r="BB29" s="78">
        <f t="shared" ref="BB29" si="69">SUM(BB4:BB28)</f>
        <v>21</v>
      </c>
      <c r="BC29" s="78">
        <f t="shared" ref="BC29" si="70">SUM(BC4:BC28)</f>
        <v>9</v>
      </c>
      <c r="BD29" s="78">
        <f t="shared" ref="BD29" si="71">SUM(BD4:BD28)</f>
        <v>0</v>
      </c>
      <c r="BE29" s="78">
        <f t="shared" ref="BE29" si="72">SUM(BE4:BE28)</f>
        <v>37</v>
      </c>
      <c r="BF29" s="78">
        <f t="shared" ref="BF29" si="73">SUM(BF4:BF28)</f>
        <v>22</v>
      </c>
      <c r="BG29" s="78">
        <f t="shared" ref="BG29" si="74">SUM(BG4:BG28)</f>
        <v>4</v>
      </c>
      <c r="BH29" s="78">
        <f t="shared" ref="BH29" si="75">SUM(BH4:BH28)</f>
        <v>126</v>
      </c>
      <c r="BI29" s="78">
        <f t="shared" ref="BI29" si="76">SUM(BI4:BI28)</f>
        <v>10</v>
      </c>
      <c r="BJ29" s="78">
        <f t="shared" ref="BJ29" si="77">SUM(BJ4:BJ28)</f>
        <v>0</v>
      </c>
      <c r="BK29" s="78">
        <f t="shared" ref="BK29" si="78">SUM(BK4:BK28)</f>
        <v>856</v>
      </c>
      <c r="BL29" s="81">
        <f>BK29/$BK$29</f>
        <v>1</v>
      </c>
      <c r="BN29" s="83" t="s">
        <v>49</v>
      </c>
      <c r="BO29" s="78">
        <f>SUM(BO4:BO28)</f>
        <v>4</v>
      </c>
      <c r="BP29" s="78">
        <f t="shared" ref="BP29" si="79">SUM(BP4:BP28)</f>
        <v>11</v>
      </c>
      <c r="BQ29" s="78">
        <f t="shared" ref="BQ29" si="80">SUM(BQ4:BQ28)</f>
        <v>60</v>
      </c>
      <c r="BR29" s="78">
        <f t="shared" ref="BR29" si="81">SUM(BR4:BR28)</f>
        <v>3</v>
      </c>
      <c r="BS29" s="78">
        <f t="shared" ref="BS29" si="82">SUM(BS4:BS28)</f>
        <v>106</v>
      </c>
      <c r="BT29" s="78">
        <f t="shared" ref="BT29" si="83">SUM(BT4:BT28)</f>
        <v>51</v>
      </c>
      <c r="BU29" s="78">
        <f t="shared" ref="BU29" si="84">SUM(BU4:BU28)</f>
        <v>32</v>
      </c>
      <c r="BV29" s="78">
        <f t="shared" ref="BV29" si="85">SUM(BV4:BV28)</f>
        <v>31</v>
      </c>
      <c r="BW29" s="78">
        <f t="shared" ref="BW29" si="86">SUM(BW4:BW28)</f>
        <v>45</v>
      </c>
      <c r="BX29" s="78">
        <f t="shared" ref="BX29" si="87">SUM(BX4:BX28)</f>
        <v>34</v>
      </c>
      <c r="BY29" s="78">
        <f t="shared" ref="BY29" si="88">SUM(BY4:BY28)</f>
        <v>173</v>
      </c>
      <c r="BZ29" s="78">
        <f t="shared" ref="BZ29" si="89">SUM(BZ4:BZ28)</f>
        <v>26</v>
      </c>
      <c r="CA29" s="78">
        <f t="shared" ref="CA29" si="90">SUM(CA4:CA28)</f>
        <v>54</v>
      </c>
      <c r="CB29" s="78">
        <f t="shared" ref="CB29" si="91">SUM(CB4:CB28)</f>
        <v>56</v>
      </c>
      <c r="CC29" s="78">
        <f t="shared" ref="CC29" si="92">SUM(CC4:CC28)</f>
        <v>48</v>
      </c>
      <c r="CD29" s="78">
        <f t="shared" ref="CD29" si="93">SUM(CD4:CD28)</f>
        <v>35</v>
      </c>
      <c r="CE29" s="78">
        <f t="shared" ref="CE29" si="94">SUM(CE4:CE28)</f>
        <v>14</v>
      </c>
      <c r="CF29" s="78">
        <f t="shared" ref="CF29" si="95">SUM(CF4:CF28)</f>
        <v>93</v>
      </c>
      <c r="CG29" s="78">
        <f t="shared" ref="CG29" si="96">SUM(CG4:CG28)</f>
        <v>80</v>
      </c>
      <c r="CH29" s="78">
        <f t="shared" ref="CH29" si="97">SUM(CH4:CH28)</f>
        <v>31</v>
      </c>
      <c r="CI29" s="78">
        <f t="shared" ref="CI29" si="98">SUM(CI4:CI28)</f>
        <v>9</v>
      </c>
      <c r="CJ29" s="78">
        <f t="shared" ref="CJ29" si="99">SUM(CJ4:CJ28)</f>
        <v>1</v>
      </c>
      <c r="CK29" s="78">
        <f t="shared" ref="CK29" si="100">SUM(CK4:CK28)</f>
        <v>34</v>
      </c>
      <c r="CL29" s="78">
        <f t="shared" ref="CL29" si="101">SUM(CL4:CL28)</f>
        <v>33</v>
      </c>
      <c r="CM29" s="78">
        <f t="shared" ref="CM29" si="102">SUM(CM4:CM28)</f>
        <v>7</v>
      </c>
      <c r="CN29" s="78">
        <f t="shared" ref="CN29" si="103">SUM(CN4:CN28)</f>
        <v>143</v>
      </c>
      <c r="CO29" s="78">
        <f t="shared" ref="CO29" si="104">SUM(CO4:CO28)</f>
        <v>20</v>
      </c>
      <c r="CP29" s="78">
        <f t="shared" ref="CP29" si="105">SUM(CP4:CP28)</f>
        <v>1</v>
      </c>
      <c r="CQ29" s="78">
        <f t="shared" ref="CQ29" si="106">SUM(CQ4:CQ28)</f>
        <v>1235</v>
      </c>
      <c r="CR29" s="81">
        <f>CQ29/$CQ$29</f>
        <v>1</v>
      </c>
      <c r="CT29" s="83" t="s">
        <v>49</v>
      </c>
      <c r="CU29" s="78">
        <f>SUM(CU4:CU28)</f>
        <v>9</v>
      </c>
      <c r="CV29" s="78">
        <f t="shared" ref="CV29" si="107">SUM(CV4:CV28)</f>
        <v>21</v>
      </c>
      <c r="CW29" s="78">
        <f t="shared" ref="CW29" si="108">SUM(CW4:CW28)</f>
        <v>35</v>
      </c>
      <c r="CX29" s="78">
        <f t="shared" ref="CX29" si="109">SUM(CX4:CX28)</f>
        <v>4</v>
      </c>
      <c r="CY29" s="78">
        <f t="shared" ref="CY29" si="110">SUM(CY4:CY28)</f>
        <v>86</v>
      </c>
      <c r="CZ29" s="78">
        <f t="shared" ref="CZ29" si="111">SUM(CZ4:CZ28)</f>
        <v>57</v>
      </c>
      <c r="DA29" s="78">
        <f t="shared" ref="DA29" si="112">SUM(DA4:DA28)</f>
        <v>52</v>
      </c>
      <c r="DB29" s="78">
        <f t="shared" ref="DB29" si="113">SUM(DB4:DB28)</f>
        <v>55</v>
      </c>
      <c r="DC29" s="78">
        <f t="shared" ref="DC29" si="114">SUM(DC4:DC28)</f>
        <v>73</v>
      </c>
      <c r="DD29" s="78">
        <f t="shared" ref="DD29" si="115">SUM(DD4:DD28)</f>
        <v>59</v>
      </c>
      <c r="DE29" s="78">
        <f t="shared" ref="DE29" si="116">SUM(DE4:DE28)</f>
        <v>147</v>
      </c>
      <c r="DF29" s="78">
        <f t="shared" ref="DF29" si="117">SUM(DF4:DF28)</f>
        <v>28</v>
      </c>
      <c r="DG29" s="78">
        <f t="shared" ref="DG29" si="118">SUM(DG4:DG28)</f>
        <v>37</v>
      </c>
      <c r="DH29" s="78">
        <f t="shared" ref="DH29" si="119">SUM(DH4:DH28)</f>
        <v>86</v>
      </c>
      <c r="DI29" s="78">
        <f t="shared" ref="DI29" si="120">SUM(DI4:DI28)</f>
        <v>29</v>
      </c>
      <c r="DJ29" s="78">
        <f t="shared" ref="DJ29" si="121">SUM(DJ4:DJ28)</f>
        <v>54</v>
      </c>
      <c r="DK29" s="78">
        <f t="shared" ref="DK29" si="122">SUM(DK4:DK28)</f>
        <v>15</v>
      </c>
      <c r="DL29" s="78">
        <f t="shared" ref="DL29" si="123">SUM(DL4:DL28)</f>
        <v>81</v>
      </c>
      <c r="DM29" s="78">
        <f t="shared" ref="DM29" si="124">SUM(DM4:DM28)</f>
        <v>93</v>
      </c>
      <c r="DN29" s="78">
        <f t="shared" ref="DN29" si="125">SUM(DN4:DN28)</f>
        <v>42</v>
      </c>
      <c r="DO29" s="78">
        <f t="shared" ref="DO29" si="126">SUM(DO4:DO28)</f>
        <v>10</v>
      </c>
      <c r="DP29" s="78">
        <f t="shared" ref="DP29" si="127">SUM(DP4:DP28)</f>
        <v>3</v>
      </c>
      <c r="DQ29" s="78">
        <f t="shared" ref="DQ29" si="128">SUM(DQ4:DQ28)</f>
        <v>31</v>
      </c>
      <c r="DR29" s="78">
        <f t="shared" ref="DR29" si="129">SUM(DR4:DR28)</f>
        <v>35</v>
      </c>
      <c r="DS29" s="78">
        <f t="shared" ref="DS29" si="130">SUM(DS4:DS28)</f>
        <v>11</v>
      </c>
      <c r="DT29" s="78">
        <f t="shared" ref="DT29" si="131">SUM(DT4:DT28)</f>
        <v>245</v>
      </c>
      <c r="DU29" s="78">
        <f t="shared" ref="DU29" si="132">SUM(DU4:DU28)</f>
        <v>5</v>
      </c>
      <c r="DV29" s="78">
        <f t="shared" ref="DV29" si="133">SUM(DV4:DV28)</f>
        <v>8</v>
      </c>
      <c r="DW29" s="78">
        <f t="shared" ref="DW29" si="134">SUM(DW4:DW28)</f>
        <v>1411</v>
      </c>
      <c r="DX29" s="81">
        <f>DW29/$DW$29</f>
        <v>1</v>
      </c>
      <c r="DZ29" s="83" t="s">
        <v>49</v>
      </c>
      <c r="EA29" s="78">
        <f>SUM(EA4:EA28)</f>
        <v>5</v>
      </c>
      <c r="EB29" s="78">
        <f t="shared" ref="EB29" si="135">SUM(EB4:EB28)</f>
        <v>13</v>
      </c>
      <c r="EC29" s="78">
        <f t="shared" ref="EC29" si="136">SUM(EC4:EC28)</f>
        <v>31</v>
      </c>
      <c r="ED29" s="78">
        <f t="shared" ref="ED29" si="137">SUM(ED4:ED28)</f>
        <v>1</v>
      </c>
      <c r="EE29" s="78">
        <f t="shared" ref="EE29" si="138">SUM(EE4:EE28)</f>
        <v>65</v>
      </c>
      <c r="EF29" s="78">
        <f t="shared" ref="EF29" si="139">SUM(EF4:EF28)</f>
        <v>57</v>
      </c>
      <c r="EG29" s="78">
        <f t="shared" ref="EG29" si="140">SUM(EG4:EG28)</f>
        <v>43</v>
      </c>
      <c r="EH29" s="78">
        <f t="shared" ref="EH29" si="141">SUM(EH4:EH28)</f>
        <v>27</v>
      </c>
      <c r="EI29" s="78">
        <f t="shared" ref="EI29" si="142">SUM(EI4:EI28)</f>
        <v>67</v>
      </c>
      <c r="EJ29" s="78">
        <f t="shared" ref="EJ29" si="143">SUM(EJ4:EJ28)</f>
        <v>33</v>
      </c>
      <c r="EK29" s="78">
        <f t="shared" ref="EK29" si="144">SUM(EK4:EK28)</f>
        <v>94</v>
      </c>
      <c r="EL29" s="78">
        <f t="shared" ref="EL29" si="145">SUM(EL4:EL28)</f>
        <v>25</v>
      </c>
      <c r="EM29" s="78">
        <f t="shared" ref="EM29" si="146">SUM(EM4:EM28)</f>
        <v>17</v>
      </c>
      <c r="EN29" s="78">
        <f t="shared" ref="EN29" si="147">SUM(EN4:EN28)</f>
        <v>77</v>
      </c>
      <c r="EO29" s="78">
        <f t="shared" ref="EO29" si="148">SUM(EO4:EO28)</f>
        <v>20</v>
      </c>
      <c r="EP29" s="78">
        <f t="shared" ref="EP29" si="149">SUM(EP4:EP28)</f>
        <v>28</v>
      </c>
      <c r="EQ29" s="78">
        <f t="shared" ref="EQ29" si="150">SUM(EQ4:EQ28)</f>
        <v>11</v>
      </c>
      <c r="ER29" s="78">
        <f t="shared" ref="ER29" si="151">SUM(ER4:ER28)</f>
        <v>88</v>
      </c>
      <c r="ES29" s="78">
        <f t="shared" ref="ES29" si="152">SUM(ES4:ES28)</f>
        <v>61</v>
      </c>
      <c r="ET29" s="78">
        <f t="shared" ref="ET29" si="153">SUM(ET4:ET28)</f>
        <v>28</v>
      </c>
      <c r="EU29" s="78">
        <f t="shared" ref="EU29" si="154">SUM(EU4:EU28)</f>
        <v>6</v>
      </c>
      <c r="EV29" s="78">
        <f t="shared" ref="EV29" si="155">SUM(EV4:EV28)</f>
        <v>1</v>
      </c>
      <c r="EW29" s="78">
        <f t="shared" ref="EW29" si="156">SUM(EW4:EW28)</f>
        <v>39</v>
      </c>
      <c r="EX29" s="78">
        <f t="shared" ref="EX29" si="157">SUM(EX4:EX28)</f>
        <v>19</v>
      </c>
      <c r="EY29" s="78">
        <f t="shared" ref="EY29" si="158">SUM(EY4:EY28)</f>
        <v>10</v>
      </c>
      <c r="EZ29" s="78">
        <f t="shared" ref="EZ29" si="159">SUM(EZ4:EZ28)</f>
        <v>139</v>
      </c>
      <c r="FA29" s="78">
        <f t="shared" ref="FA29" si="160">SUM(FA4:FA28)</f>
        <v>10</v>
      </c>
      <c r="FB29" s="78">
        <f t="shared" ref="FB29" si="161">SUM(FB4:FB28)</f>
        <v>2</v>
      </c>
      <c r="FC29" s="78">
        <f t="shared" ref="FC29" si="162">SUM(FC4:FC28)</f>
        <v>1017</v>
      </c>
      <c r="FD29" s="81">
        <f>FC29/$FC$29</f>
        <v>1</v>
      </c>
      <c r="FF29" s="83" t="s">
        <v>49</v>
      </c>
      <c r="FG29" s="78">
        <f>SUM(FG4:FG28)</f>
        <v>8</v>
      </c>
      <c r="FH29" s="78">
        <f t="shared" ref="FH29" si="163">SUM(FH4:FH28)</f>
        <v>12</v>
      </c>
      <c r="FI29" s="78">
        <f t="shared" ref="FI29" si="164">SUM(FI4:FI28)</f>
        <v>39</v>
      </c>
      <c r="FJ29" s="78">
        <f t="shared" ref="FJ29" si="165">SUM(FJ4:FJ28)</f>
        <v>0</v>
      </c>
      <c r="FK29" s="78">
        <f t="shared" ref="FK29" si="166">SUM(FK4:FK28)</f>
        <v>66</v>
      </c>
      <c r="FL29" s="78">
        <f t="shared" ref="FL29" si="167">SUM(FL4:FL28)</f>
        <v>53</v>
      </c>
      <c r="FM29" s="78">
        <f t="shared" ref="FM29" si="168">SUM(FM4:FM28)</f>
        <v>41</v>
      </c>
      <c r="FN29" s="78">
        <f t="shared" ref="FN29" si="169">SUM(FN4:FN28)</f>
        <v>61</v>
      </c>
      <c r="FO29" s="78">
        <f t="shared" ref="FO29" si="170">SUM(FO4:FO28)</f>
        <v>63</v>
      </c>
      <c r="FP29" s="78">
        <f t="shared" ref="FP29" si="171">SUM(FP4:FP28)</f>
        <v>35</v>
      </c>
      <c r="FQ29" s="78">
        <f t="shared" ref="FQ29" si="172">SUM(FQ4:FQ28)</f>
        <v>112</v>
      </c>
      <c r="FR29" s="78">
        <f t="shared" ref="FR29" si="173">SUM(FR4:FR28)</f>
        <v>25</v>
      </c>
      <c r="FS29" s="78">
        <f t="shared" ref="FS29" si="174">SUM(FS4:FS28)</f>
        <v>27</v>
      </c>
      <c r="FT29" s="78">
        <f t="shared" ref="FT29" si="175">SUM(FT4:FT28)</f>
        <v>35</v>
      </c>
      <c r="FU29" s="78">
        <f t="shared" ref="FU29" si="176">SUM(FU4:FU28)</f>
        <v>21</v>
      </c>
      <c r="FV29" s="78">
        <f t="shared" ref="FV29" si="177">SUM(FV4:FV28)</f>
        <v>29</v>
      </c>
      <c r="FW29" s="78">
        <f t="shared" ref="FW29" si="178">SUM(FW4:FW28)</f>
        <v>11</v>
      </c>
      <c r="FX29" s="78">
        <f t="shared" ref="FX29" si="179">SUM(FX4:FX28)</f>
        <v>40</v>
      </c>
      <c r="FY29" s="78">
        <f t="shared" ref="FY29" si="180">SUM(FY4:FY28)</f>
        <v>64</v>
      </c>
      <c r="FZ29" s="78">
        <f t="shared" ref="FZ29" si="181">SUM(FZ4:FZ28)</f>
        <v>23</v>
      </c>
      <c r="GA29" s="78">
        <f t="shared" ref="GA29" si="182">SUM(GA4:GA28)</f>
        <v>9</v>
      </c>
      <c r="GB29" s="78">
        <f t="shared" ref="GB29" si="183">SUM(GB4:GB28)</f>
        <v>2</v>
      </c>
      <c r="GC29" s="78">
        <f t="shared" ref="GC29" si="184">SUM(GC4:GC28)</f>
        <v>19</v>
      </c>
      <c r="GD29" s="78">
        <f t="shared" ref="GD29" si="185">SUM(GD4:GD28)</f>
        <v>28</v>
      </c>
      <c r="GE29" s="78">
        <f t="shared" ref="GE29" si="186">SUM(GE4:GE28)</f>
        <v>4</v>
      </c>
      <c r="GF29" s="78">
        <f t="shared" ref="GF29" si="187">SUM(GF4:GF28)</f>
        <v>196</v>
      </c>
      <c r="GG29" s="78">
        <f t="shared" ref="GG29" si="188">SUM(GG4:GG28)</f>
        <v>6</v>
      </c>
      <c r="GH29" s="78">
        <f t="shared" ref="GH29" si="189">SUM(GH4:GH28)</f>
        <v>2</v>
      </c>
      <c r="GI29" s="78">
        <f t="shared" ref="GI29" si="190">SUM(GI4:GI28)</f>
        <v>1031</v>
      </c>
      <c r="GJ29" s="81">
        <f>GI29/$GI$29</f>
        <v>1</v>
      </c>
      <c r="GL29" s="83" t="s">
        <v>49</v>
      </c>
      <c r="GM29" s="78">
        <f>SUM(GM4:GM28)</f>
        <v>8</v>
      </c>
      <c r="GN29" s="78">
        <f t="shared" ref="GN29:HO29" si="191">SUM(GN4:GN28)</f>
        <v>17</v>
      </c>
      <c r="GO29" s="78">
        <f t="shared" si="191"/>
        <v>58</v>
      </c>
      <c r="GP29" s="78">
        <f t="shared" si="191"/>
        <v>0</v>
      </c>
      <c r="GQ29" s="78">
        <f t="shared" si="191"/>
        <v>110</v>
      </c>
      <c r="GR29" s="78">
        <f t="shared" si="191"/>
        <v>95</v>
      </c>
      <c r="GS29" s="78">
        <f t="shared" si="191"/>
        <v>35</v>
      </c>
      <c r="GT29" s="78">
        <f t="shared" si="191"/>
        <v>46</v>
      </c>
      <c r="GU29" s="78">
        <f t="shared" si="191"/>
        <v>59</v>
      </c>
      <c r="GV29" s="78">
        <f t="shared" si="191"/>
        <v>37</v>
      </c>
      <c r="GW29" s="78">
        <f t="shared" si="191"/>
        <v>175</v>
      </c>
      <c r="GX29" s="78">
        <f t="shared" si="191"/>
        <v>26</v>
      </c>
      <c r="GY29" s="78">
        <f t="shared" si="191"/>
        <v>33</v>
      </c>
      <c r="GZ29" s="78">
        <f t="shared" si="191"/>
        <v>55</v>
      </c>
      <c r="HA29" s="78">
        <f t="shared" si="191"/>
        <v>24</v>
      </c>
      <c r="HB29" s="78">
        <f t="shared" si="191"/>
        <v>34</v>
      </c>
      <c r="HC29" s="78">
        <f t="shared" si="191"/>
        <v>36</v>
      </c>
      <c r="HD29" s="78">
        <f t="shared" si="191"/>
        <v>55</v>
      </c>
      <c r="HE29" s="78">
        <f t="shared" si="191"/>
        <v>88</v>
      </c>
      <c r="HF29" s="78">
        <f t="shared" si="191"/>
        <v>55</v>
      </c>
      <c r="HG29" s="78">
        <f t="shared" si="191"/>
        <v>14</v>
      </c>
      <c r="HH29" s="78">
        <f t="shared" si="191"/>
        <v>2</v>
      </c>
      <c r="HI29" s="78">
        <f t="shared" si="191"/>
        <v>50</v>
      </c>
      <c r="HJ29" s="78">
        <f t="shared" si="191"/>
        <v>30</v>
      </c>
      <c r="HK29" s="78">
        <f t="shared" si="191"/>
        <v>10</v>
      </c>
      <c r="HL29" s="78">
        <f t="shared" si="191"/>
        <v>201</v>
      </c>
      <c r="HM29" s="78">
        <f t="shared" si="191"/>
        <v>9</v>
      </c>
      <c r="HN29" s="78">
        <f t="shared" si="191"/>
        <v>0</v>
      </c>
      <c r="HO29" s="78">
        <f t="shared" si="191"/>
        <v>1362</v>
      </c>
      <c r="HP29" s="81">
        <f>HO29/$HO$29</f>
        <v>1</v>
      </c>
      <c r="HR29" s="83" t="s">
        <v>49</v>
      </c>
      <c r="HS29" s="78">
        <f>SUM(HS4:HS28)</f>
        <v>10</v>
      </c>
      <c r="HT29" s="78">
        <f t="shared" ref="HT29:IT29" si="192">SUM(HT4:HT28)</f>
        <v>20</v>
      </c>
      <c r="HU29" s="78">
        <f t="shared" si="192"/>
        <v>45</v>
      </c>
      <c r="HV29" s="78">
        <f t="shared" si="192"/>
        <v>6</v>
      </c>
      <c r="HW29" s="78">
        <f t="shared" si="192"/>
        <v>108</v>
      </c>
      <c r="HX29" s="78">
        <f t="shared" si="192"/>
        <v>122</v>
      </c>
      <c r="HY29" s="78">
        <f t="shared" si="192"/>
        <v>33</v>
      </c>
      <c r="HZ29" s="78">
        <f t="shared" si="192"/>
        <v>106</v>
      </c>
      <c r="IA29" s="78">
        <f t="shared" si="192"/>
        <v>77</v>
      </c>
      <c r="IB29" s="78">
        <f t="shared" si="192"/>
        <v>40</v>
      </c>
      <c r="IC29" s="78">
        <f t="shared" si="192"/>
        <v>234</v>
      </c>
      <c r="ID29" s="78">
        <f t="shared" si="192"/>
        <v>28</v>
      </c>
      <c r="IE29" s="78">
        <f t="shared" si="192"/>
        <v>42</v>
      </c>
      <c r="IF29" s="78">
        <f t="shared" si="192"/>
        <v>37</v>
      </c>
      <c r="IG29" s="78">
        <f t="shared" si="192"/>
        <v>27</v>
      </c>
      <c r="IH29" s="78">
        <f t="shared" si="192"/>
        <v>48</v>
      </c>
      <c r="II29" s="78">
        <f t="shared" si="192"/>
        <v>23</v>
      </c>
      <c r="IJ29" s="78">
        <f t="shared" si="192"/>
        <v>50</v>
      </c>
      <c r="IK29" s="78">
        <f t="shared" si="192"/>
        <v>134</v>
      </c>
      <c r="IL29" s="78">
        <f t="shared" si="192"/>
        <v>57</v>
      </c>
      <c r="IM29" s="78">
        <f t="shared" si="192"/>
        <v>7</v>
      </c>
      <c r="IN29" s="78">
        <f t="shared" si="192"/>
        <v>3</v>
      </c>
      <c r="IO29" s="78">
        <f t="shared" si="192"/>
        <v>59</v>
      </c>
      <c r="IP29" s="78">
        <f t="shared" si="192"/>
        <v>32</v>
      </c>
      <c r="IQ29" s="78">
        <f t="shared" si="192"/>
        <v>19</v>
      </c>
      <c r="IR29" s="78">
        <f t="shared" si="192"/>
        <v>296</v>
      </c>
      <c r="IS29" s="78">
        <f t="shared" si="192"/>
        <v>19</v>
      </c>
      <c r="IT29" s="78">
        <f t="shared" si="192"/>
        <v>1</v>
      </c>
      <c r="IU29" s="78">
        <f>SUM(IU4:IU28)</f>
        <v>1683</v>
      </c>
      <c r="IV29" s="81">
        <f>SUM(IV4:IV28)</f>
        <v>0.99999999999999989</v>
      </c>
      <c r="IX29" s="83" t="s">
        <v>49</v>
      </c>
      <c r="IY29" s="78">
        <f>SUM(IY4:IY28)</f>
        <v>4</v>
      </c>
      <c r="IZ29" s="78">
        <f t="shared" ref="IZ29:JZ29" si="193">SUM(IZ4:IZ28)</f>
        <v>20</v>
      </c>
      <c r="JA29" s="78">
        <f t="shared" si="193"/>
        <v>33</v>
      </c>
      <c r="JB29" s="78">
        <f t="shared" si="193"/>
        <v>3</v>
      </c>
      <c r="JC29" s="78">
        <f t="shared" si="193"/>
        <v>72</v>
      </c>
      <c r="JD29" s="78">
        <f t="shared" si="193"/>
        <v>122</v>
      </c>
      <c r="JE29" s="78">
        <f t="shared" si="193"/>
        <v>34</v>
      </c>
      <c r="JF29" s="78">
        <f t="shared" si="193"/>
        <v>57</v>
      </c>
      <c r="JG29" s="78">
        <f t="shared" si="193"/>
        <v>80</v>
      </c>
      <c r="JH29" s="78">
        <f t="shared" si="193"/>
        <v>17</v>
      </c>
      <c r="JI29" s="78">
        <f t="shared" si="193"/>
        <v>229</v>
      </c>
      <c r="JJ29" s="78">
        <f t="shared" si="193"/>
        <v>15</v>
      </c>
      <c r="JK29" s="78">
        <f t="shared" si="193"/>
        <v>34</v>
      </c>
      <c r="JL29" s="78">
        <f t="shared" si="193"/>
        <v>76</v>
      </c>
      <c r="JM29" s="78">
        <f t="shared" si="193"/>
        <v>25</v>
      </c>
      <c r="JN29" s="78">
        <f t="shared" si="193"/>
        <v>64</v>
      </c>
      <c r="JO29" s="78">
        <f t="shared" si="193"/>
        <v>19</v>
      </c>
      <c r="JP29" s="78">
        <f t="shared" si="193"/>
        <v>43</v>
      </c>
      <c r="JQ29" s="78">
        <f t="shared" si="193"/>
        <v>86</v>
      </c>
      <c r="JR29" s="78">
        <f t="shared" si="193"/>
        <v>39</v>
      </c>
      <c r="JS29" s="78">
        <f t="shared" si="193"/>
        <v>9</v>
      </c>
      <c r="JT29" s="78">
        <f t="shared" si="193"/>
        <v>1</v>
      </c>
      <c r="JU29" s="78">
        <f t="shared" si="193"/>
        <v>52</v>
      </c>
      <c r="JV29" s="78">
        <f t="shared" si="193"/>
        <v>18</v>
      </c>
      <c r="JW29" s="78">
        <f t="shared" si="193"/>
        <v>7</v>
      </c>
      <c r="JX29" s="78">
        <f t="shared" si="193"/>
        <v>326</v>
      </c>
      <c r="JY29" s="78">
        <f t="shared" si="193"/>
        <v>28</v>
      </c>
      <c r="JZ29" s="78">
        <f t="shared" si="193"/>
        <v>0</v>
      </c>
      <c r="KA29" s="78">
        <f>SUM(KA4:KA28)</f>
        <v>1513</v>
      </c>
      <c r="KB29" s="81">
        <f>SUM(KB4:KB28)</f>
        <v>0.99999999999999978</v>
      </c>
    </row>
  </sheetData>
  <mergeCells count="9">
    <mergeCell ref="IX2:KB2"/>
    <mergeCell ref="HR2:IV2"/>
    <mergeCell ref="GL2:HP2"/>
    <mergeCell ref="FF2:GJ2"/>
    <mergeCell ref="B2:AF2"/>
    <mergeCell ref="AH2:BL2"/>
    <mergeCell ref="DZ2:FD2"/>
    <mergeCell ref="CT2:DX2"/>
    <mergeCell ref="BN2:CR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B1:Z167"/>
  <sheetViews>
    <sheetView showGridLines="0" showRowColHeaders="0" workbookViewId="0"/>
  </sheetViews>
  <sheetFormatPr defaultRowHeight="15"/>
  <cols>
    <col min="1" max="1" width="5.140625" customWidth="1"/>
    <col min="2" max="2" width="8.42578125" style="2" customWidth="1"/>
    <col min="3" max="14" width="7.140625" style="15" customWidth="1"/>
    <col min="15" max="15" width="9.85546875" style="28" customWidth="1"/>
    <col min="16" max="16" width="8.140625" style="15" bestFit="1" customWidth="1"/>
    <col min="17" max="17" width="3.42578125" customWidth="1"/>
  </cols>
  <sheetData>
    <row r="1" spans="2:26" s="45" customFormat="1" ht="15.75" thickBot="1">
      <c r="B1" s="2"/>
      <c r="O1" s="3"/>
      <c r="P1" s="54"/>
    </row>
    <row r="2" spans="2:26" s="45" customFormat="1" ht="18.75" customHeight="1" thickTop="1">
      <c r="B2" s="124" t="s">
        <v>244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6"/>
    </row>
    <row r="3" spans="2:26" s="45" customFormat="1" ht="15" customHeight="1">
      <c r="B3" s="127" t="s">
        <v>245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9"/>
    </row>
    <row r="4" spans="2:26" s="45" customFormat="1" ht="15" customHeight="1">
      <c r="B4" s="130" t="s">
        <v>246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2"/>
    </row>
    <row r="5" spans="2:26" s="45" customFormat="1" ht="15" customHeight="1">
      <c r="B5" s="130" t="s">
        <v>284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2"/>
    </row>
    <row r="6" spans="2:26" s="45" customFormat="1" ht="15.75" customHeight="1" thickBot="1">
      <c r="B6" s="133" t="s">
        <v>307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5"/>
    </row>
    <row r="7" spans="2:26" ht="17.25" customHeight="1" thickTop="1" thickBot="1"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</row>
    <row r="8" spans="2:26" ht="15.75" thickTop="1">
      <c r="B8" s="121" t="s">
        <v>175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3"/>
    </row>
    <row r="9" spans="2:26">
      <c r="B9" s="20" t="s">
        <v>1</v>
      </c>
      <c r="C9" s="21" t="s">
        <v>0</v>
      </c>
      <c r="D9" s="21" t="s">
        <v>2</v>
      </c>
      <c r="E9" s="21" t="s">
        <v>3</v>
      </c>
      <c r="F9" s="21" t="s">
        <v>4</v>
      </c>
      <c r="G9" s="21" t="s">
        <v>5</v>
      </c>
      <c r="H9" s="21" t="s">
        <v>6</v>
      </c>
      <c r="I9" s="21" t="s">
        <v>7</v>
      </c>
      <c r="J9" s="21" t="s">
        <v>8</v>
      </c>
      <c r="K9" s="21" t="s">
        <v>9</v>
      </c>
      <c r="L9" s="21" t="s">
        <v>10</v>
      </c>
      <c r="M9" s="21" t="s">
        <v>11</v>
      </c>
      <c r="N9" s="21" t="s">
        <v>12</v>
      </c>
      <c r="O9" s="21" t="s">
        <v>13</v>
      </c>
      <c r="P9" s="7" t="s">
        <v>14</v>
      </c>
    </row>
    <row r="10" spans="2:26">
      <c r="B10" s="20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7">
        <f>SUM(C10:N10)</f>
        <v>0</v>
      </c>
      <c r="P10" s="9">
        <f>O10/$O$38</f>
        <v>0</v>
      </c>
    </row>
    <row r="11" spans="2:26">
      <c r="B11" s="20" t="s">
        <v>16</v>
      </c>
      <c r="C11" s="8">
        <v>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7">
        <f t="shared" ref="O11:O37" si="0">SUM(C11:N11)</f>
        <v>1</v>
      </c>
      <c r="P11" s="9">
        <f t="shared" ref="P11:P37" si="1">O11/$O$38</f>
        <v>5.9171597633136093E-3</v>
      </c>
    </row>
    <row r="12" spans="2:26">
      <c r="B12" s="20" t="s">
        <v>17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7">
        <f t="shared" si="0"/>
        <v>0</v>
      </c>
      <c r="P12" s="9">
        <f t="shared" si="1"/>
        <v>0</v>
      </c>
    </row>
    <row r="13" spans="2:26">
      <c r="B13" s="20" t="s">
        <v>18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7">
        <f t="shared" si="0"/>
        <v>0</v>
      </c>
      <c r="P13" s="9">
        <f t="shared" si="1"/>
        <v>0</v>
      </c>
    </row>
    <row r="14" spans="2:26">
      <c r="B14" s="20" t="s">
        <v>19</v>
      </c>
      <c r="C14" s="8">
        <v>1</v>
      </c>
      <c r="D14" s="8">
        <v>1</v>
      </c>
      <c r="E14" s="8">
        <v>1</v>
      </c>
      <c r="F14" s="8">
        <v>4</v>
      </c>
      <c r="G14" s="8">
        <v>3</v>
      </c>
      <c r="H14" s="8">
        <v>1</v>
      </c>
      <c r="I14" s="8"/>
      <c r="J14" s="8"/>
      <c r="K14" s="8"/>
      <c r="L14" s="8"/>
      <c r="M14" s="8"/>
      <c r="N14" s="8"/>
      <c r="O14" s="17">
        <f t="shared" si="0"/>
        <v>11</v>
      </c>
      <c r="P14" s="9">
        <f t="shared" si="1"/>
        <v>6.5088757396449703E-2</v>
      </c>
    </row>
    <row r="15" spans="2:26">
      <c r="B15" s="20" t="s">
        <v>20</v>
      </c>
      <c r="C15" s="8">
        <v>1</v>
      </c>
      <c r="D15" s="8">
        <v>1</v>
      </c>
      <c r="E15" s="8">
        <v>2</v>
      </c>
      <c r="F15" s="8">
        <v>1</v>
      </c>
      <c r="G15" s="8">
        <v>1</v>
      </c>
      <c r="H15" s="8">
        <v>1</v>
      </c>
      <c r="I15" s="8"/>
      <c r="J15" s="8"/>
      <c r="K15" s="8"/>
      <c r="L15" s="8"/>
      <c r="M15" s="8"/>
      <c r="N15" s="8"/>
      <c r="O15" s="17">
        <f t="shared" si="0"/>
        <v>7</v>
      </c>
      <c r="P15" s="9">
        <f t="shared" si="1"/>
        <v>4.142011834319527E-2</v>
      </c>
    </row>
    <row r="16" spans="2:26">
      <c r="B16" s="20" t="s">
        <v>21</v>
      </c>
      <c r="C16" s="8">
        <v>1</v>
      </c>
      <c r="D16" s="8">
        <v>1</v>
      </c>
      <c r="E16" s="8">
        <v>1</v>
      </c>
      <c r="F16" s="8"/>
      <c r="G16" s="8">
        <v>2</v>
      </c>
      <c r="H16" s="8">
        <v>3</v>
      </c>
      <c r="I16" s="8"/>
      <c r="J16" s="8"/>
      <c r="K16" s="8"/>
      <c r="L16" s="8"/>
      <c r="M16" s="8"/>
      <c r="N16" s="8"/>
      <c r="O16" s="17">
        <f t="shared" si="0"/>
        <v>8</v>
      </c>
      <c r="P16" s="9">
        <f t="shared" si="1"/>
        <v>4.7337278106508875E-2</v>
      </c>
    </row>
    <row r="17" spans="2:16">
      <c r="B17" s="20" t="s">
        <v>22</v>
      </c>
      <c r="C17" s="8">
        <v>3</v>
      </c>
      <c r="D17" s="8">
        <v>1</v>
      </c>
      <c r="E17" s="8">
        <v>1</v>
      </c>
      <c r="F17" s="8"/>
      <c r="G17" s="8"/>
      <c r="H17" s="8"/>
      <c r="I17" s="8"/>
      <c r="J17" s="8"/>
      <c r="K17" s="8"/>
      <c r="L17" s="8"/>
      <c r="M17" s="8"/>
      <c r="N17" s="8"/>
      <c r="O17" s="17">
        <f t="shared" si="0"/>
        <v>5</v>
      </c>
      <c r="P17" s="9">
        <f t="shared" si="1"/>
        <v>2.9585798816568046E-2</v>
      </c>
    </row>
    <row r="18" spans="2:16">
      <c r="B18" s="20" t="s">
        <v>23</v>
      </c>
      <c r="C18" s="8"/>
      <c r="D18" s="8">
        <v>3</v>
      </c>
      <c r="E18" s="8"/>
      <c r="F18" s="8"/>
      <c r="G18" s="8">
        <v>1</v>
      </c>
      <c r="H18" s="8">
        <v>2</v>
      </c>
      <c r="I18" s="8"/>
      <c r="J18" s="8"/>
      <c r="K18" s="8"/>
      <c r="L18" s="8"/>
      <c r="M18" s="8"/>
      <c r="N18" s="8"/>
      <c r="O18" s="17">
        <f t="shared" si="0"/>
        <v>6</v>
      </c>
      <c r="P18" s="9">
        <f t="shared" si="1"/>
        <v>3.5502958579881658E-2</v>
      </c>
    </row>
    <row r="19" spans="2:16">
      <c r="B19" s="20" t="s">
        <v>24</v>
      </c>
      <c r="C19" s="8"/>
      <c r="D19" s="8"/>
      <c r="E19" s="8"/>
      <c r="F19" s="8"/>
      <c r="G19" s="8">
        <v>1</v>
      </c>
      <c r="H19" s="8">
        <v>1</v>
      </c>
      <c r="I19" s="8"/>
      <c r="J19" s="8"/>
      <c r="K19" s="8"/>
      <c r="L19" s="8"/>
      <c r="M19" s="8"/>
      <c r="N19" s="8"/>
      <c r="O19" s="17">
        <f t="shared" si="0"/>
        <v>2</v>
      </c>
      <c r="P19" s="9">
        <f t="shared" si="1"/>
        <v>1.1834319526627219E-2</v>
      </c>
    </row>
    <row r="20" spans="2:16">
      <c r="B20" s="20" t="s">
        <v>25</v>
      </c>
      <c r="C20" s="8">
        <v>4</v>
      </c>
      <c r="D20" s="8">
        <v>3</v>
      </c>
      <c r="E20" s="8">
        <v>3</v>
      </c>
      <c r="F20" s="8">
        <v>1</v>
      </c>
      <c r="G20" s="8">
        <v>7</v>
      </c>
      <c r="H20" s="8">
        <v>2</v>
      </c>
      <c r="I20" s="8"/>
      <c r="J20" s="8"/>
      <c r="K20" s="8"/>
      <c r="L20" s="8"/>
      <c r="M20" s="8"/>
      <c r="N20" s="8"/>
      <c r="O20" s="17">
        <f t="shared" si="0"/>
        <v>20</v>
      </c>
      <c r="P20" s="9">
        <f t="shared" si="1"/>
        <v>0.11834319526627218</v>
      </c>
    </row>
    <row r="21" spans="2:16">
      <c r="B21" s="20" t="s">
        <v>26</v>
      </c>
      <c r="C21" s="8"/>
      <c r="D21" s="8">
        <v>3</v>
      </c>
      <c r="E21" s="8"/>
      <c r="F21" s="8"/>
      <c r="G21" s="8">
        <v>2</v>
      </c>
      <c r="H21" s="8"/>
      <c r="I21" s="8"/>
      <c r="J21" s="8"/>
      <c r="K21" s="8"/>
      <c r="L21" s="8"/>
      <c r="M21" s="8"/>
      <c r="N21" s="8"/>
      <c r="O21" s="17">
        <f t="shared" si="0"/>
        <v>5</v>
      </c>
      <c r="P21" s="9">
        <f t="shared" si="1"/>
        <v>2.9585798816568046E-2</v>
      </c>
    </row>
    <row r="22" spans="2:16">
      <c r="B22" s="20" t="s">
        <v>27</v>
      </c>
      <c r="C22" s="8"/>
      <c r="D22" s="8">
        <v>2</v>
      </c>
      <c r="E22" s="8"/>
      <c r="F22" s="8"/>
      <c r="G22" s="8"/>
      <c r="H22" s="8">
        <v>1</v>
      </c>
      <c r="I22" s="8"/>
      <c r="J22" s="8"/>
      <c r="K22" s="8"/>
      <c r="L22" s="8"/>
      <c r="M22" s="8"/>
      <c r="N22" s="8"/>
      <c r="O22" s="17">
        <f t="shared" si="0"/>
        <v>3</v>
      </c>
      <c r="P22" s="9">
        <f t="shared" si="1"/>
        <v>1.7751479289940829E-2</v>
      </c>
    </row>
    <row r="23" spans="2:16">
      <c r="B23" s="20" t="s">
        <v>28</v>
      </c>
      <c r="C23" s="8"/>
      <c r="D23" s="8">
        <v>1</v>
      </c>
      <c r="E23" s="8"/>
      <c r="F23" s="8"/>
      <c r="G23" s="8">
        <v>1</v>
      </c>
      <c r="H23" s="8"/>
      <c r="I23" s="8"/>
      <c r="J23" s="8"/>
      <c r="K23" s="8"/>
      <c r="L23" s="8"/>
      <c r="M23" s="8"/>
      <c r="N23" s="8"/>
      <c r="O23" s="17">
        <f t="shared" si="0"/>
        <v>2</v>
      </c>
      <c r="P23" s="9">
        <f t="shared" si="1"/>
        <v>1.1834319526627219E-2</v>
      </c>
    </row>
    <row r="24" spans="2:16">
      <c r="B24" s="20" t="s">
        <v>29</v>
      </c>
      <c r="C24" s="8">
        <v>1</v>
      </c>
      <c r="D24" s="8"/>
      <c r="E24" s="8">
        <v>1</v>
      </c>
      <c r="F24" s="8"/>
      <c r="G24" s="8">
        <v>2</v>
      </c>
      <c r="H24" s="8">
        <v>1</v>
      </c>
      <c r="I24" s="8"/>
      <c r="J24" s="8"/>
      <c r="K24" s="8"/>
      <c r="L24" s="8"/>
      <c r="M24" s="8"/>
      <c r="N24" s="8"/>
      <c r="O24" s="17">
        <f t="shared" si="0"/>
        <v>5</v>
      </c>
      <c r="P24" s="9">
        <f t="shared" si="1"/>
        <v>2.9585798816568046E-2</v>
      </c>
    </row>
    <row r="25" spans="2:16">
      <c r="B25" s="20" t="s">
        <v>30</v>
      </c>
      <c r="C25" s="8"/>
      <c r="D25" s="8">
        <v>9</v>
      </c>
      <c r="E25" s="8">
        <v>5</v>
      </c>
      <c r="F25" s="8">
        <v>1</v>
      </c>
      <c r="G25" s="8">
        <v>3</v>
      </c>
      <c r="H25" s="8"/>
      <c r="I25" s="8"/>
      <c r="J25" s="8"/>
      <c r="K25" s="8"/>
      <c r="L25" s="8"/>
      <c r="M25" s="8"/>
      <c r="N25" s="8"/>
      <c r="O25" s="17">
        <f t="shared" si="0"/>
        <v>18</v>
      </c>
      <c r="P25" s="9">
        <f t="shared" si="1"/>
        <v>0.10650887573964497</v>
      </c>
    </row>
    <row r="26" spans="2:16">
      <c r="B26" s="20" t="s">
        <v>31</v>
      </c>
      <c r="C26" s="8"/>
      <c r="D26" s="8">
        <v>2</v>
      </c>
      <c r="E26" s="8"/>
      <c r="F26" s="8">
        <v>1</v>
      </c>
      <c r="G26" s="8">
        <v>3</v>
      </c>
      <c r="H26" s="8"/>
      <c r="I26" s="8"/>
      <c r="J26" s="8"/>
      <c r="K26" s="8"/>
      <c r="L26" s="8"/>
      <c r="M26" s="8"/>
      <c r="N26" s="8"/>
      <c r="O26" s="17">
        <f t="shared" si="0"/>
        <v>6</v>
      </c>
      <c r="P26" s="9">
        <f t="shared" si="1"/>
        <v>3.5502958579881658E-2</v>
      </c>
    </row>
    <row r="27" spans="2:16">
      <c r="B27" s="20" t="s">
        <v>32</v>
      </c>
      <c r="C27" s="8">
        <v>3</v>
      </c>
      <c r="D27" s="8">
        <v>1</v>
      </c>
      <c r="E27" s="8">
        <v>1</v>
      </c>
      <c r="F27" s="8"/>
      <c r="G27" s="8"/>
      <c r="H27" s="8"/>
      <c r="I27" s="8"/>
      <c r="J27" s="8"/>
      <c r="K27" s="8"/>
      <c r="L27" s="8"/>
      <c r="M27" s="8"/>
      <c r="N27" s="8"/>
      <c r="O27" s="17">
        <f t="shared" si="0"/>
        <v>5</v>
      </c>
      <c r="P27" s="9">
        <f t="shared" si="1"/>
        <v>2.9585798816568046E-2</v>
      </c>
    </row>
    <row r="28" spans="2:16">
      <c r="B28" s="20" t="s">
        <v>33</v>
      </c>
      <c r="C28" s="8">
        <v>2</v>
      </c>
      <c r="D28" s="8">
        <v>1</v>
      </c>
      <c r="E28" s="8"/>
      <c r="F28" s="8">
        <v>3</v>
      </c>
      <c r="G28" s="8"/>
      <c r="H28" s="8">
        <v>2</v>
      </c>
      <c r="I28" s="8"/>
      <c r="J28" s="8"/>
      <c r="K28" s="8"/>
      <c r="L28" s="8"/>
      <c r="M28" s="8"/>
      <c r="N28" s="8"/>
      <c r="O28" s="17">
        <f t="shared" si="0"/>
        <v>8</v>
      </c>
      <c r="P28" s="9">
        <f t="shared" si="1"/>
        <v>4.7337278106508875E-2</v>
      </c>
    </row>
    <row r="29" spans="2:16">
      <c r="B29" s="20" t="s">
        <v>34</v>
      </c>
      <c r="C29" s="8"/>
      <c r="D29" s="8"/>
      <c r="E29" s="8"/>
      <c r="F29" s="8">
        <v>1</v>
      </c>
      <c r="G29" s="8">
        <v>1</v>
      </c>
      <c r="H29" s="8"/>
      <c r="I29" s="8"/>
      <c r="J29" s="8"/>
      <c r="K29" s="8"/>
      <c r="L29" s="8"/>
      <c r="M29" s="8"/>
      <c r="N29" s="8"/>
      <c r="O29" s="17">
        <f t="shared" si="0"/>
        <v>2</v>
      </c>
      <c r="P29" s="9">
        <f t="shared" si="1"/>
        <v>1.1834319526627219E-2</v>
      </c>
    </row>
    <row r="30" spans="2:16">
      <c r="B30" s="20" t="s">
        <v>35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7">
        <f t="shared" si="0"/>
        <v>0</v>
      </c>
      <c r="P30" s="9">
        <f t="shared" si="1"/>
        <v>0</v>
      </c>
    </row>
    <row r="31" spans="2:16">
      <c r="B31" s="20" t="s">
        <v>36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7">
        <f t="shared" si="0"/>
        <v>0</v>
      </c>
      <c r="P31" s="9">
        <f t="shared" si="1"/>
        <v>0</v>
      </c>
    </row>
    <row r="32" spans="2:16">
      <c r="B32" s="20" t="s">
        <v>37</v>
      </c>
      <c r="C32" s="8">
        <v>2</v>
      </c>
      <c r="D32" s="8">
        <v>1</v>
      </c>
      <c r="E32" s="8">
        <v>2</v>
      </c>
      <c r="F32" s="8"/>
      <c r="G32" s="8">
        <v>1</v>
      </c>
      <c r="H32" s="8"/>
      <c r="I32" s="8"/>
      <c r="J32" s="8"/>
      <c r="K32" s="8"/>
      <c r="L32" s="8"/>
      <c r="M32" s="8"/>
      <c r="N32" s="8"/>
      <c r="O32" s="17">
        <f t="shared" si="0"/>
        <v>6</v>
      </c>
      <c r="P32" s="9">
        <f t="shared" si="1"/>
        <v>3.5502958579881658E-2</v>
      </c>
    </row>
    <row r="33" spans="2:16">
      <c r="B33" s="20" t="s">
        <v>38</v>
      </c>
      <c r="C33" s="8">
        <v>13</v>
      </c>
      <c r="D33" s="8"/>
      <c r="E33" s="8">
        <v>1</v>
      </c>
      <c r="F33" s="8">
        <v>2</v>
      </c>
      <c r="G33" s="8">
        <v>5</v>
      </c>
      <c r="H33" s="8"/>
      <c r="I33" s="8"/>
      <c r="J33" s="8"/>
      <c r="K33" s="8"/>
      <c r="L33" s="8"/>
      <c r="M33" s="8"/>
      <c r="N33" s="8"/>
      <c r="O33" s="17">
        <f t="shared" si="0"/>
        <v>21</v>
      </c>
      <c r="P33" s="9">
        <f t="shared" si="1"/>
        <v>0.1242603550295858</v>
      </c>
    </row>
    <row r="34" spans="2:16">
      <c r="B34" s="20" t="s">
        <v>39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7">
        <f t="shared" si="0"/>
        <v>0</v>
      </c>
      <c r="P34" s="9">
        <f t="shared" si="1"/>
        <v>0</v>
      </c>
    </row>
    <row r="35" spans="2:16">
      <c r="B35" s="20" t="s">
        <v>40</v>
      </c>
      <c r="C35" s="8">
        <v>5</v>
      </c>
      <c r="D35" s="8">
        <v>5</v>
      </c>
      <c r="E35" s="8">
        <v>6</v>
      </c>
      <c r="F35" s="8"/>
      <c r="G35" s="8">
        <v>5</v>
      </c>
      <c r="H35" s="8">
        <v>2</v>
      </c>
      <c r="I35" s="8"/>
      <c r="J35" s="8"/>
      <c r="K35" s="8"/>
      <c r="L35" s="8"/>
      <c r="M35" s="8"/>
      <c r="N35" s="8"/>
      <c r="O35" s="17">
        <f t="shared" si="0"/>
        <v>23</v>
      </c>
      <c r="P35" s="9">
        <f t="shared" si="1"/>
        <v>0.13609467455621302</v>
      </c>
    </row>
    <row r="36" spans="2:16">
      <c r="B36" s="20" t="s">
        <v>41</v>
      </c>
      <c r="C36" s="8"/>
      <c r="D36" s="8">
        <v>1</v>
      </c>
      <c r="E36" s="8">
        <v>1</v>
      </c>
      <c r="F36" s="8">
        <v>1</v>
      </c>
      <c r="G36" s="8">
        <v>2</v>
      </c>
      <c r="H36" s="8"/>
      <c r="I36" s="8"/>
      <c r="J36" s="8"/>
      <c r="K36" s="8"/>
      <c r="L36" s="8"/>
      <c r="M36" s="8"/>
      <c r="N36" s="8"/>
      <c r="O36" s="17">
        <f t="shared" si="0"/>
        <v>5</v>
      </c>
      <c r="P36" s="9">
        <f t="shared" si="1"/>
        <v>2.9585798816568046E-2</v>
      </c>
    </row>
    <row r="37" spans="2:16">
      <c r="B37" s="20" t="s">
        <v>131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7">
        <f t="shared" si="0"/>
        <v>0</v>
      </c>
      <c r="P37" s="9">
        <f t="shared" si="1"/>
        <v>0</v>
      </c>
    </row>
    <row r="38" spans="2:16" s="3" customFormat="1" ht="15.75" thickBot="1">
      <c r="B38" s="19" t="s">
        <v>42</v>
      </c>
      <c r="C38" s="18">
        <f>SUM(C10:C37)</f>
        <v>37</v>
      </c>
      <c r="D38" s="18">
        <f t="shared" ref="D38:N38" si="2">SUM(D10:D37)</f>
        <v>36</v>
      </c>
      <c r="E38" s="18">
        <f t="shared" si="2"/>
        <v>25</v>
      </c>
      <c r="F38" s="18">
        <f t="shared" si="2"/>
        <v>15</v>
      </c>
      <c r="G38" s="18">
        <f t="shared" si="2"/>
        <v>40</v>
      </c>
      <c r="H38" s="18">
        <f t="shared" si="2"/>
        <v>16</v>
      </c>
      <c r="I38" s="18">
        <f t="shared" si="2"/>
        <v>0</v>
      </c>
      <c r="J38" s="18">
        <f t="shared" si="2"/>
        <v>0</v>
      </c>
      <c r="K38" s="18">
        <f t="shared" si="2"/>
        <v>0</v>
      </c>
      <c r="L38" s="18">
        <f t="shared" si="2"/>
        <v>0</v>
      </c>
      <c r="M38" s="18">
        <f t="shared" si="2"/>
        <v>0</v>
      </c>
      <c r="N38" s="18">
        <f t="shared" si="2"/>
        <v>0</v>
      </c>
      <c r="O38" s="18">
        <f>SUM(O10:O37)</f>
        <v>169</v>
      </c>
      <c r="P38" s="33">
        <f>SUM(P10:P37)</f>
        <v>1</v>
      </c>
    </row>
    <row r="39" spans="2:16" ht="16.5" thickTop="1" thickBot="1"/>
    <row r="40" spans="2:16" ht="15.75" thickTop="1">
      <c r="B40" s="121" t="s">
        <v>176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3"/>
    </row>
    <row r="41" spans="2:16">
      <c r="B41" s="20" t="s">
        <v>1</v>
      </c>
      <c r="C41" s="21" t="s">
        <v>0</v>
      </c>
      <c r="D41" s="21" t="s">
        <v>2</v>
      </c>
      <c r="E41" s="21" t="s">
        <v>3</v>
      </c>
      <c r="F41" s="21" t="s">
        <v>4</v>
      </c>
      <c r="G41" s="21" t="s">
        <v>5</v>
      </c>
      <c r="H41" s="21" t="s">
        <v>6</v>
      </c>
      <c r="I41" s="21" t="s">
        <v>7</v>
      </c>
      <c r="J41" s="21" t="s">
        <v>8</v>
      </c>
      <c r="K41" s="21" t="s">
        <v>9</v>
      </c>
      <c r="L41" s="21" t="s">
        <v>10</v>
      </c>
      <c r="M41" s="21" t="s">
        <v>11</v>
      </c>
      <c r="N41" s="21" t="s">
        <v>12</v>
      </c>
      <c r="O41" s="21" t="s">
        <v>13</v>
      </c>
      <c r="P41" s="7" t="s">
        <v>14</v>
      </c>
    </row>
    <row r="42" spans="2:16">
      <c r="B42" s="20" t="s">
        <v>15</v>
      </c>
      <c r="C42" s="8"/>
      <c r="D42" s="8">
        <v>1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17">
        <f>SUM(C42:N42)</f>
        <v>1</v>
      </c>
      <c r="P42" s="9">
        <f>O42/$O$70</f>
        <v>2.4213075060532689E-3</v>
      </c>
    </row>
    <row r="43" spans="2:16">
      <c r="B43" s="20" t="s">
        <v>16</v>
      </c>
      <c r="C43" s="8">
        <v>1</v>
      </c>
      <c r="D43" s="8"/>
      <c r="E43" s="8">
        <v>1</v>
      </c>
      <c r="F43" s="8"/>
      <c r="G43" s="8"/>
      <c r="H43" s="8">
        <v>1</v>
      </c>
      <c r="I43" s="8"/>
      <c r="J43" s="8"/>
      <c r="K43" s="8"/>
      <c r="L43" s="8"/>
      <c r="M43" s="8"/>
      <c r="N43" s="8"/>
      <c r="O43" s="17">
        <f t="shared" ref="O43:O69" si="3">SUM(C43:N43)</f>
        <v>3</v>
      </c>
      <c r="P43" s="9">
        <f t="shared" ref="P43:P69" si="4">O43/$O$70</f>
        <v>7.2639225181598066E-3</v>
      </c>
    </row>
    <row r="44" spans="2:16">
      <c r="B44" s="20" t="s">
        <v>17</v>
      </c>
      <c r="C44" s="8">
        <v>1</v>
      </c>
      <c r="D44" s="8"/>
      <c r="E44" s="8">
        <v>1</v>
      </c>
      <c r="F44" s="8">
        <v>1</v>
      </c>
      <c r="G44" s="8">
        <v>1</v>
      </c>
      <c r="H44" s="8">
        <v>2</v>
      </c>
      <c r="I44" s="8"/>
      <c r="J44" s="8"/>
      <c r="K44" s="8"/>
      <c r="L44" s="8"/>
      <c r="M44" s="8"/>
      <c r="N44" s="8"/>
      <c r="O44" s="17">
        <f t="shared" si="3"/>
        <v>6</v>
      </c>
      <c r="P44" s="9">
        <f t="shared" si="4"/>
        <v>1.4527845036319613E-2</v>
      </c>
    </row>
    <row r="45" spans="2:16">
      <c r="B45" s="20" t="s">
        <v>18</v>
      </c>
      <c r="C45" s="8">
        <v>1</v>
      </c>
      <c r="D45" s="8">
        <v>1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17">
        <f t="shared" si="3"/>
        <v>2</v>
      </c>
      <c r="P45" s="9">
        <f t="shared" si="4"/>
        <v>4.8426150121065378E-3</v>
      </c>
    </row>
    <row r="46" spans="2:16">
      <c r="B46" s="20" t="s">
        <v>19</v>
      </c>
      <c r="C46" s="8">
        <v>3</v>
      </c>
      <c r="D46" s="8">
        <v>1</v>
      </c>
      <c r="E46" s="8"/>
      <c r="F46" s="8">
        <v>3</v>
      </c>
      <c r="G46" s="8">
        <v>7</v>
      </c>
      <c r="H46" s="8">
        <v>9</v>
      </c>
      <c r="I46" s="8"/>
      <c r="J46" s="8"/>
      <c r="K46" s="8"/>
      <c r="L46" s="8"/>
      <c r="M46" s="8"/>
      <c r="N46" s="8"/>
      <c r="O46" s="17">
        <f t="shared" si="3"/>
        <v>23</v>
      </c>
      <c r="P46" s="9">
        <f t="shared" si="4"/>
        <v>5.569007263922518E-2</v>
      </c>
    </row>
    <row r="47" spans="2:16">
      <c r="B47" s="20" t="s">
        <v>20</v>
      </c>
      <c r="C47" s="8">
        <v>2</v>
      </c>
      <c r="D47" s="8">
        <v>2</v>
      </c>
      <c r="E47" s="8">
        <v>1</v>
      </c>
      <c r="F47" s="8">
        <v>2</v>
      </c>
      <c r="G47" s="8">
        <v>2</v>
      </c>
      <c r="H47" s="8">
        <v>1</v>
      </c>
      <c r="I47" s="8"/>
      <c r="J47" s="8"/>
      <c r="K47" s="8"/>
      <c r="L47" s="8"/>
      <c r="M47" s="8"/>
      <c r="N47" s="8"/>
      <c r="O47" s="17">
        <f t="shared" si="3"/>
        <v>10</v>
      </c>
      <c r="P47" s="9">
        <f t="shared" si="4"/>
        <v>2.4213075060532687E-2</v>
      </c>
    </row>
    <row r="48" spans="2:16">
      <c r="B48" s="20" t="s">
        <v>21</v>
      </c>
      <c r="C48" s="8">
        <v>7</v>
      </c>
      <c r="D48" s="8">
        <v>4</v>
      </c>
      <c r="E48" s="8">
        <v>1</v>
      </c>
      <c r="F48" s="8">
        <v>1</v>
      </c>
      <c r="G48" s="8">
        <v>2</v>
      </c>
      <c r="H48" s="8">
        <v>4</v>
      </c>
      <c r="I48" s="8"/>
      <c r="J48" s="8"/>
      <c r="K48" s="8"/>
      <c r="L48" s="8"/>
      <c r="M48" s="8"/>
      <c r="N48" s="8"/>
      <c r="O48" s="17">
        <f t="shared" si="3"/>
        <v>19</v>
      </c>
      <c r="P48" s="9">
        <f t="shared" si="4"/>
        <v>4.6004842615012108E-2</v>
      </c>
    </row>
    <row r="49" spans="2:16">
      <c r="B49" s="20" t="s">
        <v>22</v>
      </c>
      <c r="C49" s="8">
        <v>1</v>
      </c>
      <c r="D49" s="8"/>
      <c r="E49" s="8">
        <v>1</v>
      </c>
      <c r="F49" s="8"/>
      <c r="G49" s="8">
        <v>1</v>
      </c>
      <c r="H49" s="8">
        <v>1</v>
      </c>
      <c r="I49" s="8"/>
      <c r="J49" s="8"/>
      <c r="K49" s="8"/>
      <c r="L49" s="8"/>
      <c r="M49" s="8"/>
      <c r="N49" s="8"/>
      <c r="O49" s="17">
        <f t="shared" si="3"/>
        <v>4</v>
      </c>
      <c r="P49" s="9">
        <f t="shared" si="4"/>
        <v>9.6852300242130755E-3</v>
      </c>
    </row>
    <row r="50" spans="2:16">
      <c r="B50" s="20" t="s">
        <v>23</v>
      </c>
      <c r="C50" s="8">
        <v>2</v>
      </c>
      <c r="D50" s="8">
        <v>2</v>
      </c>
      <c r="E50" s="8"/>
      <c r="F50" s="8">
        <v>2</v>
      </c>
      <c r="G50" s="8">
        <v>2</v>
      </c>
      <c r="H50" s="8">
        <v>2</v>
      </c>
      <c r="I50" s="8"/>
      <c r="J50" s="8"/>
      <c r="K50" s="8"/>
      <c r="L50" s="8"/>
      <c r="M50" s="8"/>
      <c r="N50" s="8"/>
      <c r="O50" s="17">
        <f t="shared" si="3"/>
        <v>10</v>
      </c>
      <c r="P50" s="9">
        <f t="shared" si="4"/>
        <v>2.4213075060532687E-2</v>
      </c>
    </row>
    <row r="51" spans="2:16">
      <c r="B51" s="20" t="s">
        <v>24</v>
      </c>
      <c r="C51" s="8">
        <v>2</v>
      </c>
      <c r="D51" s="8">
        <v>3</v>
      </c>
      <c r="E51" s="8"/>
      <c r="F51" s="8">
        <v>2</v>
      </c>
      <c r="G51" s="8">
        <v>1</v>
      </c>
      <c r="H51" s="8">
        <v>1</v>
      </c>
      <c r="I51" s="8"/>
      <c r="J51" s="8"/>
      <c r="K51" s="8"/>
      <c r="L51" s="8"/>
      <c r="M51" s="8"/>
      <c r="N51" s="8"/>
      <c r="O51" s="17">
        <f t="shared" si="3"/>
        <v>9</v>
      </c>
      <c r="P51" s="9">
        <f t="shared" si="4"/>
        <v>2.1791767554479417E-2</v>
      </c>
    </row>
    <row r="52" spans="2:16">
      <c r="B52" s="20" t="s">
        <v>25</v>
      </c>
      <c r="C52" s="8">
        <v>23</v>
      </c>
      <c r="D52" s="8">
        <v>5</v>
      </c>
      <c r="E52" s="8">
        <v>8</v>
      </c>
      <c r="F52" s="8">
        <v>14</v>
      </c>
      <c r="G52" s="8">
        <v>11</v>
      </c>
      <c r="H52" s="8">
        <v>9</v>
      </c>
      <c r="I52" s="8"/>
      <c r="J52" s="8"/>
      <c r="K52" s="8"/>
      <c r="L52" s="8"/>
      <c r="M52" s="8"/>
      <c r="N52" s="8"/>
      <c r="O52" s="17">
        <f t="shared" si="3"/>
        <v>70</v>
      </c>
      <c r="P52" s="9">
        <f t="shared" si="4"/>
        <v>0.16949152542372881</v>
      </c>
    </row>
    <row r="53" spans="2:16">
      <c r="B53" s="20" t="s">
        <v>26</v>
      </c>
      <c r="C53" s="8">
        <v>4</v>
      </c>
      <c r="D53" s="8">
        <v>1</v>
      </c>
      <c r="E53" s="8"/>
      <c r="F53" s="8">
        <v>2</v>
      </c>
      <c r="G53" s="8">
        <v>2</v>
      </c>
      <c r="H53" s="8">
        <v>2</v>
      </c>
      <c r="I53" s="8"/>
      <c r="J53" s="8"/>
      <c r="K53" s="8"/>
      <c r="L53" s="8"/>
      <c r="M53" s="8"/>
      <c r="N53" s="8"/>
      <c r="O53" s="17">
        <f t="shared" si="3"/>
        <v>11</v>
      </c>
      <c r="P53" s="9">
        <f t="shared" si="4"/>
        <v>2.6634382566585957E-2</v>
      </c>
    </row>
    <row r="54" spans="2:16">
      <c r="B54" s="20" t="s">
        <v>27</v>
      </c>
      <c r="C54" s="8">
        <v>6</v>
      </c>
      <c r="D54" s="8">
        <v>4</v>
      </c>
      <c r="E54" s="8"/>
      <c r="F54" s="8">
        <v>2</v>
      </c>
      <c r="G54" s="8">
        <v>2</v>
      </c>
      <c r="H54" s="8">
        <v>7</v>
      </c>
      <c r="I54" s="8"/>
      <c r="J54" s="8"/>
      <c r="K54" s="8"/>
      <c r="L54" s="8"/>
      <c r="M54" s="8"/>
      <c r="N54" s="8"/>
      <c r="O54" s="17">
        <f t="shared" si="3"/>
        <v>21</v>
      </c>
      <c r="P54" s="9">
        <f t="shared" si="4"/>
        <v>5.0847457627118647E-2</v>
      </c>
    </row>
    <row r="55" spans="2:16">
      <c r="B55" s="20" t="s">
        <v>28</v>
      </c>
      <c r="C55" s="8">
        <v>4</v>
      </c>
      <c r="D55" s="8">
        <v>3</v>
      </c>
      <c r="E55" s="8"/>
      <c r="F55" s="8">
        <v>3</v>
      </c>
      <c r="G55" s="8">
        <v>2</v>
      </c>
      <c r="H55" s="8">
        <v>4</v>
      </c>
      <c r="I55" s="8"/>
      <c r="J55" s="8"/>
      <c r="K55" s="8"/>
      <c r="L55" s="8"/>
      <c r="M55" s="8"/>
      <c r="N55" s="8"/>
      <c r="O55" s="17">
        <f t="shared" si="3"/>
        <v>16</v>
      </c>
      <c r="P55" s="9">
        <f t="shared" si="4"/>
        <v>3.8740920096852302E-2</v>
      </c>
    </row>
    <row r="56" spans="2:16">
      <c r="B56" s="20" t="s">
        <v>29</v>
      </c>
      <c r="C56" s="8"/>
      <c r="D56" s="8"/>
      <c r="E56" s="8"/>
      <c r="F56" s="8">
        <v>5</v>
      </c>
      <c r="G56" s="8">
        <v>5</v>
      </c>
      <c r="H56" s="8">
        <v>1</v>
      </c>
      <c r="I56" s="8"/>
      <c r="J56" s="8"/>
      <c r="K56" s="8"/>
      <c r="L56" s="8"/>
      <c r="M56" s="8"/>
      <c r="N56" s="8"/>
      <c r="O56" s="17">
        <f t="shared" si="3"/>
        <v>11</v>
      </c>
      <c r="P56" s="9">
        <f t="shared" si="4"/>
        <v>2.6634382566585957E-2</v>
      </c>
    </row>
    <row r="57" spans="2:16">
      <c r="B57" s="20" t="s">
        <v>30</v>
      </c>
      <c r="C57" s="8">
        <v>4</v>
      </c>
      <c r="D57" s="8">
        <v>1</v>
      </c>
      <c r="E57" s="8">
        <v>2</v>
      </c>
      <c r="F57" s="8">
        <v>3</v>
      </c>
      <c r="G57" s="8">
        <v>7</v>
      </c>
      <c r="H57" s="8">
        <v>3</v>
      </c>
      <c r="I57" s="8"/>
      <c r="J57" s="8"/>
      <c r="K57" s="8"/>
      <c r="L57" s="8"/>
      <c r="M57" s="8"/>
      <c r="N57" s="8"/>
      <c r="O57" s="17">
        <f t="shared" si="3"/>
        <v>20</v>
      </c>
      <c r="P57" s="9">
        <f t="shared" si="4"/>
        <v>4.8426150121065374E-2</v>
      </c>
    </row>
    <row r="58" spans="2:16">
      <c r="B58" s="20" t="s">
        <v>31</v>
      </c>
      <c r="C58" s="8">
        <v>2</v>
      </c>
      <c r="D58" s="8"/>
      <c r="E58" s="8">
        <v>2</v>
      </c>
      <c r="F58" s="8">
        <v>1</v>
      </c>
      <c r="G58" s="8">
        <v>3</v>
      </c>
      <c r="H58" s="8">
        <v>1</v>
      </c>
      <c r="I58" s="8"/>
      <c r="J58" s="8"/>
      <c r="K58" s="8"/>
      <c r="L58" s="8"/>
      <c r="M58" s="8"/>
      <c r="N58" s="8"/>
      <c r="O58" s="17">
        <f t="shared" si="3"/>
        <v>9</v>
      </c>
      <c r="P58" s="9">
        <f t="shared" si="4"/>
        <v>2.1791767554479417E-2</v>
      </c>
    </row>
    <row r="59" spans="2:16">
      <c r="B59" s="20" t="s">
        <v>32</v>
      </c>
      <c r="C59" s="8">
        <v>3</v>
      </c>
      <c r="D59" s="8">
        <v>5</v>
      </c>
      <c r="E59" s="8">
        <v>3</v>
      </c>
      <c r="F59" s="8">
        <v>2</v>
      </c>
      <c r="G59" s="8">
        <v>3</v>
      </c>
      <c r="H59" s="8">
        <v>4</v>
      </c>
      <c r="I59" s="8"/>
      <c r="J59" s="8"/>
      <c r="K59" s="8"/>
      <c r="L59" s="8"/>
      <c r="M59" s="8"/>
      <c r="N59" s="8"/>
      <c r="O59" s="17">
        <f t="shared" si="3"/>
        <v>20</v>
      </c>
      <c r="P59" s="9">
        <f t="shared" si="4"/>
        <v>4.8426150121065374E-2</v>
      </c>
    </row>
    <row r="60" spans="2:16">
      <c r="B60" s="20" t="s">
        <v>33</v>
      </c>
      <c r="C60" s="8">
        <v>14</v>
      </c>
      <c r="D60" s="8">
        <v>2</v>
      </c>
      <c r="E60" s="8">
        <v>2</v>
      </c>
      <c r="F60" s="8">
        <v>4</v>
      </c>
      <c r="G60" s="8">
        <v>3</v>
      </c>
      <c r="H60" s="8">
        <v>4</v>
      </c>
      <c r="I60" s="8"/>
      <c r="J60" s="8"/>
      <c r="K60" s="8"/>
      <c r="L60" s="8"/>
      <c r="M60" s="8"/>
      <c r="N60" s="8"/>
      <c r="O60" s="17">
        <f t="shared" si="3"/>
        <v>29</v>
      </c>
      <c r="P60" s="9">
        <f t="shared" si="4"/>
        <v>7.0217917675544791E-2</v>
      </c>
    </row>
    <row r="61" spans="2:16">
      <c r="B61" s="20" t="s">
        <v>34</v>
      </c>
      <c r="C61" s="8">
        <v>1</v>
      </c>
      <c r="D61" s="8"/>
      <c r="E61" s="8">
        <v>2</v>
      </c>
      <c r="F61" s="8">
        <v>1</v>
      </c>
      <c r="G61" s="8">
        <v>1</v>
      </c>
      <c r="H61" s="8">
        <v>4</v>
      </c>
      <c r="I61" s="8"/>
      <c r="J61" s="8"/>
      <c r="K61" s="8"/>
      <c r="L61" s="8"/>
      <c r="M61" s="8"/>
      <c r="N61" s="8"/>
      <c r="O61" s="17">
        <f t="shared" si="3"/>
        <v>9</v>
      </c>
      <c r="P61" s="9">
        <f t="shared" si="4"/>
        <v>2.1791767554479417E-2</v>
      </c>
    </row>
    <row r="62" spans="2:16">
      <c r="B62" s="20" t="s">
        <v>35</v>
      </c>
      <c r="C62" s="8"/>
      <c r="D62" s="8">
        <v>1</v>
      </c>
      <c r="E62" s="8"/>
      <c r="F62" s="8">
        <v>1</v>
      </c>
      <c r="G62" s="8">
        <v>2</v>
      </c>
      <c r="H62" s="8"/>
      <c r="I62" s="8"/>
      <c r="J62" s="8"/>
      <c r="K62" s="8"/>
      <c r="L62" s="8"/>
      <c r="M62" s="8"/>
      <c r="N62" s="8"/>
      <c r="O62" s="17">
        <f t="shared" si="3"/>
        <v>4</v>
      </c>
      <c r="P62" s="9">
        <f t="shared" si="4"/>
        <v>9.6852300242130755E-3</v>
      </c>
    </row>
    <row r="63" spans="2:16">
      <c r="B63" s="20" t="s">
        <v>36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7">
        <f t="shared" si="3"/>
        <v>0</v>
      </c>
      <c r="P63" s="9">
        <f t="shared" si="4"/>
        <v>0</v>
      </c>
    </row>
    <row r="64" spans="2:16">
      <c r="B64" s="20" t="s">
        <v>37</v>
      </c>
      <c r="C64" s="8">
        <v>3</v>
      </c>
      <c r="D64" s="8">
        <v>1</v>
      </c>
      <c r="E64" s="8">
        <v>1</v>
      </c>
      <c r="F64" s="8">
        <v>4</v>
      </c>
      <c r="G64" s="8">
        <v>3</v>
      </c>
      <c r="H64" s="8">
        <v>1</v>
      </c>
      <c r="I64" s="8"/>
      <c r="J64" s="8"/>
      <c r="K64" s="8"/>
      <c r="L64" s="8"/>
      <c r="M64" s="8"/>
      <c r="N64" s="8"/>
      <c r="O64" s="17">
        <f t="shared" si="3"/>
        <v>13</v>
      </c>
      <c r="P64" s="9">
        <f t="shared" si="4"/>
        <v>3.1476997578692496E-2</v>
      </c>
    </row>
    <row r="65" spans="2:16">
      <c r="B65" s="20" t="s">
        <v>38</v>
      </c>
      <c r="C65" s="8">
        <v>5</v>
      </c>
      <c r="D65" s="8">
        <v>5</v>
      </c>
      <c r="E65" s="8">
        <v>2</v>
      </c>
      <c r="F65" s="8"/>
      <c r="G65" s="8"/>
      <c r="H65" s="8">
        <v>1</v>
      </c>
      <c r="I65" s="8"/>
      <c r="J65" s="8"/>
      <c r="K65" s="8"/>
      <c r="L65" s="8"/>
      <c r="M65" s="8"/>
      <c r="N65" s="8"/>
      <c r="O65" s="17">
        <f t="shared" si="3"/>
        <v>13</v>
      </c>
      <c r="P65" s="9">
        <f t="shared" si="4"/>
        <v>3.1476997578692496E-2</v>
      </c>
    </row>
    <row r="66" spans="2:16">
      <c r="B66" s="20" t="s">
        <v>39</v>
      </c>
      <c r="C66" s="8">
        <v>2</v>
      </c>
      <c r="D66" s="8"/>
      <c r="E66" s="8"/>
      <c r="F66" s="8"/>
      <c r="G66" s="8"/>
      <c r="H66" s="8">
        <v>1</v>
      </c>
      <c r="I66" s="8"/>
      <c r="J66" s="8"/>
      <c r="K66" s="8"/>
      <c r="L66" s="8"/>
      <c r="M66" s="8"/>
      <c r="N66" s="8"/>
      <c r="O66" s="17">
        <f t="shared" si="3"/>
        <v>3</v>
      </c>
      <c r="P66" s="9">
        <f t="shared" si="4"/>
        <v>7.2639225181598066E-3</v>
      </c>
    </row>
    <row r="67" spans="2:16">
      <c r="B67" s="20" t="s">
        <v>40</v>
      </c>
      <c r="C67" s="8">
        <v>25</v>
      </c>
      <c r="D67" s="8">
        <v>6</v>
      </c>
      <c r="E67" s="8">
        <v>6</v>
      </c>
      <c r="F67" s="8">
        <v>9</v>
      </c>
      <c r="G67" s="8">
        <v>11</v>
      </c>
      <c r="H67" s="8">
        <v>15</v>
      </c>
      <c r="I67" s="8"/>
      <c r="J67" s="8"/>
      <c r="K67" s="8"/>
      <c r="L67" s="8"/>
      <c r="M67" s="8"/>
      <c r="N67" s="8"/>
      <c r="O67" s="17">
        <f t="shared" si="3"/>
        <v>72</v>
      </c>
      <c r="P67" s="9">
        <f t="shared" si="4"/>
        <v>0.17433414043583534</v>
      </c>
    </row>
    <row r="68" spans="2:16">
      <c r="B68" s="20" t="s">
        <v>41</v>
      </c>
      <c r="C68" s="8">
        <v>3</v>
      </c>
      <c r="D68" s="8"/>
      <c r="E68" s="8">
        <v>1</v>
      </c>
      <c r="F68" s="8">
        <v>1</v>
      </c>
      <c r="G68" s="8"/>
      <c r="H68" s="8"/>
      <c r="I68" s="8"/>
      <c r="J68" s="8"/>
      <c r="K68" s="8"/>
      <c r="L68" s="8"/>
      <c r="M68" s="8"/>
      <c r="N68" s="8"/>
      <c r="O68" s="17">
        <f t="shared" si="3"/>
        <v>5</v>
      </c>
      <c r="P68" s="9">
        <f t="shared" si="4"/>
        <v>1.2106537530266344E-2</v>
      </c>
    </row>
    <row r="69" spans="2:16">
      <c r="B69" s="20" t="s">
        <v>131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17">
        <f t="shared" si="3"/>
        <v>0</v>
      </c>
      <c r="P69" s="9">
        <f t="shared" si="4"/>
        <v>0</v>
      </c>
    </row>
    <row r="70" spans="2:16" s="3" customFormat="1" ht="15.75" thickBot="1">
      <c r="B70" s="19" t="s">
        <v>42</v>
      </c>
      <c r="C70" s="18">
        <f>SUM(C42:C69)</f>
        <v>119</v>
      </c>
      <c r="D70" s="18">
        <f t="shared" ref="D70:N70" si="5">SUM(D42:D69)</f>
        <v>48</v>
      </c>
      <c r="E70" s="18">
        <f t="shared" si="5"/>
        <v>34</v>
      </c>
      <c r="F70" s="18">
        <f t="shared" si="5"/>
        <v>63</v>
      </c>
      <c r="G70" s="18">
        <f t="shared" si="5"/>
        <v>71</v>
      </c>
      <c r="H70" s="18">
        <f t="shared" si="5"/>
        <v>78</v>
      </c>
      <c r="I70" s="18">
        <f t="shared" si="5"/>
        <v>0</v>
      </c>
      <c r="J70" s="18">
        <f t="shared" si="5"/>
        <v>0</v>
      </c>
      <c r="K70" s="18">
        <f t="shared" si="5"/>
        <v>0</v>
      </c>
      <c r="L70" s="18">
        <f t="shared" si="5"/>
        <v>0</v>
      </c>
      <c r="M70" s="18">
        <f t="shared" si="5"/>
        <v>0</v>
      </c>
      <c r="N70" s="18">
        <f t="shared" si="5"/>
        <v>0</v>
      </c>
      <c r="O70" s="18">
        <f>SUM(O42:O69)</f>
        <v>413</v>
      </c>
      <c r="P70" s="33">
        <f>SUM(P42:P69)</f>
        <v>0.99999999999999989</v>
      </c>
    </row>
    <row r="71" spans="2:16" ht="17.25" customHeight="1" thickTop="1" thickBo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ht="15.75" thickTop="1">
      <c r="B72" s="121" t="s">
        <v>177</v>
      </c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3"/>
    </row>
    <row r="73" spans="2:16">
      <c r="B73" s="20" t="s">
        <v>1</v>
      </c>
      <c r="C73" s="21" t="s">
        <v>0</v>
      </c>
      <c r="D73" s="21" t="s">
        <v>2</v>
      </c>
      <c r="E73" s="21" t="s">
        <v>3</v>
      </c>
      <c r="F73" s="21" t="s">
        <v>4</v>
      </c>
      <c r="G73" s="21" t="s">
        <v>5</v>
      </c>
      <c r="H73" s="21" t="s">
        <v>6</v>
      </c>
      <c r="I73" s="21" t="s">
        <v>7</v>
      </c>
      <c r="J73" s="21" t="s">
        <v>8</v>
      </c>
      <c r="K73" s="21" t="s">
        <v>9</v>
      </c>
      <c r="L73" s="21" t="s">
        <v>10</v>
      </c>
      <c r="M73" s="21" t="s">
        <v>11</v>
      </c>
      <c r="N73" s="21" t="s">
        <v>12</v>
      </c>
      <c r="O73" s="21" t="s">
        <v>13</v>
      </c>
      <c r="P73" s="7" t="s">
        <v>14</v>
      </c>
    </row>
    <row r="74" spans="2:16">
      <c r="B74" s="20" t="s">
        <v>15</v>
      </c>
      <c r="C74" s="8"/>
      <c r="D74" s="8"/>
      <c r="E74" s="8"/>
      <c r="F74" s="8">
        <v>1</v>
      </c>
      <c r="G74" s="8"/>
      <c r="H74" s="8"/>
      <c r="I74" s="8"/>
      <c r="J74" s="8"/>
      <c r="K74" s="8"/>
      <c r="L74" s="8"/>
      <c r="M74" s="8"/>
      <c r="N74" s="8"/>
      <c r="O74" s="17">
        <f>SUM(C74:N74)</f>
        <v>1</v>
      </c>
      <c r="P74" s="9">
        <f>O74/$O$102</f>
        <v>1.984126984126984E-3</v>
      </c>
    </row>
    <row r="75" spans="2:16">
      <c r="B75" s="20" t="s">
        <v>16</v>
      </c>
      <c r="C75" s="8">
        <v>1</v>
      </c>
      <c r="D75" s="8">
        <v>1</v>
      </c>
      <c r="E75" s="8">
        <v>4</v>
      </c>
      <c r="F75" s="8"/>
      <c r="G75" s="8"/>
      <c r="H75" s="8">
        <v>2</v>
      </c>
      <c r="I75" s="8"/>
      <c r="J75" s="8"/>
      <c r="K75" s="8"/>
      <c r="L75" s="8"/>
      <c r="M75" s="8"/>
      <c r="N75" s="8"/>
      <c r="O75" s="17">
        <f t="shared" ref="O75:O101" si="6">SUM(C75:N75)</f>
        <v>8</v>
      </c>
      <c r="P75" s="9">
        <f t="shared" ref="P75:P101" si="7">O75/$O$102</f>
        <v>1.5873015873015872E-2</v>
      </c>
    </row>
    <row r="76" spans="2:16">
      <c r="B76" s="20" t="s">
        <v>17</v>
      </c>
      <c r="C76" s="8">
        <v>4</v>
      </c>
      <c r="D76" s="8">
        <v>3</v>
      </c>
      <c r="E76" s="8">
        <v>2</v>
      </c>
      <c r="F76" s="8"/>
      <c r="G76" s="8">
        <v>7</v>
      </c>
      <c r="H76" s="8">
        <v>2</v>
      </c>
      <c r="I76" s="8"/>
      <c r="J76" s="8"/>
      <c r="K76" s="8"/>
      <c r="L76" s="8"/>
      <c r="M76" s="8"/>
      <c r="N76" s="8"/>
      <c r="O76" s="17">
        <f t="shared" si="6"/>
        <v>18</v>
      </c>
      <c r="P76" s="9">
        <f t="shared" si="7"/>
        <v>3.5714285714285712E-2</v>
      </c>
    </row>
    <row r="77" spans="2:16">
      <c r="B77" s="20" t="s">
        <v>18</v>
      </c>
      <c r="C77" s="8"/>
      <c r="D77" s="8"/>
      <c r="E77" s="8">
        <v>1</v>
      </c>
      <c r="F77" s="8"/>
      <c r="G77" s="8"/>
      <c r="H77" s="8"/>
      <c r="I77" s="8"/>
      <c r="J77" s="8"/>
      <c r="K77" s="8"/>
      <c r="L77" s="8"/>
      <c r="M77" s="8"/>
      <c r="N77" s="8"/>
      <c r="O77" s="17">
        <f t="shared" si="6"/>
        <v>1</v>
      </c>
      <c r="P77" s="9">
        <f t="shared" si="7"/>
        <v>1.984126984126984E-3</v>
      </c>
    </row>
    <row r="78" spans="2:16">
      <c r="B78" s="20" t="s">
        <v>19</v>
      </c>
      <c r="C78" s="8">
        <v>10</v>
      </c>
      <c r="D78" s="8">
        <v>7</v>
      </c>
      <c r="E78" s="8">
        <v>7</v>
      </c>
      <c r="F78" s="8">
        <v>5</v>
      </c>
      <c r="G78" s="8">
        <v>10</v>
      </c>
      <c r="H78" s="8">
        <v>6</v>
      </c>
      <c r="I78" s="8"/>
      <c r="J78" s="8"/>
      <c r="K78" s="8"/>
      <c r="L78" s="8"/>
      <c r="M78" s="8"/>
      <c r="N78" s="8"/>
      <c r="O78" s="17">
        <f t="shared" si="6"/>
        <v>45</v>
      </c>
      <c r="P78" s="9">
        <f t="shared" si="7"/>
        <v>8.9285714285714288E-2</v>
      </c>
    </row>
    <row r="79" spans="2:16">
      <c r="B79" s="20" t="s">
        <v>20</v>
      </c>
      <c r="C79" s="8">
        <v>3</v>
      </c>
      <c r="D79" s="8">
        <v>2</v>
      </c>
      <c r="E79" s="8">
        <v>4</v>
      </c>
      <c r="F79" s="8">
        <v>1</v>
      </c>
      <c r="G79" s="8">
        <v>5</v>
      </c>
      <c r="H79" s="8">
        <v>7</v>
      </c>
      <c r="I79" s="8"/>
      <c r="J79" s="8"/>
      <c r="K79" s="8"/>
      <c r="L79" s="8"/>
      <c r="M79" s="8"/>
      <c r="N79" s="8"/>
      <c r="O79" s="17">
        <f t="shared" si="6"/>
        <v>22</v>
      </c>
      <c r="P79" s="9">
        <f t="shared" si="7"/>
        <v>4.3650793650793648E-2</v>
      </c>
    </row>
    <row r="80" spans="2:16">
      <c r="B80" s="20" t="s">
        <v>21</v>
      </c>
      <c r="C80" s="8">
        <v>5</v>
      </c>
      <c r="D80" s="8">
        <v>3</v>
      </c>
      <c r="E80" s="8"/>
      <c r="F80" s="8">
        <v>2</v>
      </c>
      <c r="G80" s="8"/>
      <c r="H80" s="8">
        <v>2</v>
      </c>
      <c r="I80" s="8"/>
      <c r="J80" s="8"/>
      <c r="K80" s="8"/>
      <c r="L80" s="8"/>
      <c r="M80" s="8"/>
      <c r="N80" s="8"/>
      <c r="O80" s="17">
        <f t="shared" si="6"/>
        <v>12</v>
      </c>
      <c r="P80" s="9">
        <f t="shared" si="7"/>
        <v>2.3809523809523808E-2</v>
      </c>
    </row>
    <row r="81" spans="2:16">
      <c r="B81" s="20" t="s">
        <v>22</v>
      </c>
      <c r="C81" s="8">
        <v>2</v>
      </c>
      <c r="D81" s="8"/>
      <c r="E81" s="8">
        <v>3</v>
      </c>
      <c r="F81" s="8">
        <v>1</v>
      </c>
      <c r="G81" s="8">
        <v>1</v>
      </c>
      <c r="H81" s="8">
        <v>1</v>
      </c>
      <c r="I81" s="8"/>
      <c r="J81" s="8"/>
      <c r="K81" s="8"/>
      <c r="L81" s="8"/>
      <c r="M81" s="8"/>
      <c r="N81" s="8"/>
      <c r="O81" s="17">
        <f t="shared" si="6"/>
        <v>8</v>
      </c>
      <c r="P81" s="9">
        <f t="shared" si="7"/>
        <v>1.5873015873015872E-2</v>
      </c>
    </row>
    <row r="82" spans="2:16">
      <c r="B82" s="20" t="s">
        <v>23</v>
      </c>
      <c r="C82" s="8">
        <v>2</v>
      </c>
      <c r="D82" s="8">
        <v>8</v>
      </c>
      <c r="E82" s="8">
        <v>1</v>
      </c>
      <c r="F82" s="8">
        <v>3</v>
      </c>
      <c r="G82" s="8">
        <v>3</v>
      </c>
      <c r="H82" s="8">
        <v>1</v>
      </c>
      <c r="I82" s="8"/>
      <c r="J82" s="8"/>
      <c r="K82" s="8"/>
      <c r="L82" s="8"/>
      <c r="M82" s="8"/>
      <c r="N82" s="8"/>
      <c r="O82" s="17">
        <f t="shared" si="6"/>
        <v>18</v>
      </c>
      <c r="P82" s="9">
        <f t="shared" si="7"/>
        <v>3.5714285714285712E-2</v>
      </c>
    </row>
    <row r="83" spans="2:16">
      <c r="B83" s="20" t="s">
        <v>24</v>
      </c>
      <c r="C83" s="8"/>
      <c r="D83" s="8">
        <v>5</v>
      </c>
      <c r="E83" s="8">
        <v>2</v>
      </c>
      <c r="F83" s="8">
        <v>2</v>
      </c>
      <c r="G83" s="8">
        <v>2</v>
      </c>
      <c r="H83" s="8">
        <v>2</v>
      </c>
      <c r="I83" s="8"/>
      <c r="J83" s="8"/>
      <c r="K83" s="8"/>
      <c r="L83" s="8"/>
      <c r="M83" s="8"/>
      <c r="N83" s="8"/>
      <c r="O83" s="17">
        <f t="shared" si="6"/>
        <v>13</v>
      </c>
      <c r="P83" s="9">
        <f t="shared" si="7"/>
        <v>2.5793650793650792E-2</v>
      </c>
    </row>
    <row r="84" spans="2:16">
      <c r="B84" s="20" t="s">
        <v>25</v>
      </c>
      <c r="C84" s="8">
        <v>12</v>
      </c>
      <c r="D84" s="8">
        <v>11</v>
      </c>
      <c r="E84" s="8">
        <v>12</v>
      </c>
      <c r="F84" s="8">
        <v>17</v>
      </c>
      <c r="G84" s="8">
        <v>14</v>
      </c>
      <c r="H84" s="8">
        <v>9</v>
      </c>
      <c r="I84" s="8"/>
      <c r="J84" s="8"/>
      <c r="K84" s="8"/>
      <c r="L84" s="8"/>
      <c r="M84" s="8"/>
      <c r="N84" s="8"/>
      <c r="O84" s="17">
        <f t="shared" si="6"/>
        <v>75</v>
      </c>
      <c r="P84" s="9">
        <f t="shared" si="7"/>
        <v>0.14880952380952381</v>
      </c>
    </row>
    <row r="85" spans="2:16">
      <c r="B85" s="20" t="s">
        <v>26</v>
      </c>
      <c r="C85" s="8">
        <v>2</v>
      </c>
      <c r="D85" s="8">
        <v>1</v>
      </c>
      <c r="E85" s="8">
        <v>4</v>
      </c>
      <c r="F85" s="8">
        <v>2</v>
      </c>
      <c r="G85" s="8">
        <v>2</v>
      </c>
      <c r="H85" s="8">
        <v>2</v>
      </c>
      <c r="I85" s="8"/>
      <c r="J85" s="8"/>
      <c r="K85" s="8"/>
      <c r="L85" s="8"/>
      <c r="M85" s="8"/>
      <c r="N85" s="8"/>
      <c r="O85" s="17">
        <f t="shared" si="6"/>
        <v>13</v>
      </c>
      <c r="P85" s="9">
        <f t="shared" si="7"/>
        <v>2.5793650793650792E-2</v>
      </c>
    </row>
    <row r="86" spans="2:16">
      <c r="B86" s="20" t="s">
        <v>27</v>
      </c>
      <c r="C86" s="8">
        <v>6</v>
      </c>
      <c r="D86" s="8">
        <v>4</v>
      </c>
      <c r="E86" s="8">
        <v>6</v>
      </c>
      <c r="F86" s="8">
        <v>2</v>
      </c>
      <c r="G86" s="8"/>
      <c r="H86" s="8"/>
      <c r="I86" s="8"/>
      <c r="J86" s="8"/>
      <c r="K86" s="8"/>
      <c r="L86" s="8"/>
      <c r="M86" s="8"/>
      <c r="N86" s="8"/>
      <c r="O86" s="17">
        <f t="shared" si="6"/>
        <v>18</v>
      </c>
      <c r="P86" s="9">
        <f t="shared" si="7"/>
        <v>3.5714285714285712E-2</v>
      </c>
    </row>
    <row r="87" spans="2:16">
      <c r="B87" s="20" t="s">
        <v>28</v>
      </c>
      <c r="C87" s="8">
        <v>1</v>
      </c>
      <c r="D87" s="8">
        <v>3</v>
      </c>
      <c r="E87" s="8">
        <v>2</v>
      </c>
      <c r="F87" s="8">
        <v>7</v>
      </c>
      <c r="G87" s="8">
        <v>3</v>
      </c>
      <c r="H87" s="8">
        <v>5</v>
      </c>
      <c r="I87" s="8"/>
      <c r="J87" s="8"/>
      <c r="K87" s="8"/>
      <c r="L87" s="8"/>
      <c r="M87" s="8"/>
      <c r="N87" s="8"/>
      <c r="O87" s="17">
        <f t="shared" si="6"/>
        <v>21</v>
      </c>
      <c r="P87" s="9">
        <f t="shared" si="7"/>
        <v>4.1666666666666664E-2</v>
      </c>
    </row>
    <row r="88" spans="2:16">
      <c r="B88" s="20" t="s">
        <v>29</v>
      </c>
      <c r="C88" s="8">
        <v>1</v>
      </c>
      <c r="D88" s="8">
        <v>12</v>
      </c>
      <c r="E88" s="8">
        <v>2</v>
      </c>
      <c r="F88" s="8">
        <v>3</v>
      </c>
      <c r="G88" s="8">
        <v>1</v>
      </c>
      <c r="H88" s="8">
        <v>2</v>
      </c>
      <c r="I88" s="8"/>
      <c r="J88" s="8"/>
      <c r="K88" s="8"/>
      <c r="L88" s="8"/>
      <c r="M88" s="8"/>
      <c r="N88" s="8"/>
      <c r="O88" s="17">
        <f t="shared" si="6"/>
        <v>21</v>
      </c>
      <c r="P88" s="9">
        <f t="shared" si="7"/>
        <v>4.1666666666666664E-2</v>
      </c>
    </row>
    <row r="89" spans="2:16">
      <c r="B89" s="20" t="s">
        <v>30</v>
      </c>
      <c r="C89" s="8">
        <v>6</v>
      </c>
      <c r="D89" s="8">
        <v>1</v>
      </c>
      <c r="E89" s="8">
        <v>6</v>
      </c>
      <c r="F89" s="8">
        <v>2</v>
      </c>
      <c r="G89" s="8">
        <v>5</v>
      </c>
      <c r="H89" s="8">
        <v>3</v>
      </c>
      <c r="I89" s="8"/>
      <c r="J89" s="8"/>
      <c r="K89" s="8"/>
      <c r="L89" s="8"/>
      <c r="M89" s="8"/>
      <c r="N89" s="8"/>
      <c r="O89" s="17">
        <f t="shared" si="6"/>
        <v>23</v>
      </c>
      <c r="P89" s="9">
        <f t="shared" si="7"/>
        <v>4.5634920634920632E-2</v>
      </c>
    </row>
    <row r="90" spans="2:16">
      <c r="B90" s="20" t="s">
        <v>31</v>
      </c>
      <c r="C90" s="8"/>
      <c r="D90" s="8">
        <v>2</v>
      </c>
      <c r="E90" s="8">
        <v>2</v>
      </c>
      <c r="F90" s="8">
        <v>2</v>
      </c>
      <c r="G90" s="8"/>
      <c r="H90" s="8"/>
      <c r="I90" s="8"/>
      <c r="J90" s="8"/>
      <c r="K90" s="8"/>
      <c r="L90" s="8"/>
      <c r="M90" s="8"/>
      <c r="N90" s="8"/>
      <c r="O90" s="17">
        <f t="shared" si="6"/>
        <v>6</v>
      </c>
      <c r="P90" s="9">
        <f t="shared" si="7"/>
        <v>1.1904761904761904E-2</v>
      </c>
    </row>
    <row r="91" spans="2:16">
      <c r="B91" s="20" t="s">
        <v>32</v>
      </c>
      <c r="C91" s="8">
        <v>9</v>
      </c>
      <c r="D91" s="8">
        <v>5</v>
      </c>
      <c r="E91" s="8">
        <v>4</v>
      </c>
      <c r="F91" s="8">
        <v>5</v>
      </c>
      <c r="G91" s="8">
        <v>6</v>
      </c>
      <c r="H91" s="8">
        <v>6</v>
      </c>
      <c r="I91" s="8"/>
      <c r="J91" s="8"/>
      <c r="K91" s="8"/>
      <c r="L91" s="8"/>
      <c r="M91" s="8"/>
      <c r="N91" s="8"/>
      <c r="O91" s="17">
        <f t="shared" si="6"/>
        <v>35</v>
      </c>
      <c r="P91" s="9">
        <f t="shared" si="7"/>
        <v>6.9444444444444448E-2</v>
      </c>
    </row>
    <row r="92" spans="2:16">
      <c r="B92" s="20" t="s">
        <v>33</v>
      </c>
      <c r="C92" s="8">
        <v>2</v>
      </c>
      <c r="D92" s="8">
        <v>6</v>
      </c>
      <c r="E92" s="8">
        <v>4</v>
      </c>
      <c r="F92" s="8">
        <v>8</v>
      </c>
      <c r="G92" s="8">
        <v>15</v>
      </c>
      <c r="H92" s="8">
        <v>7</v>
      </c>
      <c r="I92" s="8"/>
      <c r="J92" s="8"/>
      <c r="K92" s="8"/>
      <c r="L92" s="8"/>
      <c r="M92" s="8"/>
      <c r="N92" s="8"/>
      <c r="O92" s="17">
        <f t="shared" si="6"/>
        <v>42</v>
      </c>
      <c r="P92" s="9">
        <f t="shared" si="7"/>
        <v>8.3333333333333329E-2</v>
      </c>
    </row>
    <row r="93" spans="2:16">
      <c r="B93" s="20" t="s">
        <v>34</v>
      </c>
      <c r="C93" s="8"/>
      <c r="D93" s="8">
        <v>1</v>
      </c>
      <c r="E93" s="8">
        <v>3</v>
      </c>
      <c r="F93" s="8">
        <v>1</v>
      </c>
      <c r="G93" s="8">
        <v>3</v>
      </c>
      <c r="H93" s="8"/>
      <c r="I93" s="8"/>
      <c r="J93" s="8"/>
      <c r="K93" s="8"/>
      <c r="L93" s="8"/>
      <c r="M93" s="8"/>
      <c r="N93" s="8"/>
      <c r="O93" s="17">
        <f t="shared" si="6"/>
        <v>8</v>
      </c>
      <c r="P93" s="9">
        <f t="shared" si="7"/>
        <v>1.5873015873015872E-2</v>
      </c>
    </row>
    <row r="94" spans="2:16">
      <c r="B94" s="20" t="s">
        <v>35</v>
      </c>
      <c r="C94" s="8"/>
      <c r="D94" s="8"/>
      <c r="E94" s="8">
        <v>1</v>
      </c>
      <c r="F94" s="8"/>
      <c r="G94" s="8">
        <v>3</v>
      </c>
      <c r="H94" s="8"/>
      <c r="I94" s="8"/>
      <c r="J94" s="8"/>
      <c r="K94" s="8"/>
      <c r="L94" s="8"/>
      <c r="M94" s="8"/>
      <c r="N94" s="8"/>
      <c r="O94" s="17">
        <f t="shared" si="6"/>
        <v>4</v>
      </c>
      <c r="P94" s="9">
        <f t="shared" si="7"/>
        <v>7.9365079365079361E-3</v>
      </c>
    </row>
    <row r="95" spans="2:16">
      <c r="B95" s="20" t="s">
        <v>36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17">
        <f t="shared" si="6"/>
        <v>0</v>
      </c>
      <c r="P95" s="9">
        <f t="shared" si="7"/>
        <v>0</v>
      </c>
    </row>
    <row r="96" spans="2:16">
      <c r="B96" s="20" t="s">
        <v>37</v>
      </c>
      <c r="C96" s="8">
        <v>4</v>
      </c>
      <c r="D96" s="8">
        <v>1</v>
      </c>
      <c r="E96" s="8"/>
      <c r="F96" s="8">
        <v>2</v>
      </c>
      <c r="G96" s="8">
        <v>2</v>
      </c>
      <c r="H96" s="8"/>
      <c r="I96" s="8"/>
      <c r="J96" s="8"/>
      <c r="K96" s="8"/>
      <c r="L96" s="8"/>
      <c r="M96" s="8"/>
      <c r="N96" s="8"/>
      <c r="O96" s="17">
        <f t="shared" si="6"/>
        <v>9</v>
      </c>
      <c r="P96" s="9">
        <f t="shared" si="7"/>
        <v>1.7857142857142856E-2</v>
      </c>
    </row>
    <row r="97" spans="2:16">
      <c r="B97" s="20" t="s">
        <v>38</v>
      </c>
      <c r="C97" s="8">
        <v>3</v>
      </c>
      <c r="D97" s="8">
        <v>4</v>
      </c>
      <c r="E97" s="8">
        <v>1</v>
      </c>
      <c r="F97" s="8">
        <v>1</v>
      </c>
      <c r="G97" s="8">
        <v>2</v>
      </c>
      <c r="H97" s="8">
        <v>3</v>
      </c>
      <c r="I97" s="8"/>
      <c r="J97" s="8"/>
      <c r="K97" s="8"/>
      <c r="L97" s="8"/>
      <c r="M97" s="8"/>
      <c r="N97" s="8"/>
      <c r="O97" s="17">
        <f t="shared" si="6"/>
        <v>14</v>
      </c>
      <c r="P97" s="9">
        <f t="shared" si="7"/>
        <v>2.7777777777777776E-2</v>
      </c>
    </row>
    <row r="98" spans="2:16">
      <c r="B98" s="20" t="s">
        <v>39</v>
      </c>
      <c r="C98" s="8">
        <v>1</v>
      </c>
      <c r="D98" s="8"/>
      <c r="E98" s="8">
        <v>1</v>
      </c>
      <c r="F98" s="8"/>
      <c r="G98" s="8">
        <v>1</v>
      </c>
      <c r="H98" s="8">
        <v>1</v>
      </c>
      <c r="I98" s="8"/>
      <c r="J98" s="8"/>
      <c r="K98" s="8"/>
      <c r="L98" s="8"/>
      <c r="M98" s="8"/>
      <c r="N98" s="8"/>
      <c r="O98" s="17">
        <f t="shared" si="6"/>
        <v>4</v>
      </c>
      <c r="P98" s="9">
        <f t="shared" si="7"/>
        <v>7.9365079365079361E-3</v>
      </c>
    </row>
    <row r="99" spans="2:16">
      <c r="B99" s="20" t="s">
        <v>40</v>
      </c>
      <c r="C99" s="8">
        <v>5</v>
      </c>
      <c r="D99" s="8">
        <v>5</v>
      </c>
      <c r="E99" s="8">
        <v>11</v>
      </c>
      <c r="F99" s="8">
        <v>14</v>
      </c>
      <c r="G99" s="8">
        <v>13</v>
      </c>
      <c r="H99" s="8">
        <v>8</v>
      </c>
      <c r="I99" s="8"/>
      <c r="J99" s="8"/>
      <c r="K99" s="8"/>
      <c r="L99" s="8"/>
      <c r="M99" s="8"/>
      <c r="N99" s="8"/>
      <c r="O99" s="17">
        <f t="shared" si="6"/>
        <v>56</v>
      </c>
      <c r="P99" s="9">
        <f t="shared" si="7"/>
        <v>0.1111111111111111</v>
      </c>
    </row>
    <row r="100" spans="2:16">
      <c r="B100" s="20" t="s">
        <v>41</v>
      </c>
      <c r="C100" s="8">
        <v>1</v>
      </c>
      <c r="D100" s="8">
        <v>1</v>
      </c>
      <c r="E100" s="8">
        <v>2</v>
      </c>
      <c r="F100" s="8">
        <v>2</v>
      </c>
      <c r="G100" s="8">
        <v>2</v>
      </c>
      <c r="H100" s="8">
        <v>1</v>
      </c>
      <c r="I100" s="8"/>
      <c r="J100" s="8"/>
      <c r="K100" s="8"/>
      <c r="L100" s="8"/>
      <c r="M100" s="8"/>
      <c r="N100" s="8"/>
      <c r="O100" s="17">
        <f t="shared" si="6"/>
        <v>9</v>
      </c>
      <c r="P100" s="9">
        <f t="shared" si="7"/>
        <v>1.7857142857142856E-2</v>
      </c>
    </row>
    <row r="101" spans="2:16">
      <c r="B101" s="20" t="s">
        <v>131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17">
        <f t="shared" si="6"/>
        <v>0</v>
      </c>
      <c r="P101" s="9">
        <f t="shared" si="7"/>
        <v>0</v>
      </c>
    </row>
    <row r="102" spans="2:16" s="3" customFormat="1" ht="15.75" thickBot="1">
      <c r="B102" s="19" t="s">
        <v>42</v>
      </c>
      <c r="C102" s="18">
        <f>SUM(C74:C101)</f>
        <v>80</v>
      </c>
      <c r="D102" s="18">
        <f t="shared" ref="D102:N102" si="8">SUM(D74:D101)</f>
        <v>86</v>
      </c>
      <c r="E102" s="18">
        <f t="shared" si="8"/>
        <v>85</v>
      </c>
      <c r="F102" s="18">
        <f t="shared" si="8"/>
        <v>83</v>
      </c>
      <c r="G102" s="18">
        <f t="shared" si="8"/>
        <v>100</v>
      </c>
      <c r="H102" s="18">
        <f t="shared" si="8"/>
        <v>70</v>
      </c>
      <c r="I102" s="18">
        <f t="shared" si="8"/>
        <v>0</v>
      </c>
      <c r="J102" s="18">
        <f t="shared" si="8"/>
        <v>0</v>
      </c>
      <c r="K102" s="18">
        <f t="shared" si="8"/>
        <v>0</v>
      </c>
      <c r="L102" s="18">
        <f t="shared" si="8"/>
        <v>0</v>
      </c>
      <c r="M102" s="18">
        <f t="shared" si="8"/>
        <v>0</v>
      </c>
      <c r="N102" s="18">
        <f t="shared" si="8"/>
        <v>0</v>
      </c>
      <c r="O102" s="18">
        <f>SUM(O74:O101)</f>
        <v>504</v>
      </c>
      <c r="P102" s="33">
        <f>SUM(P74:P101)</f>
        <v>0.99999999999999989</v>
      </c>
    </row>
    <row r="103" spans="2:16" ht="16.5" thickTop="1" thickBot="1"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</row>
    <row r="104" spans="2:16" ht="15.75" thickTop="1">
      <c r="B104" s="121" t="s">
        <v>247</v>
      </c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3"/>
    </row>
    <row r="105" spans="2:16">
      <c r="B105" s="20" t="s">
        <v>1</v>
      </c>
      <c r="C105" s="21" t="s">
        <v>0</v>
      </c>
      <c r="D105" s="21" t="s">
        <v>2</v>
      </c>
      <c r="E105" s="21" t="s">
        <v>3</v>
      </c>
      <c r="F105" s="21" t="s">
        <v>4</v>
      </c>
      <c r="G105" s="21" t="s">
        <v>5</v>
      </c>
      <c r="H105" s="21" t="s">
        <v>6</v>
      </c>
      <c r="I105" s="21" t="s">
        <v>7</v>
      </c>
      <c r="J105" s="21" t="s">
        <v>8</v>
      </c>
      <c r="K105" s="21" t="s">
        <v>9</v>
      </c>
      <c r="L105" s="21" t="s">
        <v>10</v>
      </c>
      <c r="M105" s="21" t="s">
        <v>11</v>
      </c>
      <c r="N105" s="21" t="s">
        <v>12</v>
      </c>
      <c r="O105" s="21" t="s">
        <v>13</v>
      </c>
      <c r="P105" s="7" t="s">
        <v>14</v>
      </c>
    </row>
    <row r="106" spans="2:16">
      <c r="B106" s="20" t="s">
        <v>15</v>
      </c>
      <c r="C106" s="8"/>
      <c r="D106" s="8">
        <v>1</v>
      </c>
      <c r="E106" s="8">
        <v>1</v>
      </c>
      <c r="F106" s="8">
        <v>3</v>
      </c>
      <c r="G106" s="8">
        <v>2</v>
      </c>
      <c r="H106" s="8"/>
      <c r="I106" s="8"/>
      <c r="J106" s="8"/>
      <c r="K106" s="8"/>
      <c r="L106" s="8"/>
      <c r="M106" s="8"/>
      <c r="N106" s="8"/>
      <c r="O106" s="17">
        <f>SUM(C106:N106)</f>
        <v>7</v>
      </c>
      <c r="P106" s="9">
        <f>O106/$O$134</f>
        <v>9.9715099715099714E-3</v>
      </c>
    </row>
    <row r="107" spans="2:16">
      <c r="B107" s="20" t="s">
        <v>16</v>
      </c>
      <c r="C107" s="8"/>
      <c r="D107" s="8">
        <v>3</v>
      </c>
      <c r="E107" s="8">
        <v>2</v>
      </c>
      <c r="F107" s="8">
        <v>3</v>
      </c>
      <c r="G107" s="8"/>
      <c r="H107" s="8">
        <v>2</v>
      </c>
      <c r="I107" s="8"/>
      <c r="J107" s="8"/>
      <c r="K107" s="8"/>
      <c r="L107" s="8"/>
      <c r="M107" s="8"/>
      <c r="N107" s="8"/>
      <c r="O107" s="17">
        <f t="shared" ref="O107:O133" si="9">SUM(C107:N107)</f>
        <v>10</v>
      </c>
      <c r="P107" s="9">
        <f t="shared" ref="P107:P133" si="10">O107/$O$134</f>
        <v>1.4245014245014245E-2</v>
      </c>
    </row>
    <row r="108" spans="2:16">
      <c r="B108" s="20" t="s">
        <v>17</v>
      </c>
      <c r="C108" s="8">
        <v>4</v>
      </c>
      <c r="D108" s="8">
        <v>2</v>
      </c>
      <c r="E108" s="8">
        <v>4</v>
      </c>
      <c r="F108" s="8">
        <v>3</v>
      </c>
      <c r="G108" s="8">
        <v>4</v>
      </c>
      <c r="H108" s="8"/>
      <c r="I108" s="8"/>
      <c r="J108" s="8"/>
      <c r="K108" s="8"/>
      <c r="L108" s="8"/>
      <c r="M108" s="8"/>
      <c r="N108" s="8"/>
      <c r="O108" s="17">
        <f t="shared" si="9"/>
        <v>17</v>
      </c>
      <c r="P108" s="9">
        <f t="shared" si="10"/>
        <v>2.4216524216524215E-2</v>
      </c>
    </row>
    <row r="109" spans="2:16">
      <c r="B109" s="20" t="s">
        <v>18</v>
      </c>
      <c r="C109" s="8">
        <v>1</v>
      </c>
      <c r="D109" s="8"/>
      <c r="E109" s="8"/>
      <c r="F109" s="8"/>
      <c r="G109" s="8">
        <v>2</v>
      </c>
      <c r="H109" s="8"/>
      <c r="I109" s="8"/>
      <c r="J109" s="8"/>
      <c r="K109" s="8"/>
      <c r="L109" s="8"/>
      <c r="M109" s="8"/>
      <c r="N109" s="8"/>
      <c r="O109" s="17">
        <f t="shared" si="9"/>
        <v>3</v>
      </c>
      <c r="P109" s="9">
        <f t="shared" si="10"/>
        <v>4.2735042735042739E-3</v>
      </c>
    </row>
    <row r="110" spans="2:16">
      <c r="B110" s="20" t="s">
        <v>19</v>
      </c>
      <c r="C110" s="8">
        <v>7</v>
      </c>
      <c r="D110" s="8">
        <v>6</v>
      </c>
      <c r="E110" s="8">
        <v>7</v>
      </c>
      <c r="F110" s="8">
        <v>7</v>
      </c>
      <c r="G110" s="8">
        <v>8</v>
      </c>
      <c r="H110" s="8">
        <v>6</v>
      </c>
      <c r="I110" s="8"/>
      <c r="J110" s="8"/>
      <c r="K110" s="8"/>
      <c r="L110" s="8"/>
      <c r="M110" s="8"/>
      <c r="N110" s="8"/>
      <c r="O110" s="17">
        <f t="shared" si="9"/>
        <v>41</v>
      </c>
      <c r="P110" s="9">
        <f t="shared" si="10"/>
        <v>5.8404558404558403E-2</v>
      </c>
    </row>
    <row r="111" spans="2:16">
      <c r="B111" s="20" t="s">
        <v>20</v>
      </c>
      <c r="C111" s="8">
        <v>5</v>
      </c>
      <c r="D111" s="8">
        <v>4</v>
      </c>
      <c r="E111" s="8">
        <v>10</v>
      </c>
      <c r="F111" s="8">
        <v>2</v>
      </c>
      <c r="G111" s="8">
        <v>6</v>
      </c>
      <c r="H111" s="8">
        <v>3</v>
      </c>
      <c r="I111" s="8"/>
      <c r="J111" s="8"/>
      <c r="K111" s="8"/>
      <c r="L111" s="8"/>
      <c r="M111" s="8"/>
      <c r="N111" s="8"/>
      <c r="O111" s="17">
        <f t="shared" si="9"/>
        <v>30</v>
      </c>
      <c r="P111" s="9">
        <f t="shared" si="10"/>
        <v>4.2735042735042736E-2</v>
      </c>
    </row>
    <row r="112" spans="2:16">
      <c r="B112" s="20" t="s">
        <v>21</v>
      </c>
      <c r="C112" s="8">
        <v>3</v>
      </c>
      <c r="D112" s="8">
        <v>5</v>
      </c>
      <c r="E112" s="8">
        <v>5</v>
      </c>
      <c r="F112" s="8">
        <v>4</v>
      </c>
      <c r="G112" s="8">
        <v>2</v>
      </c>
      <c r="H112" s="8">
        <v>7</v>
      </c>
      <c r="I112" s="8"/>
      <c r="J112" s="8"/>
      <c r="K112" s="8"/>
      <c r="L112" s="8"/>
      <c r="M112" s="8"/>
      <c r="N112" s="8"/>
      <c r="O112" s="17">
        <f t="shared" si="9"/>
        <v>26</v>
      </c>
      <c r="P112" s="9">
        <f t="shared" si="10"/>
        <v>3.7037037037037035E-2</v>
      </c>
    </row>
    <row r="113" spans="2:16">
      <c r="B113" s="20" t="s">
        <v>22</v>
      </c>
      <c r="C113" s="8">
        <v>3</v>
      </c>
      <c r="D113" s="8">
        <v>3</v>
      </c>
      <c r="E113" s="8">
        <v>5</v>
      </c>
      <c r="F113" s="8">
        <v>4</v>
      </c>
      <c r="G113" s="8">
        <v>5</v>
      </c>
      <c r="H113" s="8">
        <v>4</v>
      </c>
      <c r="I113" s="8"/>
      <c r="J113" s="8"/>
      <c r="K113" s="8"/>
      <c r="L113" s="8"/>
      <c r="M113" s="8"/>
      <c r="N113" s="8"/>
      <c r="O113" s="17">
        <f t="shared" si="9"/>
        <v>24</v>
      </c>
      <c r="P113" s="9">
        <f t="shared" si="10"/>
        <v>3.4188034188034191E-2</v>
      </c>
    </row>
    <row r="114" spans="2:16">
      <c r="B114" s="20" t="s">
        <v>23</v>
      </c>
      <c r="C114" s="8">
        <v>5</v>
      </c>
      <c r="D114" s="8">
        <v>3</v>
      </c>
      <c r="E114" s="8">
        <v>4</v>
      </c>
      <c r="F114" s="8">
        <v>5</v>
      </c>
      <c r="G114" s="8">
        <v>9</v>
      </c>
      <c r="H114" s="8">
        <v>9</v>
      </c>
      <c r="I114" s="8"/>
      <c r="J114" s="8"/>
      <c r="K114" s="8"/>
      <c r="L114" s="8"/>
      <c r="M114" s="8"/>
      <c r="N114" s="8"/>
      <c r="O114" s="17">
        <f t="shared" si="9"/>
        <v>35</v>
      </c>
      <c r="P114" s="9">
        <f t="shared" si="10"/>
        <v>4.9857549857549859E-2</v>
      </c>
    </row>
    <row r="115" spans="2:16">
      <c r="B115" s="20" t="s">
        <v>24</v>
      </c>
      <c r="C115" s="8">
        <v>2</v>
      </c>
      <c r="D115" s="8">
        <v>1</v>
      </c>
      <c r="E115" s="8">
        <v>2</v>
      </c>
      <c r="F115" s="8">
        <v>3</v>
      </c>
      <c r="G115" s="8">
        <v>8</v>
      </c>
      <c r="H115" s="8">
        <v>2</v>
      </c>
      <c r="I115" s="8"/>
      <c r="J115" s="8"/>
      <c r="K115" s="8"/>
      <c r="L115" s="8"/>
      <c r="M115" s="8"/>
      <c r="N115" s="8"/>
      <c r="O115" s="17">
        <f t="shared" si="9"/>
        <v>18</v>
      </c>
      <c r="P115" s="9">
        <f t="shared" si="10"/>
        <v>2.564102564102564E-2</v>
      </c>
    </row>
    <row r="116" spans="2:16">
      <c r="B116" s="20" t="s">
        <v>25</v>
      </c>
      <c r="C116" s="8">
        <v>14</v>
      </c>
      <c r="D116" s="8">
        <v>15</v>
      </c>
      <c r="E116" s="8">
        <v>8</v>
      </c>
      <c r="F116" s="8">
        <v>13</v>
      </c>
      <c r="G116" s="8">
        <v>15</v>
      </c>
      <c r="H116" s="8">
        <v>11</v>
      </c>
      <c r="I116" s="8"/>
      <c r="J116" s="8"/>
      <c r="K116" s="8"/>
      <c r="L116" s="8"/>
      <c r="M116" s="8"/>
      <c r="N116" s="8"/>
      <c r="O116" s="17">
        <f t="shared" si="9"/>
        <v>76</v>
      </c>
      <c r="P116" s="9">
        <f t="shared" si="10"/>
        <v>0.10826210826210826</v>
      </c>
    </row>
    <row r="117" spans="2:16">
      <c r="B117" s="20" t="s">
        <v>26</v>
      </c>
      <c r="C117" s="8">
        <v>5</v>
      </c>
      <c r="D117" s="8">
        <v>4</v>
      </c>
      <c r="E117" s="8">
        <v>3</v>
      </c>
      <c r="F117" s="8">
        <v>1</v>
      </c>
      <c r="G117" s="8">
        <v>2</v>
      </c>
      <c r="H117" s="8">
        <v>1</v>
      </c>
      <c r="I117" s="8"/>
      <c r="J117" s="8"/>
      <c r="K117" s="8"/>
      <c r="L117" s="8"/>
      <c r="M117" s="8"/>
      <c r="N117" s="8"/>
      <c r="O117" s="17">
        <f t="shared" si="9"/>
        <v>16</v>
      </c>
      <c r="P117" s="9">
        <f t="shared" si="10"/>
        <v>2.2792022792022793E-2</v>
      </c>
    </row>
    <row r="118" spans="2:16">
      <c r="B118" s="20" t="s">
        <v>27</v>
      </c>
      <c r="C118" s="8">
        <v>5</v>
      </c>
      <c r="D118" s="8">
        <v>2</v>
      </c>
      <c r="E118" s="8">
        <v>2</v>
      </c>
      <c r="F118" s="8">
        <v>4</v>
      </c>
      <c r="G118" s="8">
        <v>3</v>
      </c>
      <c r="H118" s="8">
        <v>5</v>
      </c>
      <c r="I118" s="8"/>
      <c r="J118" s="8"/>
      <c r="K118" s="8"/>
      <c r="L118" s="8"/>
      <c r="M118" s="8"/>
      <c r="N118" s="8"/>
      <c r="O118" s="17">
        <f t="shared" si="9"/>
        <v>21</v>
      </c>
      <c r="P118" s="9">
        <f t="shared" si="10"/>
        <v>2.9914529914529916E-2</v>
      </c>
    </row>
    <row r="119" spans="2:16">
      <c r="B119" s="20" t="s">
        <v>28</v>
      </c>
      <c r="C119" s="8">
        <v>13</v>
      </c>
      <c r="D119" s="8">
        <v>4</v>
      </c>
      <c r="E119" s="8">
        <v>7</v>
      </c>
      <c r="F119" s="8">
        <v>7</v>
      </c>
      <c r="G119" s="8">
        <v>2</v>
      </c>
      <c r="H119" s="8">
        <v>17</v>
      </c>
      <c r="I119" s="8"/>
      <c r="J119" s="8"/>
      <c r="K119" s="8"/>
      <c r="L119" s="8"/>
      <c r="M119" s="8"/>
      <c r="N119" s="8"/>
      <c r="O119" s="17">
        <f t="shared" si="9"/>
        <v>50</v>
      </c>
      <c r="P119" s="9">
        <f t="shared" si="10"/>
        <v>7.1225071225071226E-2</v>
      </c>
    </row>
    <row r="120" spans="2:16">
      <c r="B120" s="20" t="s">
        <v>29</v>
      </c>
      <c r="C120" s="8">
        <v>3</v>
      </c>
      <c r="D120" s="8"/>
      <c r="E120" s="8">
        <v>3</v>
      </c>
      <c r="F120" s="8">
        <v>2</v>
      </c>
      <c r="G120" s="8">
        <v>3</v>
      </c>
      <c r="H120" s="8">
        <v>1</v>
      </c>
      <c r="I120" s="8"/>
      <c r="J120" s="8"/>
      <c r="K120" s="8"/>
      <c r="L120" s="8"/>
      <c r="M120" s="8"/>
      <c r="N120" s="8"/>
      <c r="O120" s="17">
        <f t="shared" si="9"/>
        <v>12</v>
      </c>
      <c r="P120" s="9">
        <f t="shared" si="10"/>
        <v>1.7094017094017096E-2</v>
      </c>
    </row>
    <row r="121" spans="2:16">
      <c r="B121" s="20" t="s">
        <v>30</v>
      </c>
      <c r="C121" s="8">
        <v>4</v>
      </c>
      <c r="D121" s="8">
        <v>1</v>
      </c>
      <c r="E121" s="8">
        <v>6</v>
      </c>
      <c r="F121" s="8">
        <v>8</v>
      </c>
      <c r="G121" s="8">
        <v>6</v>
      </c>
      <c r="H121" s="8">
        <v>2</v>
      </c>
      <c r="I121" s="8"/>
      <c r="J121" s="8"/>
      <c r="K121" s="8"/>
      <c r="L121" s="8"/>
      <c r="M121" s="8"/>
      <c r="N121" s="8"/>
      <c r="O121" s="17">
        <f t="shared" si="9"/>
        <v>27</v>
      </c>
      <c r="P121" s="9">
        <f t="shared" si="10"/>
        <v>3.8461538461538464E-2</v>
      </c>
    </row>
    <row r="122" spans="2:16">
      <c r="B122" s="20" t="s">
        <v>31</v>
      </c>
      <c r="C122" s="8">
        <v>1</v>
      </c>
      <c r="D122" s="8">
        <v>2</v>
      </c>
      <c r="E122" s="8"/>
      <c r="F122" s="8">
        <v>2</v>
      </c>
      <c r="G122" s="8">
        <v>2</v>
      </c>
      <c r="H122" s="8"/>
      <c r="I122" s="8"/>
      <c r="J122" s="8"/>
      <c r="K122" s="8"/>
      <c r="L122" s="8"/>
      <c r="M122" s="8"/>
      <c r="N122" s="8"/>
      <c r="O122" s="17">
        <f t="shared" si="9"/>
        <v>7</v>
      </c>
      <c r="P122" s="9">
        <f t="shared" si="10"/>
        <v>9.9715099715099714E-3</v>
      </c>
    </row>
    <row r="123" spans="2:16">
      <c r="B123" s="20" t="s">
        <v>32</v>
      </c>
      <c r="C123" s="8">
        <v>5</v>
      </c>
      <c r="D123" s="8">
        <v>14</v>
      </c>
      <c r="E123" s="8">
        <v>6</v>
      </c>
      <c r="F123" s="8">
        <v>6</v>
      </c>
      <c r="G123" s="8">
        <v>4</v>
      </c>
      <c r="H123" s="8">
        <v>2</v>
      </c>
      <c r="I123" s="8"/>
      <c r="J123" s="8"/>
      <c r="K123" s="8"/>
      <c r="L123" s="8"/>
      <c r="M123" s="8"/>
      <c r="N123" s="8"/>
      <c r="O123" s="17">
        <f t="shared" si="9"/>
        <v>37</v>
      </c>
      <c r="P123" s="9">
        <f t="shared" si="10"/>
        <v>5.2706552706552709E-2</v>
      </c>
    </row>
    <row r="124" spans="2:16">
      <c r="B124" s="20" t="s">
        <v>33</v>
      </c>
      <c r="C124" s="8">
        <v>5</v>
      </c>
      <c r="D124" s="8">
        <v>11</v>
      </c>
      <c r="E124" s="8">
        <v>9</v>
      </c>
      <c r="F124" s="8">
        <v>5</v>
      </c>
      <c r="G124" s="8">
        <v>7</v>
      </c>
      <c r="H124" s="8">
        <v>3</v>
      </c>
      <c r="I124" s="8"/>
      <c r="J124" s="8"/>
      <c r="K124" s="8"/>
      <c r="L124" s="8"/>
      <c r="M124" s="8"/>
      <c r="N124" s="8"/>
      <c r="O124" s="17">
        <f t="shared" si="9"/>
        <v>40</v>
      </c>
      <c r="P124" s="9">
        <f t="shared" si="10"/>
        <v>5.6980056980056981E-2</v>
      </c>
    </row>
    <row r="125" spans="2:16">
      <c r="B125" s="20" t="s">
        <v>34</v>
      </c>
      <c r="C125" s="8">
        <v>4</v>
      </c>
      <c r="D125" s="8">
        <v>1</v>
      </c>
      <c r="E125" s="8">
        <v>3</v>
      </c>
      <c r="F125" s="8">
        <v>4</v>
      </c>
      <c r="G125" s="8">
        <v>5</v>
      </c>
      <c r="H125" s="8">
        <v>9</v>
      </c>
      <c r="I125" s="8"/>
      <c r="J125" s="8"/>
      <c r="K125" s="8"/>
      <c r="L125" s="8"/>
      <c r="M125" s="8"/>
      <c r="N125" s="8"/>
      <c r="O125" s="17">
        <f t="shared" si="9"/>
        <v>26</v>
      </c>
      <c r="P125" s="9">
        <f t="shared" si="10"/>
        <v>3.7037037037037035E-2</v>
      </c>
    </row>
    <row r="126" spans="2:16">
      <c r="B126" s="20" t="s">
        <v>35</v>
      </c>
      <c r="C126" s="8">
        <v>1</v>
      </c>
      <c r="D126" s="8"/>
      <c r="E126" s="8">
        <v>2</v>
      </c>
      <c r="F126" s="8">
        <v>2</v>
      </c>
      <c r="G126" s="8"/>
      <c r="H126" s="8"/>
      <c r="I126" s="8"/>
      <c r="J126" s="8"/>
      <c r="K126" s="8"/>
      <c r="L126" s="8"/>
      <c r="M126" s="8"/>
      <c r="N126" s="8"/>
      <c r="O126" s="17">
        <f t="shared" si="9"/>
        <v>5</v>
      </c>
      <c r="P126" s="9">
        <f t="shared" si="10"/>
        <v>7.1225071225071226E-3</v>
      </c>
    </row>
    <row r="127" spans="2:16">
      <c r="B127" s="20" t="s">
        <v>36</v>
      </c>
      <c r="C127" s="8"/>
      <c r="D127" s="8"/>
      <c r="E127" s="8"/>
      <c r="F127" s="8"/>
      <c r="G127" s="8">
        <v>1</v>
      </c>
      <c r="H127" s="8"/>
      <c r="I127" s="8"/>
      <c r="J127" s="8"/>
      <c r="K127" s="8"/>
      <c r="L127" s="8"/>
      <c r="M127" s="8"/>
      <c r="N127" s="8"/>
      <c r="O127" s="17">
        <f t="shared" si="9"/>
        <v>1</v>
      </c>
      <c r="P127" s="9">
        <f t="shared" si="10"/>
        <v>1.4245014245014246E-3</v>
      </c>
    </row>
    <row r="128" spans="2:16">
      <c r="B128" s="20" t="s">
        <v>37</v>
      </c>
      <c r="C128" s="8">
        <v>1</v>
      </c>
      <c r="D128" s="8"/>
      <c r="E128" s="8">
        <v>2</v>
      </c>
      <c r="F128" s="8">
        <v>1</v>
      </c>
      <c r="G128" s="8"/>
      <c r="H128" s="8">
        <v>2</v>
      </c>
      <c r="I128" s="8"/>
      <c r="J128" s="8"/>
      <c r="K128" s="8"/>
      <c r="L128" s="8"/>
      <c r="M128" s="8"/>
      <c r="N128" s="8"/>
      <c r="O128" s="17">
        <f t="shared" si="9"/>
        <v>6</v>
      </c>
      <c r="P128" s="9">
        <f t="shared" si="10"/>
        <v>8.5470085470085479E-3</v>
      </c>
    </row>
    <row r="129" spans="2:16">
      <c r="B129" s="20" t="s">
        <v>38</v>
      </c>
      <c r="C129" s="8">
        <v>1</v>
      </c>
      <c r="D129" s="8">
        <v>5</v>
      </c>
      <c r="E129" s="8">
        <v>1</v>
      </c>
      <c r="F129" s="8">
        <v>3</v>
      </c>
      <c r="G129" s="8">
        <v>1</v>
      </c>
      <c r="H129" s="8">
        <v>3</v>
      </c>
      <c r="I129" s="8"/>
      <c r="J129" s="8"/>
      <c r="K129" s="8"/>
      <c r="L129" s="8"/>
      <c r="M129" s="8"/>
      <c r="N129" s="8"/>
      <c r="O129" s="17">
        <f t="shared" si="9"/>
        <v>14</v>
      </c>
      <c r="P129" s="9">
        <f t="shared" si="10"/>
        <v>1.9943019943019943E-2</v>
      </c>
    </row>
    <row r="130" spans="2:16">
      <c r="B130" s="20" t="s">
        <v>39</v>
      </c>
      <c r="C130" s="8"/>
      <c r="D130" s="8"/>
      <c r="E130" s="8">
        <v>1</v>
      </c>
      <c r="F130" s="8">
        <v>2</v>
      </c>
      <c r="G130" s="8">
        <v>3</v>
      </c>
      <c r="H130" s="8">
        <v>2</v>
      </c>
      <c r="I130" s="8"/>
      <c r="J130" s="8"/>
      <c r="K130" s="8"/>
      <c r="L130" s="8"/>
      <c r="M130" s="8"/>
      <c r="N130" s="8"/>
      <c r="O130" s="17">
        <f t="shared" si="9"/>
        <v>8</v>
      </c>
      <c r="P130" s="9">
        <f t="shared" si="10"/>
        <v>1.1396011396011397E-2</v>
      </c>
    </row>
    <row r="131" spans="2:16">
      <c r="B131" s="20" t="s">
        <v>40</v>
      </c>
      <c r="C131" s="8">
        <v>33</v>
      </c>
      <c r="D131" s="8">
        <v>25</v>
      </c>
      <c r="E131" s="8">
        <v>25</v>
      </c>
      <c r="F131" s="8">
        <v>17</v>
      </c>
      <c r="G131" s="8">
        <v>22</v>
      </c>
      <c r="H131" s="8">
        <v>20</v>
      </c>
      <c r="I131" s="8"/>
      <c r="J131" s="8"/>
      <c r="K131" s="8"/>
      <c r="L131" s="8"/>
      <c r="M131" s="8"/>
      <c r="N131" s="8"/>
      <c r="O131" s="17">
        <f t="shared" si="9"/>
        <v>142</v>
      </c>
      <c r="P131" s="9">
        <f t="shared" si="10"/>
        <v>0.20227920227920229</v>
      </c>
    </row>
    <row r="132" spans="2:16">
      <c r="B132" s="20" t="s">
        <v>41</v>
      </c>
      <c r="C132" s="8">
        <v>1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7">
        <f t="shared" si="9"/>
        <v>1</v>
      </c>
      <c r="P132" s="9">
        <f t="shared" si="10"/>
        <v>1.4245014245014246E-3</v>
      </c>
    </row>
    <row r="133" spans="2:16">
      <c r="B133" s="20" t="s">
        <v>131</v>
      </c>
      <c r="C133" s="8"/>
      <c r="D133" s="8"/>
      <c r="E133" s="8"/>
      <c r="F133" s="8"/>
      <c r="G133" s="8"/>
      <c r="H133" s="8">
        <v>2</v>
      </c>
      <c r="I133" s="8"/>
      <c r="J133" s="8"/>
      <c r="K133" s="8"/>
      <c r="L133" s="8"/>
      <c r="M133" s="8"/>
      <c r="N133" s="8"/>
      <c r="O133" s="17">
        <f t="shared" si="9"/>
        <v>2</v>
      </c>
      <c r="P133" s="9">
        <f t="shared" si="10"/>
        <v>2.8490028490028491E-3</v>
      </c>
    </row>
    <row r="134" spans="2:16" s="3" customFormat="1" ht="15.75" thickBot="1">
      <c r="B134" s="19" t="s">
        <v>42</v>
      </c>
      <c r="C134" s="18">
        <f>SUM(C106:C133)</f>
        <v>126</v>
      </c>
      <c r="D134" s="18">
        <f t="shared" ref="D134:N134" si="11">SUM(D106:D133)</f>
        <v>112</v>
      </c>
      <c r="E134" s="18">
        <f t="shared" si="11"/>
        <v>118</v>
      </c>
      <c r="F134" s="18">
        <f t="shared" si="11"/>
        <v>111</v>
      </c>
      <c r="G134" s="18">
        <f t="shared" si="11"/>
        <v>122</v>
      </c>
      <c r="H134" s="18">
        <f t="shared" si="11"/>
        <v>113</v>
      </c>
      <c r="I134" s="18">
        <f t="shared" si="11"/>
        <v>0</v>
      </c>
      <c r="J134" s="18">
        <f t="shared" si="11"/>
        <v>0</v>
      </c>
      <c r="K134" s="18">
        <f t="shared" si="11"/>
        <v>0</v>
      </c>
      <c r="L134" s="18">
        <f t="shared" si="11"/>
        <v>0</v>
      </c>
      <c r="M134" s="18">
        <f t="shared" si="11"/>
        <v>0</v>
      </c>
      <c r="N134" s="18">
        <f t="shared" si="11"/>
        <v>0</v>
      </c>
      <c r="O134" s="18">
        <f>SUM(O106:O133)</f>
        <v>702</v>
      </c>
      <c r="P134" s="33">
        <f>SUM(P106:P133)</f>
        <v>1</v>
      </c>
    </row>
    <row r="135" spans="2:16" ht="16.5" thickTop="1" thickBot="1"/>
    <row r="136" spans="2:16" ht="15.75" thickTop="1">
      <c r="B136" s="121" t="s">
        <v>285</v>
      </c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3"/>
    </row>
    <row r="137" spans="2:16">
      <c r="B137" s="20" t="s">
        <v>1</v>
      </c>
      <c r="C137" s="21" t="s">
        <v>0</v>
      </c>
      <c r="D137" s="21" t="s">
        <v>2</v>
      </c>
      <c r="E137" s="21" t="s">
        <v>3</v>
      </c>
      <c r="F137" s="21" t="s">
        <v>4</v>
      </c>
      <c r="G137" s="21" t="s">
        <v>5</v>
      </c>
      <c r="H137" s="21" t="s">
        <v>6</v>
      </c>
      <c r="I137" s="21" t="s">
        <v>7</v>
      </c>
      <c r="J137" s="21" t="s">
        <v>8</v>
      </c>
      <c r="K137" s="21" t="s">
        <v>9</v>
      </c>
      <c r="L137" s="21" t="s">
        <v>10</v>
      </c>
      <c r="M137" s="21" t="s">
        <v>11</v>
      </c>
      <c r="N137" s="21" t="s">
        <v>12</v>
      </c>
      <c r="O137" s="21" t="s">
        <v>13</v>
      </c>
      <c r="P137" s="7" t="s">
        <v>14</v>
      </c>
    </row>
    <row r="138" spans="2:16">
      <c r="B138" s="20" t="s">
        <v>15</v>
      </c>
      <c r="C138" s="8"/>
      <c r="D138" s="8"/>
      <c r="E138" s="8"/>
      <c r="F138" s="8">
        <v>1</v>
      </c>
      <c r="G138" s="8">
        <v>1</v>
      </c>
      <c r="H138" s="8"/>
      <c r="I138" s="8"/>
      <c r="J138" s="8"/>
      <c r="K138" s="8"/>
      <c r="L138" s="8"/>
      <c r="M138" s="8"/>
      <c r="N138" s="8"/>
      <c r="O138" s="17">
        <f>SUM(C138:N138)</f>
        <v>2</v>
      </c>
      <c r="P138" s="9">
        <f>O138/$O$166</f>
        <v>3.8240917782026767E-3</v>
      </c>
    </row>
    <row r="139" spans="2:16">
      <c r="B139" s="20" t="s">
        <v>16</v>
      </c>
      <c r="C139" s="8"/>
      <c r="D139" s="8">
        <v>1</v>
      </c>
      <c r="E139" s="8">
        <v>3</v>
      </c>
      <c r="F139" s="8">
        <v>2</v>
      </c>
      <c r="G139" s="8">
        <v>1</v>
      </c>
      <c r="H139" s="8">
        <v>2</v>
      </c>
      <c r="I139" s="8"/>
      <c r="J139" s="8"/>
      <c r="K139" s="8"/>
      <c r="L139" s="8"/>
      <c r="M139" s="8"/>
      <c r="N139" s="8"/>
      <c r="O139" s="17">
        <f t="shared" ref="O139:O165" si="12">SUM(C139:N139)</f>
        <v>9</v>
      </c>
      <c r="P139" s="9">
        <f t="shared" ref="P139:P165" si="13">O139/$O$166</f>
        <v>1.7208413001912046E-2</v>
      </c>
    </row>
    <row r="140" spans="2:16">
      <c r="B140" s="20" t="s">
        <v>17</v>
      </c>
      <c r="C140" s="8"/>
      <c r="D140" s="8">
        <v>5</v>
      </c>
      <c r="E140" s="8">
        <v>1</v>
      </c>
      <c r="F140" s="8">
        <v>2</v>
      </c>
      <c r="G140" s="8"/>
      <c r="H140" s="8">
        <v>2</v>
      </c>
      <c r="I140" s="8"/>
      <c r="J140" s="8"/>
      <c r="K140" s="8"/>
      <c r="L140" s="8"/>
      <c r="M140" s="8"/>
      <c r="N140" s="8"/>
      <c r="O140" s="17">
        <f t="shared" si="12"/>
        <v>10</v>
      </c>
      <c r="P140" s="9">
        <f t="shared" si="13"/>
        <v>1.9120458891013385E-2</v>
      </c>
    </row>
    <row r="141" spans="2:16">
      <c r="B141" s="20" t="s">
        <v>18</v>
      </c>
      <c r="C141" s="8"/>
      <c r="D141" s="8"/>
      <c r="E141" s="8"/>
      <c r="F141" s="8"/>
      <c r="G141" s="8"/>
      <c r="H141" s="8">
        <v>1</v>
      </c>
      <c r="I141" s="8"/>
      <c r="J141" s="8"/>
      <c r="K141" s="8"/>
      <c r="L141" s="8"/>
      <c r="M141" s="8"/>
      <c r="N141" s="8"/>
      <c r="O141" s="17">
        <f t="shared" si="12"/>
        <v>1</v>
      </c>
      <c r="P141" s="9">
        <f t="shared" si="13"/>
        <v>1.9120458891013384E-3</v>
      </c>
    </row>
    <row r="142" spans="2:16">
      <c r="B142" s="20" t="s">
        <v>19</v>
      </c>
      <c r="C142" s="8">
        <v>7</v>
      </c>
      <c r="D142" s="8">
        <v>10</v>
      </c>
      <c r="E142" s="8">
        <v>5</v>
      </c>
      <c r="F142" s="8">
        <v>3</v>
      </c>
      <c r="G142" s="8">
        <v>8</v>
      </c>
      <c r="H142" s="8">
        <v>6</v>
      </c>
      <c r="I142" s="8"/>
      <c r="J142" s="8"/>
      <c r="K142" s="8"/>
      <c r="L142" s="8"/>
      <c r="M142" s="8"/>
      <c r="N142" s="8"/>
      <c r="O142" s="17">
        <f t="shared" si="12"/>
        <v>39</v>
      </c>
      <c r="P142" s="9">
        <f t="shared" si="13"/>
        <v>7.4569789674952203E-2</v>
      </c>
    </row>
    <row r="143" spans="2:16">
      <c r="B143" s="20" t="s">
        <v>20</v>
      </c>
      <c r="C143" s="8">
        <v>7</v>
      </c>
      <c r="D143" s="8">
        <v>4</v>
      </c>
      <c r="E143" s="8">
        <v>11</v>
      </c>
      <c r="F143" s="8">
        <v>6</v>
      </c>
      <c r="G143" s="8">
        <v>3</v>
      </c>
      <c r="H143" s="8">
        <v>3</v>
      </c>
      <c r="I143" s="8"/>
      <c r="J143" s="8"/>
      <c r="K143" s="8"/>
      <c r="L143" s="8"/>
      <c r="M143" s="8"/>
      <c r="N143" s="8"/>
      <c r="O143" s="17">
        <f t="shared" si="12"/>
        <v>34</v>
      </c>
      <c r="P143" s="9">
        <f t="shared" si="13"/>
        <v>6.5009560229445512E-2</v>
      </c>
    </row>
    <row r="144" spans="2:16">
      <c r="B144" s="20" t="s">
        <v>21</v>
      </c>
      <c r="C144" s="8">
        <v>4</v>
      </c>
      <c r="D144" s="8">
        <v>5</v>
      </c>
      <c r="E144" s="8">
        <v>4</v>
      </c>
      <c r="F144" s="8">
        <v>1</v>
      </c>
      <c r="G144" s="8">
        <v>3</v>
      </c>
      <c r="H144" s="8">
        <v>6</v>
      </c>
      <c r="I144" s="8"/>
      <c r="J144" s="8"/>
      <c r="K144" s="8"/>
      <c r="L144" s="8"/>
      <c r="M144" s="8"/>
      <c r="N144" s="8"/>
      <c r="O144" s="17">
        <f t="shared" si="12"/>
        <v>23</v>
      </c>
      <c r="P144" s="9">
        <f t="shared" si="13"/>
        <v>4.3977055449330782E-2</v>
      </c>
    </row>
    <row r="145" spans="2:16">
      <c r="B145" s="20" t="s">
        <v>22</v>
      </c>
      <c r="C145" s="8">
        <v>6</v>
      </c>
      <c r="D145" s="8">
        <v>3</v>
      </c>
      <c r="E145" s="8">
        <v>5</v>
      </c>
      <c r="F145" s="8">
        <v>3</v>
      </c>
      <c r="G145" s="8"/>
      <c r="H145" s="8">
        <v>2</v>
      </c>
      <c r="I145" s="8"/>
      <c r="J145" s="8"/>
      <c r="K145" s="8"/>
      <c r="L145" s="8"/>
      <c r="M145" s="8"/>
      <c r="N145" s="8"/>
      <c r="O145" s="17">
        <f t="shared" si="12"/>
        <v>19</v>
      </c>
      <c r="P145" s="9">
        <f t="shared" si="13"/>
        <v>3.6328871892925434E-2</v>
      </c>
    </row>
    <row r="146" spans="2:16">
      <c r="B146" s="20" t="s">
        <v>23</v>
      </c>
      <c r="C146" s="8">
        <v>9</v>
      </c>
      <c r="D146" s="8">
        <v>5</v>
      </c>
      <c r="E146" s="8">
        <v>8</v>
      </c>
      <c r="F146" s="8">
        <v>7</v>
      </c>
      <c r="G146" s="8">
        <v>5</v>
      </c>
      <c r="H146" s="8">
        <v>4</v>
      </c>
      <c r="I146" s="8"/>
      <c r="J146" s="8"/>
      <c r="K146" s="8"/>
      <c r="L146" s="8"/>
      <c r="M146" s="8"/>
      <c r="N146" s="8"/>
      <c r="O146" s="17">
        <f t="shared" si="12"/>
        <v>38</v>
      </c>
      <c r="P146" s="9">
        <f t="shared" si="13"/>
        <v>7.2657743785850867E-2</v>
      </c>
    </row>
    <row r="147" spans="2:16">
      <c r="B147" s="20" t="s">
        <v>24</v>
      </c>
      <c r="C147" s="8">
        <v>3</v>
      </c>
      <c r="D147" s="8">
        <v>1</v>
      </c>
      <c r="E147" s="8">
        <v>2</v>
      </c>
      <c r="F147" s="8">
        <v>8</v>
      </c>
      <c r="G147" s="8">
        <v>1</v>
      </c>
      <c r="H147" s="8">
        <v>1</v>
      </c>
      <c r="I147" s="8"/>
      <c r="J147" s="8"/>
      <c r="K147" s="8"/>
      <c r="L147" s="8"/>
      <c r="M147" s="8"/>
      <c r="N147" s="8"/>
      <c r="O147" s="17">
        <f t="shared" si="12"/>
        <v>16</v>
      </c>
      <c r="P147" s="9">
        <f t="shared" si="13"/>
        <v>3.0592734225621414E-2</v>
      </c>
    </row>
    <row r="148" spans="2:16">
      <c r="B148" s="20" t="s">
        <v>25</v>
      </c>
      <c r="C148" s="8">
        <v>13</v>
      </c>
      <c r="D148" s="8">
        <v>6</v>
      </c>
      <c r="E148" s="8">
        <v>10</v>
      </c>
      <c r="F148" s="8">
        <v>4</v>
      </c>
      <c r="G148" s="8">
        <v>8</v>
      </c>
      <c r="H148" s="8">
        <v>5</v>
      </c>
      <c r="I148" s="8"/>
      <c r="J148" s="8"/>
      <c r="K148" s="8"/>
      <c r="L148" s="8"/>
      <c r="M148" s="8"/>
      <c r="N148" s="8"/>
      <c r="O148" s="17">
        <f t="shared" si="12"/>
        <v>46</v>
      </c>
      <c r="P148" s="9">
        <f t="shared" si="13"/>
        <v>8.7954110898661564E-2</v>
      </c>
    </row>
    <row r="149" spans="2:16">
      <c r="B149" s="20" t="s">
        <v>26</v>
      </c>
      <c r="C149" s="8">
        <v>2</v>
      </c>
      <c r="D149" s="8">
        <v>2</v>
      </c>
      <c r="E149" s="8">
        <v>1</v>
      </c>
      <c r="F149" s="8">
        <v>1</v>
      </c>
      <c r="G149" s="8">
        <v>6</v>
      </c>
      <c r="H149" s="8">
        <v>3</v>
      </c>
      <c r="I149" s="8"/>
      <c r="J149" s="8"/>
      <c r="K149" s="8"/>
      <c r="L149" s="8"/>
      <c r="M149" s="8"/>
      <c r="N149" s="8"/>
      <c r="O149" s="17">
        <f t="shared" si="12"/>
        <v>15</v>
      </c>
      <c r="P149" s="9">
        <f t="shared" si="13"/>
        <v>2.8680688336520075E-2</v>
      </c>
    </row>
    <row r="150" spans="2:16">
      <c r="B150" s="20" t="s">
        <v>27</v>
      </c>
      <c r="C150" s="8"/>
      <c r="D150" s="8">
        <v>2</v>
      </c>
      <c r="E150" s="8"/>
      <c r="F150" s="8">
        <v>3</v>
      </c>
      <c r="G150" s="8">
        <v>1</v>
      </c>
      <c r="H150" s="8">
        <v>3</v>
      </c>
      <c r="I150" s="8"/>
      <c r="J150" s="8"/>
      <c r="K150" s="8"/>
      <c r="L150" s="8"/>
      <c r="M150" s="8"/>
      <c r="N150" s="8"/>
      <c r="O150" s="17">
        <f t="shared" si="12"/>
        <v>9</v>
      </c>
      <c r="P150" s="9">
        <f t="shared" si="13"/>
        <v>1.7208413001912046E-2</v>
      </c>
    </row>
    <row r="151" spans="2:16">
      <c r="B151" s="20" t="s">
        <v>28</v>
      </c>
      <c r="C151" s="8">
        <v>4</v>
      </c>
      <c r="D151" s="8">
        <v>13</v>
      </c>
      <c r="E151" s="8">
        <v>4</v>
      </c>
      <c r="F151" s="8">
        <v>8</v>
      </c>
      <c r="G151" s="8">
        <v>2</v>
      </c>
      <c r="H151" s="8">
        <v>2</v>
      </c>
      <c r="I151" s="8"/>
      <c r="J151" s="8"/>
      <c r="K151" s="8"/>
      <c r="L151" s="8"/>
      <c r="M151" s="8"/>
      <c r="N151" s="8"/>
      <c r="O151" s="17">
        <f t="shared" si="12"/>
        <v>33</v>
      </c>
      <c r="P151" s="9">
        <f t="shared" si="13"/>
        <v>6.3097514340344163E-2</v>
      </c>
    </row>
    <row r="152" spans="2:16">
      <c r="B152" s="20" t="s">
        <v>29</v>
      </c>
      <c r="C152" s="8">
        <v>1</v>
      </c>
      <c r="D152" s="8">
        <v>1</v>
      </c>
      <c r="E152" s="8">
        <v>3</v>
      </c>
      <c r="F152" s="8"/>
      <c r="G152" s="8">
        <v>4</v>
      </c>
      <c r="H152" s="8">
        <v>1</v>
      </c>
      <c r="I152" s="8"/>
      <c r="J152" s="8"/>
      <c r="K152" s="8"/>
      <c r="L152" s="8"/>
      <c r="M152" s="8"/>
      <c r="N152" s="8"/>
      <c r="O152" s="17">
        <f t="shared" si="12"/>
        <v>10</v>
      </c>
      <c r="P152" s="9">
        <f t="shared" si="13"/>
        <v>1.9120458891013385E-2</v>
      </c>
    </row>
    <row r="153" spans="2:16">
      <c r="B153" s="20" t="s">
        <v>30</v>
      </c>
      <c r="C153" s="8">
        <v>4</v>
      </c>
      <c r="D153" s="8">
        <v>1</v>
      </c>
      <c r="E153" s="8">
        <v>2</v>
      </c>
      <c r="F153" s="8">
        <v>2</v>
      </c>
      <c r="G153" s="8">
        <v>1</v>
      </c>
      <c r="H153" s="8">
        <v>2</v>
      </c>
      <c r="I153" s="8"/>
      <c r="J153" s="8"/>
      <c r="K153" s="8"/>
      <c r="L153" s="8"/>
      <c r="M153" s="8"/>
      <c r="N153" s="8"/>
      <c r="O153" s="17">
        <f t="shared" si="12"/>
        <v>12</v>
      </c>
      <c r="P153" s="9">
        <f t="shared" si="13"/>
        <v>2.2944550669216062E-2</v>
      </c>
    </row>
    <row r="154" spans="2:16">
      <c r="B154" s="20" t="s">
        <v>31</v>
      </c>
      <c r="C154" s="8"/>
      <c r="D154" s="8">
        <v>2</v>
      </c>
      <c r="E154" s="8"/>
      <c r="F154" s="8"/>
      <c r="G154" s="8">
        <v>2</v>
      </c>
      <c r="H154" s="8">
        <v>2</v>
      </c>
      <c r="I154" s="8"/>
      <c r="J154" s="8"/>
      <c r="K154" s="8"/>
      <c r="L154" s="8"/>
      <c r="M154" s="8"/>
      <c r="N154" s="8"/>
      <c r="O154" s="17">
        <f t="shared" si="12"/>
        <v>6</v>
      </c>
      <c r="P154" s="9">
        <f t="shared" si="13"/>
        <v>1.1472275334608031E-2</v>
      </c>
    </row>
    <row r="155" spans="2:16">
      <c r="B155" s="20" t="s">
        <v>32</v>
      </c>
      <c r="C155" s="8">
        <v>4</v>
      </c>
      <c r="D155" s="8">
        <v>5</v>
      </c>
      <c r="E155" s="8">
        <v>5</v>
      </c>
      <c r="F155" s="8">
        <v>12</v>
      </c>
      <c r="G155" s="8">
        <v>11</v>
      </c>
      <c r="H155" s="8">
        <v>4</v>
      </c>
      <c r="I155" s="8"/>
      <c r="J155" s="8"/>
      <c r="K155" s="8"/>
      <c r="L155" s="8"/>
      <c r="M155" s="8"/>
      <c r="N155" s="8"/>
      <c r="O155" s="17">
        <f t="shared" si="12"/>
        <v>41</v>
      </c>
      <c r="P155" s="9">
        <f t="shared" si="13"/>
        <v>7.8393881453154873E-2</v>
      </c>
    </row>
    <row r="156" spans="2:16">
      <c r="B156" s="20" t="s">
        <v>33</v>
      </c>
      <c r="C156" s="8">
        <v>13</v>
      </c>
      <c r="D156" s="8">
        <v>2</v>
      </c>
      <c r="E156" s="8">
        <v>6</v>
      </c>
      <c r="F156" s="8">
        <v>4</v>
      </c>
      <c r="G156" s="8">
        <v>2</v>
      </c>
      <c r="H156" s="8">
        <v>3</v>
      </c>
      <c r="I156" s="8"/>
      <c r="J156" s="8"/>
      <c r="K156" s="8"/>
      <c r="L156" s="8"/>
      <c r="M156" s="8"/>
      <c r="N156" s="8"/>
      <c r="O156" s="17">
        <f t="shared" si="12"/>
        <v>30</v>
      </c>
      <c r="P156" s="9">
        <f t="shared" si="13"/>
        <v>5.736137667304015E-2</v>
      </c>
    </row>
    <row r="157" spans="2:16">
      <c r="B157" s="20" t="s">
        <v>34</v>
      </c>
      <c r="C157" s="8">
        <v>5</v>
      </c>
      <c r="D157" s="8"/>
      <c r="E157" s="8">
        <v>3</v>
      </c>
      <c r="F157" s="8">
        <v>3</v>
      </c>
      <c r="G157" s="8">
        <v>1</v>
      </c>
      <c r="H157" s="8">
        <v>1</v>
      </c>
      <c r="I157" s="8"/>
      <c r="J157" s="8"/>
      <c r="K157" s="8"/>
      <c r="L157" s="8"/>
      <c r="M157" s="8"/>
      <c r="N157" s="8"/>
      <c r="O157" s="17">
        <f t="shared" si="12"/>
        <v>13</v>
      </c>
      <c r="P157" s="9">
        <f t="shared" si="13"/>
        <v>2.4856596558317401E-2</v>
      </c>
    </row>
    <row r="158" spans="2:16">
      <c r="B158" s="20" t="s">
        <v>35</v>
      </c>
      <c r="C158" s="8">
        <v>1</v>
      </c>
      <c r="D158" s="8"/>
      <c r="E158" s="8">
        <v>3</v>
      </c>
      <c r="F158" s="8">
        <v>1</v>
      </c>
      <c r="G158" s="8">
        <v>1</v>
      </c>
      <c r="H158" s="8"/>
      <c r="I158" s="8"/>
      <c r="J158" s="8"/>
      <c r="K158" s="8"/>
      <c r="L158" s="8"/>
      <c r="M158" s="8"/>
      <c r="N158" s="8"/>
      <c r="O158" s="17">
        <f t="shared" si="12"/>
        <v>6</v>
      </c>
      <c r="P158" s="9">
        <f t="shared" si="13"/>
        <v>1.1472275334608031E-2</v>
      </c>
    </row>
    <row r="159" spans="2:16">
      <c r="B159" s="20" t="s">
        <v>36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17">
        <f t="shared" si="12"/>
        <v>0</v>
      </c>
      <c r="P159" s="9">
        <f t="shared" si="13"/>
        <v>0</v>
      </c>
    </row>
    <row r="160" spans="2:16">
      <c r="B160" s="20" t="s">
        <v>37</v>
      </c>
      <c r="C160" s="8">
        <v>4</v>
      </c>
      <c r="D160" s="8">
        <v>3</v>
      </c>
      <c r="E160" s="8">
        <v>5</v>
      </c>
      <c r="F160" s="8">
        <v>4</v>
      </c>
      <c r="G160" s="8">
        <v>3</v>
      </c>
      <c r="H160" s="8">
        <v>3</v>
      </c>
      <c r="I160" s="8"/>
      <c r="J160" s="8"/>
      <c r="K160" s="8"/>
      <c r="L160" s="8"/>
      <c r="M160" s="8"/>
      <c r="N160" s="8"/>
      <c r="O160" s="17">
        <f t="shared" si="12"/>
        <v>22</v>
      </c>
      <c r="P160" s="9">
        <f t="shared" si="13"/>
        <v>4.2065009560229447E-2</v>
      </c>
    </row>
    <row r="161" spans="2:16">
      <c r="B161" s="20" t="s">
        <v>38</v>
      </c>
      <c r="C161" s="8">
        <v>4</v>
      </c>
      <c r="D161" s="8">
        <v>5</v>
      </c>
      <c r="E161" s="8">
        <v>2</v>
      </c>
      <c r="F161" s="8"/>
      <c r="G161" s="8">
        <v>3</v>
      </c>
      <c r="H161" s="8"/>
      <c r="I161" s="8"/>
      <c r="J161" s="8"/>
      <c r="K161" s="8"/>
      <c r="L161" s="8"/>
      <c r="M161" s="8"/>
      <c r="N161" s="8"/>
      <c r="O161" s="17">
        <f t="shared" si="12"/>
        <v>14</v>
      </c>
      <c r="P161" s="9">
        <f t="shared" si="13"/>
        <v>2.676864244741874E-2</v>
      </c>
    </row>
    <row r="162" spans="2:16">
      <c r="B162" s="20" t="s">
        <v>39</v>
      </c>
      <c r="C162" s="8">
        <v>2</v>
      </c>
      <c r="D162" s="8">
        <v>1</v>
      </c>
      <c r="E162" s="8">
        <v>1</v>
      </c>
      <c r="F162" s="8">
        <v>1</v>
      </c>
      <c r="G162" s="8">
        <v>1</v>
      </c>
      <c r="H162" s="8">
        <v>1</v>
      </c>
      <c r="I162" s="8"/>
      <c r="J162" s="8"/>
      <c r="K162" s="8"/>
      <c r="L162" s="8"/>
      <c r="M162" s="8"/>
      <c r="N162" s="8"/>
      <c r="O162" s="17">
        <f t="shared" si="12"/>
        <v>7</v>
      </c>
      <c r="P162" s="9">
        <f t="shared" si="13"/>
        <v>1.338432122370937E-2</v>
      </c>
    </row>
    <row r="163" spans="2:16">
      <c r="B163" s="20" t="s">
        <v>40</v>
      </c>
      <c r="C163" s="8">
        <v>15</v>
      </c>
      <c r="D163" s="8">
        <v>11</v>
      </c>
      <c r="E163" s="8">
        <v>10</v>
      </c>
      <c r="F163" s="8">
        <v>14</v>
      </c>
      <c r="G163" s="8">
        <v>8</v>
      </c>
      <c r="H163" s="8">
        <v>5</v>
      </c>
      <c r="I163" s="8"/>
      <c r="J163" s="8"/>
      <c r="K163" s="8"/>
      <c r="L163" s="8"/>
      <c r="M163" s="8"/>
      <c r="N163" s="8"/>
      <c r="O163" s="17">
        <f t="shared" si="12"/>
        <v>63</v>
      </c>
      <c r="P163" s="9">
        <f t="shared" si="13"/>
        <v>0.12045889101338432</v>
      </c>
    </row>
    <row r="164" spans="2:16">
      <c r="B164" s="20" t="s">
        <v>41</v>
      </c>
      <c r="C164" s="8"/>
      <c r="D164" s="8">
        <v>1</v>
      </c>
      <c r="E164" s="8">
        <v>2</v>
      </c>
      <c r="F164" s="8"/>
      <c r="G164" s="8">
        <v>1</v>
      </c>
      <c r="H164" s="8">
        <v>1</v>
      </c>
      <c r="I164" s="8"/>
      <c r="J164" s="8"/>
      <c r="K164" s="8"/>
      <c r="L164" s="8"/>
      <c r="M164" s="8"/>
      <c r="N164" s="8"/>
      <c r="O164" s="17">
        <f t="shared" si="12"/>
        <v>5</v>
      </c>
      <c r="P164" s="9">
        <f t="shared" si="13"/>
        <v>9.5602294455066923E-3</v>
      </c>
    </row>
    <row r="165" spans="2:16">
      <c r="B165" s="20" t="s">
        <v>131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17">
        <f t="shared" si="12"/>
        <v>0</v>
      </c>
      <c r="P165" s="9">
        <f t="shared" si="13"/>
        <v>0</v>
      </c>
    </row>
    <row r="166" spans="2:16" s="3" customFormat="1" ht="15.75" thickBot="1">
      <c r="B166" s="19" t="s">
        <v>42</v>
      </c>
      <c r="C166" s="18">
        <f>SUM(C138:C165)</f>
        <v>108</v>
      </c>
      <c r="D166" s="18">
        <f t="shared" ref="D166:N166" si="14">SUM(D138:D165)</f>
        <v>89</v>
      </c>
      <c r="E166" s="18">
        <f t="shared" si="14"/>
        <v>96</v>
      </c>
      <c r="F166" s="18">
        <f t="shared" si="14"/>
        <v>90</v>
      </c>
      <c r="G166" s="18">
        <f t="shared" si="14"/>
        <v>77</v>
      </c>
      <c r="H166" s="18">
        <f t="shared" si="14"/>
        <v>63</v>
      </c>
      <c r="I166" s="18">
        <f t="shared" si="14"/>
        <v>0</v>
      </c>
      <c r="J166" s="18">
        <f t="shared" si="14"/>
        <v>0</v>
      </c>
      <c r="K166" s="18">
        <f t="shared" si="14"/>
        <v>0</v>
      </c>
      <c r="L166" s="18">
        <f t="shared" si="14"/>
        <v>0</v>
      </c>
      <c r="M166" s="18">
        <f t="shared" si="14"/>
        <v>0</v>
      </c>
      <c r="N166" s="18">
        <f t="shared" si="14"/>
        <v>0</v>
      </c>
      <c r="O166" s="18">
        <f>SUM(O138:O165)</f>
        <v>523</v>
      </c>
      <c r="P166" s="33">
        <f>SUM(P138:P165)</f>
        <v>1.0000000000000002</v>
      </c>
    </row>
    <row r="167" spans="2:16" ht="15.75" thickTop="1"/>
  </sheetData>
  <mergeCells count="12">
    <mergeCell ref="B136:P136"/>
    <mergeCell ref="B2:Z2"/>
    <mergeCell ref="B3:Z3"/>
    <mergeCell ref="B4:Z4"/>
    <mergeCell ref="B5:Z5"/>
    <mergeCell ref="B6:Z6"/>
    <mergeCell ref="B7:P7"/>
    <mergeCell ref="B8:P8"/>
    <mergeCell ref="B40:P40"/>
    <mergeCell ref="B72:P72"/>
    <mergeCell ref="B103:P103"/>
    <mergeCell ref="B104:P10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B1:K161"/>
  <sheetViews>
    <sheetView showGridLines="0" showRowColHeaders="0" workbookViewId="0"/>
  </sheetViews>
  <sheetFormatPr defaultRowHeight="15"/>
  <cols>
    <col min="1" max="1" width="5.140625" customWidth="1"/>
    <col min="2" max="2" width="8.42578125" style="2" customWidth="1"/>
    <col min="3" max="7" width="24.140625" style="15" customWidth="1"/>
    <col min="8" max="8" width="27.28515625" style="15" customWidth="1"/>
    <col min="9" max="9" width="33.85546875" style="15" customWidth="1"/>
    <col min="10" max="10" width="9.85546875" style="28" customWidth="1"/>
    <col min="11" max="11" width="8.140625" style="15" bestFit="1" customWidth="1"/>
    <col min="12" max="12" width="3.42578125" customWidth="1"/>
  </cols>
  <sheetData>
    <row r="1" spans="2:11" ht="16.5" thickTop="1" thickBot="1"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2:11" ht="15.75" thickTop="1">
      <c r="B2" s="121" t="s">
        <v>175</v>
      </c>
      <c r="C2" s="122"/>
      <c r="D2" s="122"/>
      <c r="E2" s="122"/>
      <c r="F2" s="122"/>
      <c r="G2" s="122"/>
      <c r="H2" s="122"/>
      <c r="I2" s="122"/>
      <c r="J2" s="122"/>
      <c r="K2" s="123"/>
    </row>
    <row r="3" spans="2:11" s="26" customFormat="1" ht="30">
      <c r="B3" s="27" t="s">
        <v>1</v>
      </c>
      <c r="C3" s="22" t="s">
        <v>235</v>
      </c>
      <c r="D3" s="22" t="s">
        <v>236</v>
      </c>
      <c r="E3" s="22" t="s">
        <v>43</v>
      </c>
      <c r="F3" s="22" t="s">
        <v>238</v>
      </c>
      <c r="G3" s="22" t="s">
        <v>237</v>
      </c>
      <c r="H3" s="22" t="s">
        <v>241</v>
      </c>
      <c r="I3" s="22" t="s">
        <v>239</v>
      </c>
      <c r="J3" s="22" t="s">
        <v>13</v>
      </c>
      <c r="K3" s="63" t="s">
        <v>14</v>
      </c>
    </row>
    <row r="4" spans="2:11">
      <c r="B4" s="20" t="s">
        <v>15</v>
      </c>
      <c r="C4" s="8"/>
      <c r="D4" s="8"/>
      <c r="E4" s="8">
        <v>2</v>
      </c>
      <c r="F4" s="8"/>
      <c r="G4" s="8"/>
      <c r="H4" s="8"/>
      <c r="I4" s="8"/>
      <c r="J4" s="17">
        <f t="shared" ref="J4:J31" si="0">SUM(C4:I4)</f>
        <v>2</v>
      </c>
      <c r="K4" s="9">
        <f>J4/$J$32</f>
        <v>4.4742729306487695E-3</v>
      </c>
    </row>
    <row r="5" spans="2:11">
      <c r="B5" s="20" t="s">
        <v>16</v>
      </c>
      <c r="C5" s="8"/>
      <c r="D5" s="8">
        <v>1</v>
      </c>
      <c r="E5" s="8">
        <v>6</v>
      </c>
      <c r="F5" s="8"/>
      <c r="G5" s="8"/>
      <c r="H5" s="8"/>
      <c r="I5" s="8"/>
      <c r="J5" s="17">
        <f t="shared" si="0"/>
        <v>7</v>
      </c>
      <c r="K5" s="9">
        <f t="shared" ref="K5:K31" si="1">J5/$J$32</f>
        <v>1.5659955257270694E-2</v>
      </c>
    </row>
    <row r="6" spans="2:11">
      <c r="B6" s="20" t="s">
        <v>17</v>
      </c>
      <c r="C6" s="8">
        <v>1</v>
      </c>
      <c r="D6" s="8"/>
      <c r="E6" s="8">
        <v>5</v>
      </c>
      <c r="F6" s="8"/>
      <c r="G6" s="8"/>
      <c r="H6" s="8"/>
      <c r="I6" s="8"/>
      <c r="J6" s="17">
        <f t="shared" si="0"/>
        <v>6</v>
      </c>
      <c r="K6" s="9">
        <f t="shared" si="1"/>
        <v>1.3422818791946308E-2</v>
      </c>
    </row>
    <row r="7" spans="2:11">
      <c r="B7" s="20" t="s">
        <v>18</v>
      </c>
      <c r="C7" s="8"/>
      <c r="D7" s="8"/>
      <c r="E7" s="8"/>
      <c r="F7" s="8"/>
      <c r="G7" s="8"/>
      <c r="H7" s="8">
        <v>1</v>
      </c>
      <c r="I7" s="8"/>
      <c r="J7" s="17">
        <f t="shared" si="0"/>
        <v>1</v>
      </c>
      <c r="K7" s="9">
        <f t="shared" si="1"/>
        <v>2.2371364653243847E-3</v>
      </c>
    </row>
    <row r="8" spans="2:11">
      <c r="B8" s="20" t="s">
        <v>19</v>
      </c>
      <c r="C8" s="8"/>
      <c r="D8" s="8"/>
      <c r="E8" s="8">
        <v>31</v>
      </c>
      <c r="F8" s="8">
        <v>1</v>
      </c>
      <c r="G8" s="8">
        <v>1</v>
      </c>
      <c r="H8" s="8">
        <v>2</v>
      </c>
      <c r="I8" s="8"/>
      <c r="J8" s="17">
        <f t="shared" si="0"/>
        <v>35</v>
      </c>
      <c r="K8" s="9">
        <f t="shared" si="1"/>
        <v>7.829977628635347E-2</v>
      </c>
    </row>
    <row r="9" spans="2:11">
      <c r="B9" s="20" t="s">
        <v>20</v>
      </c>
      <c r="C9" s="8">
        <v>5</v>
      </c>
      <c r="D9" s="8">
        <v>1</v>
      </c>
      <c r="E9" s="8">
        <v>9</v>
      </c>
      <c r="F9" s="8"/>
      <c r="G9" s="8">
        <v>1</v>
      </c>
      <c r="H9" s="8">
        <v>2</v>
      </c>
      <c r="I9" s="8"/>
      <c r="J9" s="17">
        <f t="shared" si="0"/>
        <v>18</v>
      </c>
      <c r="K9" s="9">
        <f t="shared" si="1"/>
        <v>4.0268456375838924E-2</v>
      </c>
    </row>
    <row r="10" spans="2:11">
      <c r="B10" s="20" t="s">
        <v>21</v>
      </c>
      <c r="C10" s="8"/>
      <c r="D10" s="8"/>
      <c r="E10" s="8">
        <v>14</v>
      </c>
      <c r="F10" s="8"/>
      <c r="G10" s="8"/>
      <c r="H10" s="8">
        <v>6</v>
      </c>
      <c r="I10" s="8"/>
      <c r="J10" s="17">
        <f t="shared" si="0"/>
        <v>20</v>
      </c>
      <c r="K10" s="9">
        <f t="shared" si="1"/>
        <v>4.4742729306487698E-2</v>
      </c>
    </row>
    <row r="11" spans="2:11">
      <c r="B11" s="20" t="s">
        <v>22</v>
      </c>
      <c r="C11" s="8"/>
      <c r="D11" s="8">
        <v>1</v>
      </c>
      <c r="E11" s="8">
        <v>7</v>
      </c>
      <c r="F11" s="8"/>
      <c r="G11" s="8"/>
      <c r="H11" s="8">
        <v>3</v>
      </c>
      <c r="I11" s="8"/>
      <c r="J11" s="17">
        <f t="shared" si="0"/>
        <v>11</v>
      </c>
      <c r="K11" s="9">
        <f t="shared" si="1"/>
        <v>2.4608501118568233E-2</v>
      </c>
    </row>
    <row r="12" spans="2:11">
      <c r="B12" s="20" t="s">
        <v>23</v>
      </c>
      <c r="C12" s="8">
        <v>1</v>
      </c>
      <c r="D12" s="8"/>
      <c r="E12" s="8">
        <v>12</v>
      </c>
      <c r="F12" s="8">
        <v>1</v>
      </c>
      <c r="G12" s="8">
        <v>1</v>
      </c>
      <c r="H12" s="8">
        <v>2</v>
      </c>
      <c r="I12" s="8"/>
      <c r="J12" s="17">
        <f t="shared" si="0"/>
        <v>17</v>
      </c>
      <c r="K12" s="9">
        <f t="shared" si="1"/>
        <v>3.803131991051454E-2</v>
      </c>
    </row>
    <row r="13" spans="2:11">
      <c r="B13" s="20" t="s">
        <v>24</v>
      </c>
      <c r="C13" s="8"/>
      <c r="D13" s="8">
        <v>1</v>
      </c>
      <c r="E13" s="8">
        <v>6</v>
      </c>
      <c r="F13" s="8"/>
      <c r="G13" s="8"/>
      <c r="H13" s="8">
        <v>2</v>
      </c>
      <c r="I13" s="8"/>
      <c r="J13" s="17">
        <f t="shared" si="0"/>
        <v>9</v>
      </c>
      <c r="K13" s="9">
        <f t="shared" si="1"/>
        <v>2.0134228187919462E-2</v>
      </c>
    </row>
    <row r="14" spans="2:11">
      <c r="B14" s="20" t="s">
        <v>25</v>
      </c>
      <c r="C14" s="8">
        <v>1</v>
      </c>
      <c r="D14" s="8">
        <v>1</v>
      </c>
      <c r="E14" s="8">
        <v>58</v>
      </c>
      <c r="F14" s="8"/>
      <c r="G14" s="8">
        <v>2</v>
      </c>
      <c r="H14" s="8">
        <v>1</v>
      </c>
      <c r="I14" s="8"/>
      <c r="J14" s="17">
        <f t="shared" si="0"/>
        <v>63</v>
      </c>
      <c r="K14" s="9">
        <f t="shared" si="1"/>
        <v>0.14093959731543623</v>
      </c>
    </row>
    <row r="15" spans="2:11">
      <c r="B15" s="20" t="s">
        <v>26</v>
      </c>
      <c r="C15" s="8"/>
      <c r="D15" s="8">
        <v>1</v>
      </c>
      <c r="E15" s="8">
        <v>7</v>
      </c>
      <c r="F15" s="8"/>
      <c r="G15" s="8"/>
      <c r="H15" s="8"/>
      <c r="I15" s="8"/>
      <c r="J15" s="17">
        <f t="shared" si="0"/>
        <v>8</v>
      </c>
      <c r="K15" s="9">
        <f t="shared" si="1"/>
        <v>1.7897091722595078E-2</v>
      </c>
    </row>
    <row r="16" spans="2:11">
      <c r="B16" s="20" t="s">
        <v>27</v>
      </c>
      <c r="C16" s="8"/>
      <c r="D16" s="8"/>
      <c r="E16" s="8">
        <v>12</v>
      </c>
      <c r="F16" s="8"/>
      <c r="G16" s="8"/>
      <c r="H16" s="8"/>
      <c r="I16" s="8"/>
      <c r="J16" s="17">
        <f t="shared" si="0"/>
        <v>12</v>
      </c>
      <c r="K16" s="9">
        <f t="shared" si="1"/>
        <v>2.6845637583892617E-2</v>
      </c>
    </row>
    <row r="17" spans="2:11">
      <c r="B17" s="20" t="s">
        <v>28</v>
      </c>
      <c r="C17" s="8">
        <v>1</v>
      </c>
      <c r="D17" s="8"/>
      <c r="E17" s="8">
        <v>8</v>
      </c>
      <c r="F17" s="8"/>
      <c r="G17" s="8"/>
      <c r="H17" s="8"/>
      <c r="I17" s="8"/>
      <c r="J17" s="17">
        <f t="shared" si="0"/>
        <v>9</v>
      </c>
      <c r="K17" s="9">
        <f t="shared" si="1"/>
        <v>2.0134228187919462E-2</v>
      </c>
    </row>
    <row r="18" spans="2:11">
      <c r="B18" s="20" t="s">
        <v>29</v>
      </c>
      <c r="C18" s="8">
        <v>1</v>
      </c>
      <c r="D18" s="8"/>
      <c r="E18" s="8">
        <v>10</v>
      </c>
      <c r="F18" s="8"/>
      <c r="G18" s="8">
        <v>1</v>
      </c>
      <c r="H18" s="8">
        <v>1</v>
      </c>
      <c r="I18" s="8"/>
      <c r="J18" s="17">
        <f t="shared" si="0"/>
        <v>13</v>
      </c>
      <c r="K18" s="9">
        <f t="shared" si="1"/>
        <v>2.9082774049217001E-2</v>
      </c>
    </row>
    <row r="19" spans="2:11">
      <c r="B19" s="20" t="s">
        <v>30</v>
      </c>
      <c r="C19" s="8"/>
      <c r="D19" s="8"/>
      <c r="E19" s="8">
        <v>26</v>
      </c>
      <c r="F19" s="8">
        <v>2</v>
      </c>
      <c r="G19" s="8">
        <v>1</v>
      </c>
      <c r="H19" s="8">
        <v>2</v>
      </c>
      <c r="I19" s="8"/>
      <c r="J19" s="17">
        <f t="shared" si="0"/>
        <v>31</v>
      </c>
      <c r="K19" s="9">
        <f t="shared" si="1"/>
        <v>6.9351230425055935E-2</v>
      </c>
    </row>
    <row r="20" spans="2:11">
      <c r="B20" s="20" t="s">
        <v>31</v>
      </c>
      <c r="C20" s="8">
        <v>1</v>
      </c>
      <c r="D20" s="8"/>
      <c r="E20" s="8">
        <v>7</v>
      </c>
      <c r="F20" s="8"/>
      <c r="G20" s="8"/>
      <c r="H20" s="8">
        <v>2</v>
      </c>
      <c r="I20" s="8"/>
      <c r="J20" s="17">
        <f t="shared" si="0"/>
        <v>10</v>
      </c>
      <c r="K20" s="9">
        <f t="shared" si="1"/>
        <v>2.2371364653243849E-2</v>
      </c>
    </row>
    <row r="21" spans="2:11">
      <c r="B21" s="20" t="s">
        <v>32</v>
      </c>
      <c r="C21" s="8">
        <v>2</v>
      </c>
      <c r="D21" s="8">
        <v>1</v>
      </c>
      <c r="E21" s="8">
        <v>18</v>
      </c>
      <c r="F21" s="8"/>
      <c r="G21" s="8">
        <v>1</v>
      </c>
      <c r="H21" s="8">
        <v>2</v>
      </c>
      <c r="I21" s="8"/>
      <c r="J21" s="17">
        <f t="shared" si="0"/>
        <v>24</v>
      </c>
      <c r="K21" s="9">
        <f t="shared" si="1"/>
        <v>5.3691275167785234E-2</v>
      </c>
    </row>
    <row r="22" spans="2:11">
      <c r="B22" s="20" t="s">
        <v>33</v>
      </c>
      <c r="C22" s="8">
        <v>2</v>
      </c>
      <c r="D22" s="8">
        <v>2</v>
      </c>
      <c r="E22" s="8">
        <v>19</v>
      </c>
      <c r="F22" s="8">
        <v>1</v>
      </c>
      <c r="G22" s="8"/>
      <c r="H22" s="8"/>
      <c r="I22" s="8"/>
      <c r="J22" s="17">
        <f t="shared" si="0"/>
        <v>24</v>
      </c>
      <c r="K22" s="9">
        <f t="shared" si="1"/>
        <v>5.3691275167785234E-2</v>
      </c>
    </row>
    <row r="23" spans="2:11">
      <c r="B23" s="20" t="s">
        <v>34</v>
      </c>
      <c r="C23" s="8"/>
      <c r="D23" s="8"/>
      <c r="E23" s="8">
        <v>8</v>
      </c>
      <c r="F23" s="8"/>
      <c r="G23" s="8">
        <v>1</v>
      </c>
      <c r="H23" s="8"/>
      <c r="I23" s="8"/>
      <c r="J23" s="17">
        <f t="shared" si="0"/>
        <v>9</v>
      </c>
      <c r="K23" s="9">
        <f t="shared" si="1"/>
        <v>2.0134228187919462E-2</v>
      </c>
    </row>
    <row r="24" spans="2:11">
      <c r="B24" s="20" t="s">
        <v>35</v>
      </c>
      <c r="C24" s="8"/>
      <c r="D24" s="8"/>
      <c r="E24" s="8">
        <v>2</v>
      </c>
      <c r="F24" s="8"/>
      <c r="G24" s="8"/>
      <c r="H24" s="8"/>
      <c r="I24" s="8"/>
      <c r="J24" s="17">
        <f t="shared" si="0"/>
        <v>2</v>
      </c>
      <c r="K24" s="9">
        <f t="shared" si="1"/>
        <v>4.4742729306487695E-3</v>
      </c>
    </row>
    <row r="25" spans="2:11">
      <c r="B25" s="20" t="s">
        <v>36</v>
      </c>
      <c r="C25" s="8"/>
      <c r="D25" s="8"/>
      <c r="E25" s="8"/>
      <c r="F25" s="8"/>
      <c r="G25" s="8"/>
      <c r="H25" s="8"/>
      <c r="I25" s="8"/>
      <c r="J25" s="17">
        <f t="shared" si="0"/>
        <v>0</v>
      </c>
      <c r="K25" s="9">
        <f t="shared" si="1"/>
        <v>0</v>
      </c>
    </row>
    <row r="26" spans="2:11">
      <c r="B26" s="20" t="s">
        <v>37</v>
      </c>
      <c r="C26" s="8"/>
      <c r="D26" s="8"/>
      <c r="E26" s="8">
        <v>9</v>
      </c>
      <c r="F26" s="8"/>
      <c r="G26" s="8">
        <v>2</v>
      </c>
      <c r="H26" s="8">
        <v>1</v>
      </c>
      <c r="I26" s="8"/>
      <c r="J26" s="17">
        <f t="shared" si="0"/>
        <v>12</v>
      </c>
      <c r="K26" s="9">
        <f t="shared" si="1"/>
        <v>2.6845637583892617E-2</v>
      </c>
    </row>
    <row r="27" spans="2:11">
      <c r="B27" s="20" t="s">
        <v>38</v>
      </c>
      <c r="C27" s="8"/>
      <c r="D27" s="8"/>
      <c r="E27" s="8">
        <v>34</v>
      </c>
      <c r="F27" s="8"/>
      <c r="G27" s="8"/>
      <c r="H27" s="8"/>
      <c r="I27" s="8"/>
      <c r="J27" s="17">
        <f t="shared" si="0"/>
        <v>34</v>
      </c>
      <c r="K27" s="9">
        <f t="shared" si="1"/>
        <v>7.6062639821029079E-2</v>
      </c>
    </row>
    <row r="28" spans="2:11">
      <c r="B28" s="20" t="s">
        <v>39</v>
      </c>
      <c r="C28" s="8"/>
      <c r="D28" s="8"/>
      <c r="E28" s="8">
        <v>1</v>
      </c>
      <c r="F28" s="8"/>
      <c r="G28" s="8"/>
      <c r="H28" s="8"/>
      <c r="I28" s="8"/>
      <c r="J28" s="17">
        <f t="shared" si="0"/>
        <v>1</v>
      </c>
      <c r="K28" s="9">
        <f t="shared" si="1"/>
        <v>2.2371364653243847E-3</v>
      </c>
    </row>
    <row r="29" spans="2:11">
      <c r="B29" s="20" t="s">
        <v>40</v>
      </c>
      <c r="C29" s="8"/>
      <c r="D29" s="8">
        <v>1</v>
      </c>
      <c r="E29" s="8">
        <v>49</v>
      </c>
      <c r="F29" s="8">
        <v>1</v>
      </c>
      <c r="G29" s="8">
        <v>4</v>
      </c>
      <c r="H29" s="8">
        <v>7</v>
      </c>
      <c r="I29" s="8"/>
      <c r="J29" s="17">
        <f t="shared" si="0"/>
        <v>62</v>
      </c>
      <c r="K29" s="9">
        <f t="shared" si="1"/>
        <v>0.13870246085011187</v>
      </c>
    </row>
    <row r="30" spans="2:11">
      <c r="B30" s="20" t="s">
        <v>41</v>
      </c>
      <c r="C30" s="8"/>
      <c r="D30" s="8"/>
      <c r="E30" s="8">
        <v>6</v>
      </c>
      <c r="F30" s="8"/>
      <c r="G30" s="8"/>
      <c r="H30" s="8">
        <v>1</v>
      </c>
      <c r="I30" s="8"/>
      <c r="J30" s="17">
        <f t="shared" si="0"/>
        <v>7</v>
      </c>
      <c r="K30" s="9">
        <f t="shared" si="1"/>
        <v>1.5659955257270694E-2</v>
      </c>
    </row>
    <row r="31" spans="2:11">
      <c r="B31" s="20" t="s">
        <v>131</v>
      </c>
      <c r="C31" s="8"/>
      <c r="D31" s="8"/>
      <c r="E31" s="8"/>
      <c r="F31" s="8"/>
      <c r="G31" s="8"/>
      <c r="H31" s="8"/>
      <c r="I31" s="8"/>
      <c r="J31" s="17">
        <f t="shared" si="0"/>
        <v>0</v>
      </c>
      <c r="K31" s="9">
        <f t="shared" si="1"/>
        <v>0</v>
      </c>
    </row>
    <row r="32" spans="2:11" s="3" customFormat="1" ht="15.75" thickBot="1">
      <c r="B32" s="19" t="s">
        <v>42</v>
      </c>
      <c r="C32" s="18">
        <f>SUM(C4:C31)</f>
        <v>15</v>
      </c>
      <c r="D32" s="18">
        <f t="shared" ref="D32:I32" si="2">SUM(D4:D31)</f>
        <v>10</v>
      </c>
      <c r="E32" s="18">
        <f t="shared" si="2"/>
        <v>366</v>
      </c>
      <c r="F32" s="18">
        <f t="shared" si="2"/>
        <v>6</v>
      </c>
      <c r="G32" s="18">
        <f t="shared" si="2"/>
        <v>15</v>
      </c>
      <c r="H32" s="18">
        <f t="shared" si="2"/>
        <v>35</v>
      </c>
      <c r="I32" s="18">
        <f t="shared" si="2"/>
        <v>0</v>
      </c>
      <c r="J32" s="18">
        <f>SUM(J4:J31)</f>
        <v>447</v>
      </c>
      <c r="K32" s="33">
        <f>SUM(K4:K31)</f>
        <v>1</v>
      </c>
    </row>
    <row r="33" spans="2:11" ht="16.5" thickTop="1" thickBot="1"/>
    <row r="34" spans="2:11" ht="15.75" thickTop="1">
      <c r="B34" s="121" t="s">
        <v>176</v>
      </c>
      <c r="C34" s="122"/>
      <c r="D34" s="122"/>
      <c r="E34" s="122"/>
      <c r="F34" s="122"/>
      <c r="G34" s="122"/>
      <c r="H34" s="122"/>
      <c r="I34" s="122"/>
      <c r="J34" s="122"/>
      <c r="K34" s="123"/>
    </row>
    <row r="35" spans="2:11" s="26" customFormat="1" ht="30">
      <c r="B35" s="27" t="s">
        <v>1</v>
      </c>
      <c r="C35" s="22" t="s">
        <v>235</v>
      </c>
      <c r="D35" s="22" t="s">
        <v>236</v>
      </c>
      <c r="E35" s="22" t="s">
        <v>43</v>
      </c>
      <c r="F35" s="22" t="s">
        <v>238</v>
      </c>
      <c r="G35" s="22" t="s">
        <v>237</v>
      </c>
      <c r="H35" s="22" t="s">
        <v>241</v>
      </c>
      <c r="I35" s="22" t="s">
        <v>239</v>
      </c>
      <c r="J35" s="22" t="s">
        <v>13</v>
      </c>
      <c r="K35" s="63" t="s">
        <v>14</v>
      </c>
    </row>
    <row r="36" spans="2:11">
      <c r="B36" s="20" t="s">
        <v>15</v>
      </c>
      <c r="C36" s="8">
        <v>1</v>
      </c>
      <c r="D36" s="8"/>
      <c r="E36" s="8">
        <v>1</v>
      </c>
      <c r="F36" s="8"/>
      <c r="G36" s="8">
        <v>1</v>
      </c>
      <c r="H36" s="8"/>
      <c r="I36" s="8"/>
      <c r="J36" s="17">
        <f t="shared" ref="J36:J63" si="3">SUM(C36:I36)</f>
        <v>3</v>
      </c>
      <c r="K36" s="9">
        <f>J36/$J$64</f>
        <v>3.667481662591687E-3</v>
      </c>
    </row>
    <row r="37" spans="2:11">
      <c r="B37" s="20" t="s">
        <v>16</v>
      </c>
      <c r="C37" s="8">
        <v>3</v>
      </c>
      <c r="D37" s="8"/>
      <c r="E37" s="8">
        <v>6</v>
      </c>
      <c r="F37" s="8"/>
      <c r="G37" s="8"/>
      <c r="H37" s="8"/>
      <c r="I37" s="8"/>
      <c r="J37" s="17">
        <f t="shared" si="3"/>
        <v>9</v>
      </c>
      <c r="K37" s="9">
        <f t="shared" ref="K37:K63" si="4">J37/$J$64</f>
        <v>1.1002444987775062E-2</v>
      </c>
    </row>
    <row r="38" spans="2:11">
      <c r="B38" s="20" t="s">
        <v>17</v>
      </c>
      <c r="C38" s="8">
        <v>4</v>
      </c>
      <c r="D38" s="8">
        <v>1</v>
      </c>
      <c r="E38" s="8">
        <v>14</v>
      </c>
      <c r="F38" s="8"/>
      <c r="G38" s="8"/>
      <c r="H38" s="8"/>
      <c r="I38" s="8"/>
      <c r="J38" s="17">
        <f t="shared" si="3"/>
        <v>19</v>
      </c>
      <c r="K38" s="9">
        <f t="shared" si="4"/>
        <v>2.3227383863080684E-2</v>
      </c>
    </row>
    <row r="39" spans="2:11">
      <c r="B39" s="20" t="s">
        <v>18</v>
      </c>
      <c r="C39" s="8">
        <v>2</v>
      </c>
      <c r="D39" s="8"/>
      <c r="E39" s="8">
        <v>1</v>
      </c>
      <c r="F39" s="8"/>
      <c r="G39" s="8"/>
      <c r="H39" s="8"/>
      <c r="I39" s="8"/>
      <c r="J39" s="17">
        <f t="shared" si="3"/>
        <v>3</v>
      </c>
      <c r="K39" s="9">
        <f t="shared" si="4"/>
        <v>3.667481662591687E-3</v>
      </c>
    </row>
    <row r="40" spans="2:11">
      <c r="B40" s="20" t="s">
        <v>19</v>
      </c>
      <c r="C40" s="8">
        <v>14</v>
      </c>
      <c r="D40" s="8"/>
      <c r="E40" s="8">
        <v>42</v>
      </c>
      <c r="F40" s="8">
        <v>2</v>
      </c>
      <c r="G40" s="8">
        <v>9</v>
      </c>
      <c r="H40" s="8">
        <v>2</v>
      </c>
      <c r="I40" s="8"/>
      <c r="J40" s="17">
        <f t="shared" si="3"/>
        <v>69</v>
      </c>
      <c r="K40" s="9">
        <f t="shared" si="4"/>
        <v>8.4352078239608802E-2</v>
      </c>
    </row>
    <row r="41" spans="2:11">
      <c r="B41" s="20" t="s">
        <v>20</v>
      </c>
      <c r="C41" s="8">
        <v>3</v>
      </c>
      <c r="D41" s="8"/>
      <c r="E41" s="8">
        <v>11</v>
      </c>
      <c r="F41" s="8">
        <v>1</v>
      </c>
      <c r="G41" s="8">
        <v>1</v>
      </c>
      <c r="H41" s="8">
        <v>1</v>
      </c>
      <c r="I41" s="8"/>
      <c r="J41" s="17">
        <f t="shared" si="3"/>
        <v>17</v>
      </c>
      <c r="K41" s="9">
        <f t="shared" si="4"/>
        <v>2.0782396088019559E-2</v>
      </c>
    </row>
    <row r="42" spans="2:11">
      <c r="B42" s="20" t="s">
        <v>21</v>
      </c>
      <c r="C42" s="8">
        <v>4</v>
      </c>
      <c r="D42" s="8"/>
      <c r="E42" s="8">
        <v>29</v>
      </c>
      <c r="F42" s="8"/>
      <c r="G42" s="8"/>
      <c r="H42" s="8">
        <v>4</v>
      </c>
      <c r="I42" s="8"/>
      <c r="J42" s="17">
        <f t="shared" si="3"/>
        <v>37</v>
      </c>
      <c r="K42" s="9">
        <f t="shared" si="4"/>
        <v>4.5232273838630807E-2</v>
      </c>
    </row>
    <row r="43" spans="2:11">
      <c r="B43" s="20" t="s">
        <v>22</v>
      </c>
      <c r="C43" s="8">
        <v>2</v>
      </c>
      <c r="D43" s="8"/>
      <c r="E43" s="8">
        <v>7</v>
      </c>
      <c r="F43" s="8"/>
      <c r="G43" s="8"/>
      <c r="H43" s="8">
        <v>1</v>
      </c>
      <c r="I43" s="8"/>
      <c r="J43" s="17">
        <f t="shared" si="3"/>
        <v>10</v>
      </c>
      <c r="K43" s="9">
        <f t="shared" si="4"/>
        <v>1.2224938875305624E-2</v>
      </c>
    </row>
    <row r="44" spans="2:11">
      <c r="B44" s="20" t="s">
        <v>23</v>
      </c>
      <c r="C44" s="8">
        <v>3</v>
      </c>
      <c r="D44" s="8"/>
      <c r="E44" s="8">
        <v>24</v>
      </c>
      <c r="F44" s="8"/>
      <c r="G44" s="8">
        <v>2</v>
      </c>
      <c r="H44" s="8">
        <v>5</v>
      </c>
      <c r="I44" s="8"/>
      <c r="J44" s="17">
        <f t="shared" si="3"/>
        <v>34</v>
      </c>
      <c r="K44" s="9">
        <f t="shared" si="4"/>
        <v>4.1564792176039117E-2</v>
      </c>
    </row>
    <row r="45" spans="2:11">
      <c r="B45" s="20" t="s">
        <v>24</v>
      </c>
      <c r="C45" s="8">
        <v>2</v>
      </c>
      <c r="D45" s="8"/>
      <c r="E45" s="8">
        <v>10</v>
      </c>
      <c r="F45" s="8"/>
      <c r="G45" s="8">
        <v>2</v>
      </c>
      <c r="H45" s="8"/>
      <c r="I45" s="8"/>
      <c r="J45" s="17">
        <f t="shared" si="3"/>
        <v>14</v>
      </c>
      <c r="K45" s="9">
        <f t="shared" si="4"/>
        <v>1.7114914425427872E-2</v>
      </c>
    </row>
    <row r="46" spans="2:11">
      <c r="B46" s="20" t="s">
        <v>25</v>
      </c>
      <c r="C46" s="8">
        <v>23</v>
      </c>
      <c r="D46" s="8">
        <v>3</v>
      </c>
      <c r="E46" s="8">
        <v>86</v>
      </c>
      <c r="F46" s="8">
        <v>3</v>
      </c>
      <c r="G46" s="8">
        <v>3</v>
      </c>
      <c r="H46" s="8">
        <v>4</v>
      </c>
      <c r="I46" s="8"/>
      <c r="J46" s="17">
        <f t="shared" si="3"/>
        <v>122</v>
      </c>
      <c r="K46" s="9">
        <f t="shared" si="4"/>
        <v>0.1491442542787286</v>
      </c>
    </row>
    <row r="47" spans="2:11">
      <c r="B47" s="20" t="s">
        <v>26</v>
      </c>
      <c r="C47" s="8">
        <v>5</v>
      </c>
      <c r="D47" s="8">
        <v>1</v>
      </c>
      <c r="E47" s="8">
        <v>14</v>
      </c>
      <c r="F47" s="8"/>
      <c r="G47" s="8">
        <v>1</v>
      </c>
      <c r="H47" s="8">
        <v>1</v>
      </c>
      <c r="I47" s="8"/>
      <c r="J47" s="17">
        <f t="shared" si="3"/>
        <v>22</v>
      </c>
      <c r="K47" s="9">
        <f t="shared" si="4"/>
        <v>2.6894865525672371E-2</v>
      </c>
    </row>
    <row r="48" spans="2:11">
      <c r="B48" s="20" t="s">
        <v>27</v>
      </c>
      <c r="C48" s="8">
        <v>2</v>
      </c>
      <c r="D48" s="8"/>
      <c r="E48" s="8">
        <v>36</v>
      </c>
      <c r="F48" s="8">
        <v>1</v>
      </c>
      <c r="G48" s="8"/>
      <c r="H48" s="8">
        <v>2</v>
      </c>
      <c r="I48" s="8"/>
      <c r="J48" s="17">
        <f t="shared" si="3"/>
        <v>41</v>
      </c>
      <c r="K48" s="9">
        <f t="shared" si="4"/>
        <v>5.0122249388753058E-2</v>
      </c>
    </row>
    <row r="49" spans="2:11">
      <c r="B49" s="20" t="s">
        <v>28</v>
      </c>
      <c r="C49" s="8">
        <v>7</v>
      </c>
      <c r="D49" s="8"/>
      <c r="E49" s="8">
        <v>22</v>
      </c>
      <c r="F49" s="8">
        <v>3</v>
      </c>
      <c r="G49" s="8">
        <v>1</v>
      </c>
      <c r="H49" s="8"/>
      <c r="I49" s="8"/>
      <c r="J49" s="17">
        <f t="shared" si="3"/>
        <v>33</v>
      </c>
      <c r="K49" s="9">
        <f t="shared" si="4"/>
        <v>4.0342298288508556E-2</v>
      </c>
    </row>
    <row r="50" spans="2:11">
      <c r="B50" s="20" t="s">
        <v>29</v>
      </c>
      <c r="C50" s="8"/>
      <c r="D50" s="8"/>
      <c r="E50" s="8">
        <v>17</v>
      </c>
      <c r="F50" s="8">
        <v>1</v>
      </c>
      <c r="G50" s="8"/>
      <c r="H50" s="8"/>
      <c r="I50" s="8"/>
      <c r="J50" s="17">
        <f t="shared" si="3"/>
        <v>18</v>
      </c>
      <c r="K50" s="9">
        <f t="shared" si="4"/>
        <v>2.2004889975550123E-2</v>
      </c>
    </row>
    <row r="51" spans="2:11">
      <c r="B51" s="20" t="s">
        <v>30</v>
      </c>
      <c r="C51" s="8">
        <v>4</v>
      </c>
      <c r="D51" s="8"/>
      <c r="E51" s="8">
        <v>33</v>
      </c>
      <c r="F51" s="8"/>
      <c r="G51" s="8">
        <v>1</v>
      </c>
      <c r="H51" s="8"/>
      <c r="I51" s="8"/>
      <c r="J51" s="17">
        <f t="shared" si="3"/>
        <v>38</v>
      </c>
      <c r="K51" s="9">
        <f t="shared" si="4"/>
        <v>4.6454767726161368E-2</v>
      </c>
    </row>
    <row r="52" spans="2:11">
      <c r="B52" s="20" t="s">
        <v>31</v>
      </c>
      <c r="C52" s="8">
        <v>1</v>
      </c>
      <c r="D52" s="8"/>
      <c r="E52" s="8">
        <v>10</v>
      </c>
      <c r="F52" s="8">
        <v>1</v>
      </c>
      <c r="G52" s="8">
        <v>1</v>
      </c>
      <c r="H52" s="8"/>
      <c r="I52" s="8"/>
      <c r="J52" s="17">
        <f t="shared" si="3"/>
        <v>13</v>
      </c>
      <c r="K52" s="9">
        <f t="shared" si="4"/>
        <v>1.5892420537897311E-2</v>
      </c>
    </row>
    <row r="53" spans="2:11">
      <c r="B53" s="20" t="s">
        <v>32</v>
      </c>
      <c r="C53" s="8">
        <v>6</v>
      </c>
      <c r="D53" s="8"/>
      <c r="E53" s="8">
        <v>32</v>
      </c>
      <c r="F53" s="8"/>
      <c r="G53" s="8">
        <v>2</v>
      </c>
      <c r="H53" s="8">
        <v>2</v>
      </c>
      <c r="I53" s="8"/>
      <c r="J53" s="17">
        <f t="shared" si="3"/>
        <v>42</v>
      </c>
      <c r="K53" s="9">
        <f t="shared" si="4"/>
        <v>5.1344743276283619E-2</v>
      </c>
    </row>
    <row r="54" spans="2:11">
      <c r="B54" s="20" t="s">
        <v>33</v>
      </c>
      <c r="C54" s="8">
        <v>3</v>
      </c>
      <c r="D54" s="8"/>
      <c r="E54" s="8">
        <v>48</v>
      </c>
      <c r="F54" s="8">
        <v>1</v>
      </c>
      <c r="G54" s="8">
        <v>2</v>
      </c>
      <c r="H54" s="8">
        <v>1</v>
      </c>
      <c r="I54" s="8"/>
      <c r="J54" s="17">
        <f t="shared" si="3"/>
        <v>55</v>
      </c>
      <c r="K54" s="9">
        <f t="shared" si="4"/>
        <v>6.7237163814180934E-2</v>
      </c>
    </row>
    <row r="55" spans="2:11">
      <c r="B55" s="20" t="s">
        <v>34</v>
      </c>
      <c r="C55" s="8">
        <v>3</v>
      </c>
      <c r="D55" s="8"/>
      <c r="E55" s="8">
        <v>15</v>
      </c>
      <c r="F55" s="8">
        <v>1</v>
      </c>
      <c r="G55" s="8">
        <v>1</v>
      </c>
      <c r="H55" s="8"/>
      <c r="I55" s="8"/>
      <c r="J55" s="17">
        <f t="shared" si="3"/>
        <v>20</v>
      </c>
      <c r="K55" s="9">
        <f t="shared" si="4"/>
        <v>2.4449877750611249E-2</v>
      </c>
    </row>
    <row r="56" spans="2:11">
      <c r="B56" s="20" t="s">
        <v>35</v>
      </c>
      <c r="C56" s="8">
        <v>1</v>
      </c>
      <c r="D56" s="8"/>
      <c r="E56" s="8">
        <v>8</v>
      </c>
      <c r="F56" s="8"/>
      <c r="G56" s="8"/>
      <c r="H56" s="8"/>
      <c r="I56" s="8"/>
      <c r="J56" s="17">
        <f t="shared" si="3"/>
        <v>9</v>
      </c>
      <c r="K56" s="9">
        <f t="shared" si="4"/>
        <v>1.1002444987775062E-2</v>
      </c>
    </row>
    <row r="57" spans="2:11">
      <c r="B57" s="20" t="s">
        <v>36</v>
      </c>
      <c r="C57" s="8"/>
      <c r="D57" s="8"/>
      <c r="E57" s="8"/>
      <c r="F57" s="8"/>
      <c r="G57" s="8"/>
      <c r="H57" s="8"/>
      <c r="I57" s="8"/>
      <c r="J57" s="17">
        <f t="shared" si="3"/>
        <v>0</v>
      </c>
      <c r="K57" s="9">
        <f t="shared" si="4"/>
        <v>0</v>
      </c>
    </row>
    <row r="58" spans="2:11">
      <c r="B58" s="20" t="s">
        <v>37</v>
      </c>
      <c r="C58" s="8">
        <v>2</v>
      </c>
      <c r="D58" s="8"/>
      <c r="E58" s="8">
        <v>20</v>
      </c>
      <c r="F58" s="8">
        <v>2</v>
      </c>
      <c r="G58" s="8">
        <v>9</v>
      </c>
      <c r="H58" s="8"/>
      <c r="I58" s="8"/>
      <c r="J58" s="17">
        <f t="shared" si="3"/>
        <v>33</v>
      </c>
      <c r="K58" s="9">
        <f t="shared" si="4"/>
        <v>4.0342298288508556E-2</v>
      </c>
    </row>
    <row r="59" spans="2:11">
      <c r="B59" s="20" t="s">
        <v>38</v>
      </c>
      <c r="C59" s="8">
        <v>3</v>
      </c>
      <c r="D59" s="8"/>
      <c r="E59" s="8">
        <v>17</v>
      </c>
      <c r="F59" s="8"/>
      <c r="G59" s="8"/>
      <c r="H59" s="8"/>
      <c r="I59" s="8"/>
      <c r="J59" s="17">
        <f t="shared" si="3"/>
        <v>20</v>
      </c>
      <c r="K59" s="9">
        <f t="shared" si="4"/>
        <v>2.4449877750611249E-2</v>
      </c>
    </row>
    <row r="60" spans="2:11">
      <c r="B60" s="20" t="s">
        <v>39</v>
      </c>
      <c r="C60" s="8">
        <v>1</v>
      </c>
      <c r="D60" s="8"/>
      <c r="E60" s="8">
        <v>3</v>
      </c>
      <c r="F60" s="8"/>
      <c r="G60" s="8"/>
      <c r="H60" s="8"/>
      <c r="I60" s="8"/>
      <c r="J60" s="17">
        <f t="shared" si="3"/>
        <v>4</v>
      </c>
      <c r="K60" s="9">
        <f t="shared" si="4"/>
        <v>4.8899755501222494E-3</v>
      </c>
    </row>
    <row r="61" spans="2:11">
      <c r="B61" s="20" t="s">
        <v>40</v>
      </c>
      <c r="C61" s="8">
        <v>22</v>
      </c>
      <c r="D61" s="8">
        <v>1</v>
      </c>
      <c r="E61" s="8">
        <v>91</v>
      </c>
      <c r="F61" s="8"/>
      <c r="G61" s="8">
        <v>4</v>
      </c>
      <c r="H61" s="8">
        <v>5</v>
      </c>
      <c r="I61" s="8"/>
      <c r="J61" s="17">
        <f t="shared" si="3"/>
        <v>123</v>
      </c>
      <c r="K61" s="9">
        <f t="shared" si="4"/>
        <v>0.15036674816625917</v>
      </c>
    </row>
    <row r="62" spans="2:11">
      <c r="B62" s="20" t="s">
        <v>41</v>
      </c>
      <c r="C62" s="8">
        <v>2</v>
      </c>
      <c r="D62" s="8"/>
      <c r="E62" s="8">
        <v>6</v>
      </c>
      <c r="F62" s="8"/>
      <c r="G62" s="8"/>
      <c r="H62" s="8">
        <v>2</v>
      </c>
      <c r="I62" s="8"/>
      <c r="J62" s="17">
        <f t="shared" si="3"/>
        <v>10</v>
      </c>
      <c r="K62" s="9">
        <f t="shared" si="4"/>
        <v>1.2224938875305624E-2</v>
      </c>
    </row>
    <row r="63" spans="2:11">
      <c r="B63" s="20" t="s">
        <v>131</v>
      </c>
      <c r="C63" s="8"/>
      <c r="D63" s="8"/>
      <c r="E63" s="8"/>
      <c r="F63" s="8"/>
      <c r="G63" s="8"/>
      <c r="H63" s="8"/>
      <c r="I63" s="8"/>
      <c r="J63" s="17">
        <f t="shared" si="3"/>
        <v>0</v>
      </c>
      <c r="K63" s="9">
        <f t="shared" si="4"/>
        <v>0</v>
      </c>
    </row>
    <row r="64" spans="2:11" s="3" customFormat="1" ht="15.75" thickBot="1">
      <c r="B64" s="19" t="s">
        <v>42</v>
      </c>
      <c r="C64" s="18">
        <f>SUM(C36:C63)</f>
        <v>123</v>
      </c>
      <c r="D64" s="18">
        <f t="shared" ref="D64:I64" si="5">SUM(D36:D63)</f>
        <v>6</v>
      </c>
      <c r="E64" s="18">
        <f t="shared" si="5"/>
        <v>603</v>
      </c>
      <c r="F64" s="18">
        <f t="shared" si="5"/>
        <v>16</v>
      </c>
      <c r="G64" s="18">
        <f t="shared" si="5"/>
        <v>40</v>
      </c>
      <c r="H64" s="18">
        <f t="shared" si="5"/>
        <v>30</v>
      </c>
      <c r="I64" s="18">
        <f t="shared" si="5"/>
        <v>0</v>
      </c>
      <c r="J64" s="18">
        <f>SUM(J36:J63)</f>
        <v>818</v>
      </c>
      <c r="K64" s="33">
        <f>SUM(K36:K63)</f>
        <v>1</v>
      </c>
    </row>
    <row r="65" spans="2:11" ht="16.5" thickTop="1" thickBot="1">
      <c r="C65" s="2"/>
      <c r="D65" s="2"/>
      <c r="E65" s="2"/>
      <c r="F65" s="2"/>
      <c r="G65" s="2"/>
      <c r="H65" s="2"/>
      <c r="I65" s="2"/>
      <c r="J65" s="2"/>
      <c r="K65" s="2"/>
    </row>
    <row r="66" spans="2:11" ht="15.75" thickTop="1">
      <c r="B66" s="121" t="s">
        <v>177</v>
      </c>
      <c r="C66" s="122"/>
      <c r="D66" s="122"/>
      <c r="E66" s="122"/>
      <c r="F66" s="122"/>
      <c r="G66" s="122"/>
      <c r="H66" s="122"/>
      <c r="I66" s="122"/>
      <c r="J66" s="122"/>
      <c r="K66" s="123"/>
    </row>
    <row r="67" spans="2:11" s="26" customFormat="1" ht="30">
      <c r="B67" s="27" t="s">
        <v>1</v>
      </c>
      <c r="C67" s="22" t="s">
        <v>235</v>
      </c>
      <c r="D67" s="22" t="s">
        <v>236</v>
      </c>
      <c r="E67" s="22" t="s">
        <v>43</v>
      </c>
      <c r="F67" s="22" t="s">
        <v>238</v>
      </c>
      <c r="G67" s="22" t="s">
        <v>237</v>
      </c>
      <c r="H67" s="22" t="s">
        <v>240</v>
      </c>
      <c r="I67" s="22" t="s">
        <v>241</v>
      </c>
      <c r="J67" s="22" t="s">
        <v>13</v>
      </c>
      <c r="K67" s="63" t="s">
        <v>14</v>
      </c>
    </row>
    <row r="68" spans="2:11">
      <c r="B68" s="20" t="s">
        <v>15</v>
      </c>
      <c r="C68" s="8"/>
      <c r="D68" s="8"/>
      <c r="E68" s="8">
        <v>2</v>
      </c>
      <c r="F68" s="8"/>
      <c r="G68" s="8">
        <v>1</v>
      </c>
      <c r="H68" s="8">
        <v>1</v>
      </c>
      <c r="I68" s="8"/>
      <c r="J68" s="17">
        <f t="shared" ref="J68:J95" si="6">SUM(C68:I68)</f>
        <v>4</v>
      </c>
      <c r="K68" s="9">
        <f>J68/$J$96</f>
        <v>3.4042553191489361E-3</v>
      </c>
    </row>
    <row r="69" spans="2:11">
      <c r="B69" s="20" t="s">
        <v>16</v>
      </c>
      <c r="C69" s="8">
        <v>3</v>
      </c>
      <c r="D69" s="8"/>
      <c r="E69" s="8">
        <v>5</v>
      </c>
      <c r="F69" s="8"/>
      <c r="G69" s="8">
        <v>1</v>
      </c>
      <c r="H69" s="8"/>
      <c r="I69" s="8">
        <v>1</v>
      </c>
      <c r="J69" s="17">
        <f t="shared" si="6"/>
        <v>10</v>
      </c>
      <c r="K69" s="9">
        <f t="shared" ref="K69:K95" si="7">J69/$J$96</f>
        <v>8.5106382978723406E-3</v>
      </c>
    </row>
    <row r="70" spans="2:11">
      <c r="B70" s="20" t="s">
        <v>17</v>
      </c>
      <c r="C70" s="8">
        <v>13</v>
      </c>
      <c r="D70" s="8"/>
      <c r="E70" s="8">
        <v>19</v>
      </c>
      <c r="F70" s="8"/>
      <c r="G70" s="8">
        <v>3</v>
      </c>
      <c r="H70" s="8">
        <v>19</v>
      </c>
      <c r="I70" s="8"/>
      <c r="J70" s="17">
        <f t="shared" si="6"/>
        <v>54</v>
      </c>
      <c r="K70" s="9">
        <f t="shared" si="7"/>
        <v>4.5957446808510639E-2</v>
      </c>
    </row>
    <row r="71" spans="2:11">
      <c r="B71" s="20" t="s">
        <v>18</v>
      </c>
      <c r="C71" s="8">
        <v>1</v>
      </c>
      <c r="D71" s="8"/>
      <c r="E71" s="8">
        <v>1</v>
      </c>
      <c r="F71" s="8"/>
      <c r="G71" s="8"/>
      <c r="H71" s="8">
        <v>1</v>
      </c>
      <c r="I71" s="8"/>
      <c r="J71" s="17">
        <f t="shared" si="6"/>
        <v>3</v>
      </c>
      <c r="K71" s="9">
        <f t="shared" si="7"/>
        <v>2.553191489361702E-3</v>
      </c>
    </row>
    <row r="72" spans="2:11">
      <c r="B72" s="20" t="s">
        <v>19</v>
      </c>
      <c r="C72" s="8">
        <v>26</v>
      </c>
      <c r="D72" s="8">
        <v>1</v>
      </c>
      <c r="E72" s="8">
        <v>39</v>
      </c>
      <c r="F72" s="8">
        <v>3</v>
      </c>
      <c r="G72" s="8">
        <v>6</v>
      </c>
      <c r="H72" s="8">
        <v>22</v>
      </c>
      <c r="I72" s="8">
        <v>1</v>
      </c>
      <c r="J72" s="17">
        <f t="shared" si="6"/>
        <v>98</v>
      </c>
      <c r="K72" s="9">
        <f t="shared" si="7"/>
        <v>8.340425531914894E-2</v>
      </c>
    </row>
    <row r="73" spans="2:11">
      <c r="B73" s="20" t="s">
        <v>20</v>
      </c>
      <c r="C73" s="8">
        <v>9</v>
      </c>
      <c r="D73" s="8">
        <v>2</v>
      </c>
      <c r="E73" s="8">
        <v>12</v>
      </c>
      <c r="F73" s="8">
        <v>1</v>
      </c>
      <c r="G73" s="8">
        <v>4</v>
      </c>
      <c r="H73" s="8">
        <v>20</v>
      </c>
      <c r="I73" s="8">
        <v>1</v>
      </c>
      <c r="J73" s="17">
        <f t="shared" si="6"/>
        <v>49</v>
      </c>
      <c r="K73" s="9">
        <f t="shared" si="7"/>
        <v>4.170212765957447E-2</v>
      </c>
    </row>
    <row r="74" spans="2:11">
      <c r="B74" s="20" t="s">
        <v>21</v>
      </c>
      <c r="C74" s="8">
        <v>5</v>
      </c>
      <c r="D74" s="8"/>
      <c r="E74" s="8">
        <v>13</v>
      </c>
      <c r="F74" s="8">
        <v>1</v>
      </c>
      <c r="G74" s="8">
        <v>2</v>
      </c>
      <c r="H74" s="8">
        <v>11</v>
      </c>
      <c r="I74" s="8"/>
      <c r="J74" s="17">
        <f t="shared" si="6"/>
        <v>32</v>
      </c>
      <c r="K74" s="9">
        <f t="shared" si="7"/>
        <v>2.7234042553191489E-2</v>
      </c>
    </row>
    <row r="75" spans="2:11">
      <c r="B75" s="20" t="s">
        <v>22</v>
      </c>
      <c r="C75" s="8">
        <v>2</v>
      </c>
      <c r="D75" s="8"/>
      <c r="E75" s="8">
        <v>2</v>
      </c>
      <c r="F75" s="8"/>
      <c r="G75" s="8">
        <v>1</v>
      </c>
      <c r="H75" s="8">
        <v>25</v>
      </c>
      <c r="I75" s="8">
        <v>1</v>
      </c>
      <c r="J75" s="17">
        <f t="shared" si="6"/>
        <v>31</v>
      </c>
      <c r="K75" s="9">
        <f t="shared" si="7"/>
        <v>2.6382978723404255E-2</v>
      </c>
    </row>
    <row r="76" spans="2:11">
      <c r="B76" s="20" t="s">
        <v>23</v>
      </c>
      <c r="C76" s="8">
        <v>3</v>
      </c>
      <c r="D76" s="8">
        <v>1</v>
      </c>
      <c r="E76" s="8">
        <v>16</v>
      </c>
      <c r="F76" s="8">
        <v>2</v>
      </c>
      <c r="G76" s="8">
        <v>2</v>
      </c>
      <c r="H76" s="8">
        <v>19</v>
      </c>
      <c r="I76" s="8">
        <v>2</v>
      </c>
      <c r="J76" s="17">
        <f t="shared" si="6"/>
        <v>45</v>
      </c>
      <c r="K76" s="9">
        <f t="shared" si="7"/>
        <v>3.8297872340425532E-2</v>
      </c>
    </row>
    <row r="77" spans="2:11">
      <c r="B77" s="20" t="s">
        <v>24</v>
      </c>
      <c r="C77" s="8">
        <v>5</v>
      </c>
      <c r="D77" s="8"/>
      <c r="E77" s="8">
        <v>16</v>
      </c>
      <c r="F77" s="8">
        <v>1</v>
      </c>
      <c r="G77" s="8">
        <v>1</v>
      </c>
      <c r="H77" s="8">
        <v>6</v>
      </c>
      <c r="I77" s="8">
        <v>1</v>
      </c>
      <c r="J77" s="17">
        <f t="shared" si="6"/>
        <v>30</v>
      </c>
      <c r="K77" s="9">
        <f t="shared" si="7"/>
        <v>2.553191489361702E-2</v>
      </c>
    </row>
    <row r="78" spans="2:11">
      <c r="B78" s="20" t="s">
        <v>25</v>
      </c>
      <c r="C78" s="8">
        <v>34</v>
      </c>
      <c r="D78" s="8"/>
      <c r="E78" s="8">
        <v>62</v>
      </c>
      <c r="F78" s="8">
        <v>1</v>
      </c>
      <c r="G78" s="8">
        <v>14</v>
      </c>
      <c r="H78" s="8">
        <v>54</v>
      </c>
      <c r="I78" s="8">
        <v>4</v>
      </c>
      <c r="J78" s="17">
        <f t="shared" si="6"/>
        <v>169</v>
      </c>
      <c r="K78" s="9">
        <f t="shared" si="7"/>
        <v>0.14382978723404255</v>
      </c>
    </row>
    <row r="79" spans="2:11">
      <c r="B79" s="20" t="s">
        <v>26</v>
      </c>
      <c r="C79" s="8">
        <v>8</v>
      </c>
      <c r="D79" s="8">
        <v>1</v>
      </c>
      <c r="E79" s="8">
        <v>9</v>
      </c>
      <c r="F79" s="8"/>
      <c r="G79" s="8">
        <v>2</v>
      </c>
      <c r="H79" s="8">
        <v>5</v>
      </c>
      <c r="I79" s="8"/>
      <c r="J79" s="17">
        <f t="shared" si="6"/>
        <v>25</v>
      </c>
      <c r="K79" s="9">
        <f t="shared" si="7"/>
        <v>2.1276595744680851E-2</v>
      </c>
    </row>
    <row r="80" spans="2:11">
      <c r="B80" s="20" t="s">
        <v>27</v>
      </c>
      <c r="C80" s="8">
        <v>5</v>
      </c>
      <c r="D80" s="8"/>
      <c r="E80" s="8">
        <v>25</v>
      </c>
      <c r="F80" s="8">
        <v>1</v>
      </c>
      <c r="G80" s="8">
        <v>1</v>
      </c>
      <c r="H80" s="8">
        <v>19</v>
      </c>
      <c r="I80" s="8"/>
      <c r="J80" s="17">
        <f t="shared" si="6"/>
        <v>51</v>
      </c>
      <c r="K80" s="9">
        <f t="shared" si="7"/>
        <v>4.3404255319148939E-2</v>
      </c>
    </row>
    <row r="81" spans="2:11">
      <c r="B81" s="20" t="s">
        <v>28</v>
      </c>
      <c r="C81" s="8">
        <v>14</v>
      </c>
      <c r="D81" s="8">
        <v>3</v>
      </c>
      <c r="E81" s="8">
        <v>20</v>
      </c>
      <c r="F81" s="8">
        <v>1</v>
      </c>
      <c r="G81" s="8">
        <v>1</v>
      </c>
      <c r="H81" s="8">
        <v>14</v>
      </c>
      <c r="I81" s="8"/>
      <c r="J81" s="17">
        <f t="shared" si="6"/>
        <v>53</v>
      </c>
      <c r="K81" s="9">
        <f t="shared" si="7"/>
        <v>4.5106382978723401E-2</v>
      </c>
    </row>
    <row r="82" spans="2:11">
      <c r="B82" s="20" t="s">
        <v>29</v>
      </c>
      <c r="C82" s="8">
        <v>3</v>
      </c>
      <c r="D82" s="8"/>
      <c r="E82" s="8">
        <v>27</v>
      </c>
      <c r="F82" s="8">
        <v>1</v>
      </c>
      <c r="G82" s="8">
        <v>2</v>
      </c>
      <c r="H82" s="8">
        <v>12</v>
      </c>
      <c r="I82" s="8"/>
      <c r="J82" s="17">
        <f t="shared" si="6"/>
        <v>45</v>
      </c>
      <c r="K82" s="9">
        <f t="shared" si="7"/>
        <v>3.8297872340425532E-2</v>
      </c>
    </row>
    <row r="83" spans="2:11">
      <c r="B83" s="20" t="s">
        <v>30</v>
      </c>
      <c r="C83" s="8">
        <v>6</v>
      </c>
      <c r="D83" s="8"/>
      <c r="E83" s="8">
        <v>16</v>
      </c>
      <c r="F83" s="8">
        <v>1</v>
      </c>
      <c r="G83" s="8">
        <v>4</v>
      </c>
      <c r="H83" s="8">
        <v>8</v>
      </c>
      <c r="I83" s="8"/>
      <c r="J83" s="17">
        <f t="shared" si="6"/>
        <v>35</v>
      </c>
      <c r="K83" s="9">
        <f t="shared" si="7"/>
        <v>2.9787234042553193E-2</v>
      </c>
    </row>
    <row r="84" spans="2:11">
      <c r="B84" s="20" t="s">
        <v>31</v>
      </c>
      <c r="C84" s="8">
        <v>5</v>
      </c>
      <c r="D84" s="8"/>
      <c r="E84" s="8">
        <v>5</v>
      </c>
      <c r="F84" s="8"/>
      <c r="G84" s="8"/>
      <c r="H84" s="8">
        <v>4</v>
      </c>
      <c r="I84" s="8"/>
      <c r="J84" s="17">
        <f t="shared" si="6"/>
        <v>14</v>
      </c>
      <c r="K84" s="9">
        <f t="shared" si="7"/>
        <v>1.1914893617021277E-2</v>
      </c>
    </row>
    <row r="85" spans="2:11">
      <c r="B85" s="20" t="s">
        <v>32</v>
      </c>
      <c r="C85" s="8">
        <v>11</v>
      </c>
      <c r="D85" s="8">
        <v>1</v>
      </c>
      <c r="E85" s="8">
        <v>30</v>
      </c>
      <c r="F85" s="8">
        <v>2</v>
      </c>
      <c r="G85" s="8">
        <v>6</v>
      </c>
      <c r="H85" s="8">
        <v>36</v>
      </c>
      <c r="I85" s="8">
        <v>1</v>
      </c>
      <c r="J85" s="17">
        <f t="shared" si="6"/>
        <v>87</v>
      </c>
      <c r="K85" s="9">
        <f t="shared" si="7"/>
        <v>7.4042553191489363E-2</v>
      </c>
    </row>
    <row r="86" spans="2:11">
      <c r="B86" s="20" t="s">
        <v>33</v>
      </c>
      <c r="C86" s="8">
        <v>11</v>
      </c>
      <c r="D86" s="8"/>
      <c r="E86" s="8">
        <v>36</v>
      </c>
      <c r="F86" s="8">
        <v>1</v>
      </c>
      <c r="G86" s="8">
        <v>2</v>
      </c>
      <c r="H86" s="8">
        <v>27</v>
      </c>
      <c r="I86" s="8">
        <v>1</v>
      </c>
      <c r="J86" s="17">
        <f t="shared" si="6"/>
        <v>78</v>
      </c>
      <c r="K86" s="9">
        <f t="shared" si="7"/>
        <v>6.6382978723404248E-2</v>
      </c>
    </row>
    <row r="87" spans="2:11">
      <c r="B87" s="20" t="s">
        <v>34</v>
      </c>
      <c r="C87" s="8">
        <v>2</v>
      </c>
      <c r="D87" s="8"/>
      <c r="E87" s="8">
        <v>6</v>
      </c>
      <c r="F87" s="8"/>
      <c r="G87" s="8">
        <v>1</v>
      </c>
      <c r="H87" s="8">
        <v>20</v>
      </c>
      <c r="I87" s="8"/>
      <c r="J87" s="17">
        <f t="shared" si="6"/>
        <v>29</v>
      </c>
      <c r="K87" s="9">
        <f t="shared" si="7"/>
        <v>2.4680851063829789E-2</v>
      </c>
    </row>
    <row r="88" spans="2:11">
      <c r="B88" s="20" t="s">
        <v>35</v>
      </c>
      <c r="C88" s="8">
        <v>1</v>
      </c>
      <c r="D88" s="8"/>
      <c r="E88" s="8">
        <v>3</v>
      </c>
      <c r="F88" s="8"/>
      <c r="G88" s="8">
        <v>1</v>
      </c>
      <c r="H88" s="8">
        <v>2</v>
      </c>
      <c r="I88" s="8"/>
      <c r="J88" s="17">
        <f t="shared" si="6"/>
        <v>7</v>
      </c>
      <c r="K88" s="9">
        <f t="shared" si="7"/>
        <v>5.9574468085106386E-3</v>
      </c>
    </row>
    <row r="89" spans="2:11">
      <c r="B89" s="20" t="s">
        <v>36</v>
      </c>
      <c r="C89" s="8"/>
      <c r="D89" s="8"/>
      <c r="E89" s="8">
        <v>1</v>
      </c>
      <c r="F89" s="8"/>
      <c r="G89" s="8"/>
      <c r="H89" s="8"/>
      <c r="I89" s="8"/>
      <c r="J89" s="17">
        <f t="shared" si="6"/>
        <v>1</v>
      </c>
      <c r="K89" s="9">
        <f t="shared" si="7"/>
        <v>8.5106382978723403E-4</v>
      </c>
    </row>
    <row r="90" spans="2:11">
      <c r="B90" s="20" t="s">
        <v>37</v>
      </c>
      <c r="C90" s="8">
        <v>7</v>
      </c>
      <c r="D90" s="8">
        <v>4</v>
      </c>
      <c r="E90" s="8">
        <v>7</v>
      </c>
      <c r="F90" s="8"/>
      <c r="G90" s="8">
        <v>2</v>
      </c>
      <c r="H90" s="8">
        <v>10</v>
      </c>
      <c r="I90" s="8">
        <v>2</v>
      </c>
      <c r="J90" s="17">
        <f t="shared" si="6"/>
        <v>32</v>
      </c>
      <c r="K90" s="9">
        <f t="shared" si="7"/>
        <v>2.7234042553191489E-2</v>
      </c>
    </row>
    <row r="91" spans="2:11">
      <c r="B91" s="20" t="s">
        <v>38</v>
      </c>
      <c r="C91" s="8">
        <v>6</v>
      </c>
      <c r="D91" s="8">
        <v>1</v>
      </c>
      <c r="E91" s="8">
        <v>9</v>
      </c>
      <c r="F91" s="8">
        <v>1</v>
      </c>
      <c r="G91" s="8">
        <v>1</v>
      </c>
      <c r="H91" s="8">
        <v>10</v>
      </c>
      <c r="I91" s="8">
        <v>2</v>
      </c>
      <c r="J91" s="17">
        <f t="shared" si="6"/>
        <v>30</v>
      </c>
      <c r="K91" s="9">
        <f t="shared" si="7"/>
        <v>2.553191489361702E-2</v>
      </c>
    </row>
    <row r="92" spans="2:11">
      <c r="B92" s="20" t="s">
        <v>39</v>
      </c>
      <c r="C92" s="8">
        <v>1</v>
      </c>
      <c r="D92" s="8"/>
      <c r="E92" s="8">
        <v>3</v>
      </c>
      <c r="F92" s="8"/>
      <c r="G92" s="8"/>
      <c r="H92" s="8">
        <v>3</v>
      </c>
      <c r="I92" s="8"/>
      <c r="J92" s="17">
        <f t="shared" si="6"/>
        <v>7</v>
      </c>
      <c r="K92" s="9">
        <f t="shared" si="7"/>
        <v>5.9574468085106386E-3</v>
      </c>
    </row>
    <row r="93" spans="2:11">
      <c r="B93" s="20" t="s">
        <v>40</v>
      </c>
      <c r="C93" s="8">
        <v>16</v>
      </c>
      <c r="D93" s="8">
        <v>2</v>
      </c>
      <c r="E93" s="8">
        <v>58</v>
      </c>
      <c r="F93" s="8">
        <v>1</v>
      </c>
      <c r="G93" s="8">
        <v>1</v>
      </c>
      <c r="H93" s="8">
        <v>54</v>
      </c>
      <c r="I93" s="8">
        <v>5</v>
      </c>
      <c r="J93" s="17">
        <f t="shared" si="6"/>
        <v>137</v>
      </c>
      <c r="K93" s="9">
        <f t="shared" si="7"/>
        <v>0.11659574468085106</v>
      </c>
    </row>
    <row r="94" spans="2:11">
      <c r="B94" s="20" t="s">
        <v>41</v>
      </c>
      <c r="C94" s="8">
        <v>4</v>
      </c>
      <c r="D94" s="8"/>
      <c r="E94" s="8">
        <v>6</v>
      </c>
      <c r="F94" s="8"/>
      <c r="G94" s="8"/>
      <c r="H94" s="8">
        <v>8</v>
      </c>
      <c r="I94" s="8"/>
      <c r="J94" s="17">
        <f t="shared" si="6"/>
        <v>18</v>
      </c>
      <c r="K94" s="9">
        <f t="shared" si="7"/>
        <v>1.5319148936170212E-2</v>
      </c>
    </row>
    <row r="95" spans="2:11">
      <c r="B95" s="20" t="s">
        <v>131</v>
      </c>
      <c r="C95" s="8"/>
      <c r="D95" s="8"/>
      <c r="E95" s="8"/>
      <c r="F95" s="8"/>
      <c r="G95" s="8"/>
      <c r="H95" s="8">
        <v>1</v>
      </c>
      <c r="I95" s="8"/>
      <c r="J95" s="17">
        <f t="shared" si="6"/>
        <v>1</v>
      </c>
      <c r="K95" s="9">
        <f t="shared" si="7"/>
        <v>8.5106382978723403E-4</v>
      </c>
    </row>
    <row r="96" spans="2:11" s="3" customFormat="1" ht="15.75" thickBot="1">
      <c r="B96" s="19" t="s">
        <v>42</v>
      </c>
      <c r="C96" s="18">
        <f>SUM(C68:C95)</f>
        <v>201</v>
      </c>
      <c r="D96" s="18">
        <f t="shared" ref="D96:I96" si="8">SUM(D68:D95)</f>
        <v>16</v>
      </c>
      <c r="E96" s="18">
        <f t="shared" si="8"/>
        <v>448</v>
      </c>
      <c r="F96" s="18">
        <f t="shared" si="8"/>
        <v>18</v>
      </c>
      <c r="G96" s="18">
        <f t="shared" si="8"/>
        <v>59</v>
      </c>
      <c r="H96" s="18">
        <f t="shared" si="8"/>
        <v>411</v>
      </c>
      <c r="I96" s="18">
        <f t="shared" si="8"/>
        <v>22</v>
      </c>
      <c r="J96" s="18">
        <f>SUM(J68:J95)</f>
        <v>1175</v>
      </c>
      <c r="K96" s="33">
        <f>SUM(K68:K95)</f>
        <v>1.0000000000000002</v>
      </c>
    </row>
    <row r="97" spans="2:11" ht="16.5" thickTop="1" thickBot="1">
      <c r="B97" s="117"/>
      <c r="C97" s="117"/>
      <c r="D97" s="117"/>
      <c r="E97" s="117"/>
      <c r="F97" s="117"/>
      <c r="G97" s="117"/>
      <c r="H97" s="117"/>
      <c r="I97" s="117"/>
      <c r="J97" s="117"/>
      <c r="K97" s="117"/>
    </row>
    <row r="98" spans="2:11" ht="15.75" thickTop="1">
      <c r="B98" s="121" t="s">
        <v>247</v>
      </c>
      <c r="C98" s="122"/>
      <c r="D98" s="122"/>
      <c r="E98" s="122"/>
      <c r="F98" s="122"/>
      <c r="G98" s="122"/>
      <c r="H98" s="122"/>
      <c r="I98" s="122"/>
      <c r="J98" s="122"/>
      <c r="K98" s="123"/>
    </row>
    <row r="99" spans="2:11" ht="30">
      <c r="B99" s="27" t="s">
        <v>1</v>
      </c>
      <c r="C99" s="22" t="s">
        <v>235</v>
      </c>
      <c r="D99" s="22" t="s">
        <v>236</v>
      </c>
      <c r="E99" s="22" t="s">
        <v>43</v>
      </c>
      <c r="F99" s="22" t="s">
        <v>238</v>
      </c>
      <c r="G99" s="22" t="s">
        <v>237</v>
      </c>
      <c r="H99" s="22" t="s">
        <v>240</v>
      </c>
      <c r="I99" s="22" t="s">
        <v>248</v>
      </c>
      <c r="J99" s="22" t="s">
        <v>13</v>
      </c>
      <c r="K99" s="63" t="s">
        <v>14</v>
      </c>
    </row>
    <row r="100" spans="2:11">
      <c r="B100" s="20" t="s">
        <v>15</v>
      </c>
      <c r="C100" s="8">
        <v>2</v>
      </c>
      <c r="D100" s="8"/>
      <c r="E100" s="8">
        <v>5</v>
      </c>
      <c r="F100" s="8"/>
      <c r="G100" s="8"/>
      <c r="H100" s="8">
        <v>2</v>
      </c>
      <c r="I100" s="8"/>
      <c r="J100" s="17">
        <f t="shared" ref="J100:J127" si="9">SUM(C100:I100)</f>
        <v>9</v>
      </c>
      <c r="K100" s="9">
        <f>J100/$J$128</f>
        <v>6.6079295154185024E-3</v>
      </c>
    </row>
    <row r="101" spans="2:11">
      <c r="B101" s="20" t="s">
        <v>16</v>
      </c>
      <c r="C101" s="8">
        <v>4</v>
      </c>
      <c r="D101" s="8"/>
      <c r="E101" s="8">
        <v>5</v>
      </c>
      <c r="F101" s="8">
        <v>1</v>
      </c>
      <c r="G101" s="8">
        <v>1</v>
      </c>
      <c r="H101" s="8">
        <v>9</v>
      </c>
      <c r="I101" s="8"/>
      <c r="J101" s="17">
        <f t="shared" si="9"/>
        <v>20</v>
      </c>
      <c r="K101" s="9">
        <f t="shared" ref="K101:K127" si="10">J101/$J$128</f>
        <v>1.4684287812041116E-2</v>
      </c>
    </row>
    <row r="102" spans="2:11">
      <c r="B102" s="20" t="s">
        <v>17</v>
      </c>
      <c r="C102" s="8">
        <v>7</v>
      </c>
      <c r="D102" s="8">
        <v>1</v>
      </c>
      <c r="E102" s="8">
        <v>12</v>
      </c>
      <c r="F102" s="8">
        <v>1</v>
      </c>
      <c r="G102" s="8"/>
      <c r="H102" s="8">
        <v>12</v>
      </c>
      <c r="I102" s="8"/>
      <c r="J102" s="17">
        <f t="shared" si="9"/>
        <v>33</v>
      </c>
      <c r="K102" s="9">
        <f t="shared" si="10"/>
        <v>2.4229074889867842E-2</v>
      </c>
    </row>
    <row r="103" spans="2:11">
      <c r="B103" s="20" t="s">
        <v>18</v>
      </c>
      <c r="C103" s="8">
        <v>1</v>
      </c>
      <c r="D103" s="8"/>
      <c r="E103" s="8">
        <v>2</v>
      </c>
      <c r="F103" s="8"/>
      <c r="G103" s="8"/>
      <c r="H103" s="8">
        <v>1</v>
      </c>
      <c r="I103" s="8"/>
      <c r="J103" s="17">
        <f t="shared" si="9"/>
        <v>4</v>
      </c>
      <c r="K103" s="9">
        <f t="shared" si="10"/>
        <v>2.936857562408223E-3</v>
      </c>
    </row>
    <row r="104" spans="2:11">
      <c r="B104" s="20" t="s">
        <v>19</v>
      </c>
      <c r="C104" s="8">
        <v>9</v>
      </c>
      <c r="D104" s="8"/>
      <c r="E104" s="8">
        <v>37</v>
      </c>
      <c r="F104" s="8">
        <v>3</v>
      </c>
      <c r="G104" s="8">
        <v>9</v>
      </c>
      <c r="H104" s="8">
        <v>18</v>
      </c>
      <c r="I104" s="8">
        <v>4</v>
      </c>
      <c r="J104" s="17">
        <f t="shared" si="9"/>
        <v>80</v>
      </c>
      <c r="K104" s="9">
        <f t="shared" si="10"/>
        <v>5.8737151248164463E-2</v>
      </c>
    </row>
    <row r="105" spans="2:11">
      <c r="B105" s="20" t="s">
        <v>20</v>
      </c>
      <c r="C105" s="8">
        <v>6</v>
      </c>
      <c r="D105" s="8"/>
      <c r="E105" s="8">
        <v>18</v>
      </c>
      <c r="F105" s="8"/>
      <c r="G105" s="8">
        <v>4</v>
      </c>
      <c r="H105" s="8">
        <v>26</v>
      </c>
      <c r="I105" s="8">
        <v>1</v>
      </c>
      <c r="J105" s="17">
        <f t="shared" si="9"/>
        <v>55</v>
      </c>
      <c r="K105" s="9">
        <f t="shared" si="10"/>
        <v>4.0381791483113071E-2</v>
      </c>
    </row>
    <row r="106" spans="2:11">
      <c r="B106" s="20" t="s">
        <v>21</v>
      </c>
      <c r="C106" s="8">
        <v>3</v>
      </c>
      <c r="D106" s="8"/>
      <c r="E106" s="8">
        <v>16</v>
      </c>
      <c r="F106" s="8">
        <v>1</v>
      </c>
      <c r="G106" s="8">
        <v>2</v>
      </c>
      <c r="H106" s="8">
        <v>25</v>
      </c>
      <c r="I106" s="8">
        <v>4</v>
      </c>
      <c r="J106" s="17">
        <f t="shared" si="9"/>
        <v>51</v>
      </c>
      <c r="K106" s="9">
        <f t="shared" si="10"/>
        <v>3.7444933920704845E-2</v>
      </c>
    </row>
    <row r="107" spans="2:11">
      <c r="B107" s="20" t="s">
        <v>22</v>
      </c>
      <c r="C107" s="8">
        <v>4</v>
      </c>
      <c r="D107" s="8"/>
      <c r="E107" s="8">
        <v>3</v>
      </c>
      <c r="F107" s="8"/>
      <c r="G107" s="8"/>
      <c r="H107" s="8">
        <v>46</v>
      </c>
      <c r="I107" s="8"/>
      <c r="J107" s="17">
        <f t="shared" si="9"/>
        <v>53</v>
      </c>
      <c r="K107" s="9">
        <f t="shared" si="10"/>
        <v>3.8913362701908955E-2</v>
      </c>
    </row>
    <row r="108" spans="2:11">
      <c r="B108" s="20" t="s">
        <v>23</v>
      </c>
      <c r="C108" s="8">
        <v>6</v>
      </c>
      <c r="D108" s="8">
        <v>1</v>
      </c>
      <c r="E108" s="8">
        <v>25</v>
      </c>
      <c r="F108" s="8"/>
      <c r="G108" s="8">
        <v>3</v>
      </c>
      <c r="H108" s="8">
        <v>33</v>
      </c>
      <c r="I108" s="8">
        <v>1</v>
      </c>
      <c r="J108" s="17">
        <f t="shared" si="9"/>
        <v>69</v>
      </c>
      <c r="K108" s="9">
        <f t="shared" si="10"/>
        <v>5.0660792951541848E-2</v>
      </c>
    </row>
    <row r="109" spans="2:11">
      <c r="B109" s="20" t="s">
        <v>24</v>
      </c>
      <c r="C109" s="8">
        <v>5</v>
      </c>
      <c r="D109" s="8"/>
      <c r="E109" s="8">
        <v>25</v>
      </c>
      <c r="F109" s="8">
        <v>2</v>
      </c>
      <c r="G109" s="8">
        <v>2</v>
      </c>
      <c r="H109" s="8">
        <v>23</v>
      </c>
      <c r="I109" s="8"/>
      <c r="J109" s="17">
        <f t="shared" si="9"/>
        <v>57</v>
      </c>
      <c r="K109" s="9">
        <f t="shared" si="10"/>
        <v>4.185022026431718E-2</v>
      </c>
    </row>
    <row r="110" spans="2:11">
      <c r="B110" s="20" t="s">
        <v>25</v>
      </c>
      <c r="C110" s="8">
        <v>12</v>
      </c>
      <c r="D110" s="8"/>
      <c r="E110" s="8">
        <v>48</v>
      </c>
      <c r="F110" s="8">
        <v>2</v>
      </c>
      <c r="G110" s="8">
        <v>14</v>
      </c>
      <c r="H110" s="8">
        <v>64</v>
      </c>
      <c r="I110" s="8">
        <v>4</v>
      </c>
      <c r="J110" s="17">
        <f t="shared" si="9"/>
        <v>144</v>
      </c>
      <c r="K110" s="9">
        <f t="shared" si="10"/>
        <v>0.10572687224669604</v>
      </c>
    </row>
    <row r="111" spans="2:11">
      <c r="B111" s="20" t="s">
        <v>26</v>
      </c>
      <c r="C111" s="8">
        <v>4</v>
      </c>
      <c r="D111" s="8"/>
      <c r="E111" s="8">
        <v>9</v>
      </c>
      <c r="F111" s="8">
        <v>1</v>
      </c>
      <c r="G111" s="8">
        <v>1</v>
      </c>
      <c r="H111" s="8">
        <v>12</v>
      </c>
      <c r="I111" s="8"/>
      <c r="J111" s="17">
        <f t="shared" si="9"/>
        <v>27</v>
      </c>
      <c r="K111" s="9">
        <f t="shared" si="10"/>
        <v>1.9823788546255508E-2</v>
      </c>
    </row>
    <row r="112" spans="2:11">
      <c r="B112" s="20" t="s">
        <v>27</v>
      </c>
      <c r="C112" s="8">
        <v>4</v>
      </c>
      <c r="D112" s="8"/>
      <c r="E112" s="8">
        <v>9</v>
      </c>
      <c r="F112" s="8">
        <v>2</v>
      </c>
      <c r="G112" s="8"/>
      <c r="H112" s="8">
        <v>20</v>
      </c>
      <c r="I112" s="8">
        <v>1</v>
      </c>
      <c r="J112" s="17">
        <f t="shared" si="9"/>
        <v>36</v>
      </c>
      <c r="K112" s="9">
        <f t="shared" si="10"/>
        <v>2.643171806167401E-2</v>
      </c>
    </row>
    <row r="113" spans="2:11">
      <c r="B113" s="20" t="s">
        <v>28</v>
      </c>
      <c r="C113" s="8">
        <v>4</v>
      </c>
      <c r="D113" s="8"/>
      <c r="E113" s="8">
        <v>37</v>
      </c>
      <c r="F113" s="8">
        <v>1</v>
      </c>
      <c r="G113" s="8">
        <v>3</v>
      </c>
      <c r="H113" s="8">
        <v>40</v>
      </c>
      <c r="I113" s="8"/>
      <c r="J113" s="17">
        <f t="shared" si="9"/>
        <v>85</v>
      </c>
      <c r="K113" s="9">
        <f t="shared" si="10"/>
        <v>6.2408223201174742E-2</v>
      </c>
    </row>
    <row r="114" spans="2:11">
      <c r="B114" s="20" t="s">
        <v>29</v>
      </c>
      <c r="C114" s="8">
        <v>3</v>
      </c>
      <c r="D114" s="8"/>
      <c r="E114" s="8">
        <v>8</v>
      </c>
      <c r="F114" s="8"/>
      <c r="G114" s="8">
        <v>3</v>
      </c>
      <c r="H114" s="8">
        <v>15</v>
      </c>
      <c r="I114" s="8"/>
      <c r="J114" s="17">
        <f t="shared" si="9"/>
        <v>29</v>
      </c>
      <c r="K114" s="9">
        <f t="shared" si="10"/>
        <v>2.1292217327459617E-2</v>
      </c>
    </row>
    <row r="115" spans="2:11">
      <c r="B115" s="20" t="s">
        <v>30</v>
      </c>
      <c r="C115" s="8">
        <v>2</v>
      </c>
      <c r="D115" s="8"/>
      <c r="E115" s="8">
        <v>25</v>
      </c>
      <c r="F115" s="8">
        <v>2</v>
      </c>
      <c r="G115" s="8">
        <v>3</v>
      </c>
      <c r="H115" s="8">
        <v>20</v>
      </c>
      <c r="I115" s="8"/>
      <c r="J115" s="17">
        <f t="shared" si="9"/>
        <v>52</v>
      </c>
      <c r="K115" s="9">
        <f t="shared" si="10"/>
        <v>3.81791483113069E-2</v>
      </c>
    </row>
    <row r="116" spans="2:11">
      <c r="B116" s="20" t="s">
        <v>31</v>
      </c>
      <c r="C116" s="8">
        <v>2</v>
      </c>
      <c r="D116" s="8"/>
      <c r="E116" s="8">
        <v>4</v>
      </c>
      <c r="F116" s="8"/>
      <c r="G116" s="8"/>
      <c r="H116" s="8">
        <v>7</v>
      </c>
      <c r="I116" s="8"/>
      <c r="J116" s="17">
        <f t="shared" si="9"/>
        <v>13</v>
      </c>
      <c r="K116" s="9">
        <f t="shared" si="10"/>
        <v>9.544787077826725E-3</v>
      </c>
    </row>
    <row r="117" spans="2:11">
      <c r="B117" s="20" t="s">
        <v>32</v>
      </c>
      <c r="C117" s="8">
        <v>6</v>
      </c>
      <c r="D117" s="8">
        <v>1</v>
      </c>
      <c r="E117" s="8">
        <v>26</v>
      </c>
      <c r="F117" s="8">
        <v>2</v>
      </c>
      <c r="G117" s="8"/>
      <c r="H117" s="8">
        <v>40</v>
      </c>
      <c r="I117" s="8">
        <v>2</v>
      </c>
      <c r="J117" s="17">
        <f t="shared" si="9"/>
        <v>77</v>
      </c>
      <c r="K117" s="9">
        <f t="shared" si="10"/>
        <v>5.6534508076358299E-2</v>
      </c>
    </row>
    <row r="118" spans="2:11">
      <c r="B118" s="20" t="s">
        <v>33</v>
      </c>
      <c r="C118" s="8">
        <v>12</v>
      </c>
      <c r="D118" s="8"/>
      <c r="E118" s="8">
        <v>28</v>
      </c>
      <c r="F118" s="8">
        <v>1</v>
      </c>
      <c r="G118" s="8">
        <v>1</v>
      </c>
      <c r="H118" s="8">
        <v>48</v>
      </c>
      <c r="I118" s="8"/>
      <c r="J118" s="17">
        <f t="shared" si="9"/>
        <v>90</v>
      </c>
      <c r="K118" s="9">
        <f t="shared" si="10"/>
        <v>6.6079295154185022E-2</v>
      </c>
    </row>
    <row r="119" spans="2:11">
      <c r="B119" s="20" t="s">
        <v>34</v>
      </c>
      <c r="C119" s="8">
        <v>6</v>
      </c>
      <c r="D119" s="8"/>
      <c r="E119" s="8">
        <v>6</v>
      </c>
      <c r="F119" s="8"/>
      <c r="G119" s="8">
        <v>3</v>
      </c>
      <c r="H119" s="8">
        <v>24</v>
      </c>
      <c r="I119" s="8"/>
      <c r="J119" s="17">
        <f t="shared" si="9"/>
        <v>39</v>
      </c>
      <c r="K119" s="9">
        <f t="shared" si="10"/>
        <v>2.8634361233480177E-2</v>
      </c>
    </row>
    <row r="120" spans="2:11">
      <c r="B120" s="20" t="s">
        <v>35</v>
      </c>
      <c r="C120" s="8">
        <v>2</v>
      </c>
      <c r="D120" s="8"/>
      <c r="E120" s="8">
        <v>1</v>
      </c>
      <c r="F120" s="8"/>
      <c r="G120" s="8"/>
      <c r="H120" s="8">
        <v>6</v>
      </c>
      <c r="I120" s="8"/>
      <c r="J120" s="17">
        <f t="shared" si="9"/>
        <v>9</v>
      </c>
      <c r="K120" s="9">
        <f t="shared" si="10"/>
        <v>6.6079295154185024E-3</v>
      </c>
    </row>
    <row r="121" spans="2:11">
      <c r="B121" s="20" t="s">
        <v>36</v>
      </c>
      <c r="C121" s="8">
        <v>1</v>
      </c>
      <c r="D121" s="8"/>
      <c r="E121" s="8">
        <v>1</v>
      </c>
      <c r="F121" s="8"/>
      <c r="G121" s="8"/>
      <c r="H121" s="8">
        <v>1</v>
      </c>
      <c r="I121" s="8"/>
      <c r="J121" s="17">
        <f t="shared" si="9"/>
        <v>3</v>
      </c>
      <c r="K121" s="9">
        <f t="shared" si="10"/>
        <v>2.2026431718061676E-3</v>
      </c>
    </row>
    <row r="122" spans="2:11">
      <c r="B122" s="20" t="s">
        <v>37</v>
      </c>
      <c r="C122" s="8">
        <v>1</v>
      </c>
      <c r="D122" s="8">
        <v>1</v>
      </c>
      <c r="E122" s="8">
        <v>12</v>
      </c>
      <c r="F122" s="8">
        <v>1</v>
      </c>
      <c r="G122" s="8">
        <v>3</v>
      </c>
      <c r="H122" s="8">
        <v>12</v>
      </c>
      <c r="I122" s="8"/>
      <c r="J122" s="17">
        <f t="shared" si="9"/>
        <v>30</v>
      </c>
      <c r="K122" s="9">
        <f t="shared" si="10"/>
        <v>2.2026431718061675E-2</v>
      </c>
    </row>
    <row r="123" spans="2:11">
      <c r="B123" s="20" t="s">
        <v>38</v>
      </c>
      <c r="C123" s="8">
        <v>2</v>
      </c>
      <c r="D123" s="8">
        <v>1</v>
      </c>
      <c r="E123" s="8">
        <v>11</v>
      </c>
      <c r="F123" s="8"/>
      <c r="G123" s="8">
        <v>4</v>
      </c>
      <c r="H123" s="8">
        <v>14</v>
      </c>
      <c r="I123" s="8">
        <v>1</v>
      </c>
      <c r="J123" s="17">
        <f t="shared" si="9"/>
        <v>33</v>
      </c>
      <c r="K123" s="9">
        <f t="shared" si="10"/>
        <v>2.4229074889867842E-2</v>
      </c>
    </row>
    <row r="124" spans="2:11">
      <c r="B124" s="20" t="s">
        <v>39</v>
      </c>
      <c r="C124" s="8">
        <v>1</v>
      </c>
      <c r="D124" s="8"/>
      <c r="E124" s="8">
        <v>3</v>
      </c>
      <c r="F124" s="8"/>
      <c r="G124" s="8"/>
      <c r="H124" s="8">
        <v>6</v>
      </c>
      <c r="I124" s="8"/>
      <c r="J124" s="17">
        <f t="shared" si="9"/>
        <v>10</v>
      </c>
      <c r="K124" s="9">
        <f t="shared" si="10"/>
        <v>7.3421439060205578E-3</v>
      </c>
    </row>
    <row r="125" spans="2:11">
      <c r="B125" s="20" t="s">
        <v>40</v>
      </c>
      <c r="C125" s="8">
        <v>15</v>
      </c>
      <c r="D125" s="8">
        <v>9</v>
      </c>
      <c r="E125" s="8">
        <v>50</v>
      </c>
      <c r="F125" s="8">
        <v>2</v>
      </c>
      <c r="G125" s="8">
        <v>10</v>
      </c>
      <c r="H125" s="8">
        <v>155</v>
      </c>
      <c r="I125" s="8">
        <v>1</v>
      </c>
      <c r="J125" s="17">
        <f t="shared" si="9"/>
        <v>242</v>
      </c>
      <c r="K125" s="9">
        <f t="shared" si="10"/>
        <v>0.1776798825256975</v>
      </c>
    </row>
    <row r="126" spans="2:11">
      <c r="B126" s="20" t="s">
        <v>41</v>
      </c>
      <c r="C126" s="8">
        <v>1</v>
      </c>
      <c r="D126" s="8"/>
      <c r="E126" s="8">
        <v>1</v>
      </c>
      <c r="F126" s="8"/>
      <c r="G126" s="8"/>
      <c r="H126" s="8">
        <v>3</v>
      </c>
      <c r="I126" s="8"/>
      <c r="J126" s="17">
        <f t="shared" si="9"/>
        <v>5</v>
      </c>
      <c r="K126" s="9">
        <f t="shared" si="10"/>
        <v>3.6710719530102789E-3</v>
      </c>
    </row>
    <row r="127" spans="2:11">
      <c r="B127" s="20" t="s">
        <v>131</v>
      </c>
      <c r="C127" s="8">
        <v>1</v>
      </c>
      <c r="D127" s="8"/>
      <c r="E127" s="8">
        <v>5</v>
      </c>
      <c r="F127" s="8"/>
      <c r="G127" s="8"/>
      <c r="H127" s="8">
        <v>1</v>
      </c>
      <c r="I127" s="8"/>
      <c r="J127" s="17">
        <f t="shared" si="9"/>
        <v>7</v>
      </c>
      <c r="K127" s="9">
        <f t="shared" si="10"/>
        <v>5.1395007342143906E-3</v>
      </c>
    </row>
    <row r="128" spans="2:11" ht="15.75" thickBot="1">
      <c r="B128" s="19" t="s">
        <v>42</v>
      </c>
      <c r="C128" s="18">
        <f>SUM(C100:C127)</f>
        <v>126</v>
      </c>
      <c r="D128" s="18">
        <f t="shared" ref="D128:I128" si="11">SUM(D100:D127)</f>
        <v>14</v>
      </c>
      <c r="E128" s="18">
        <f t="shared" si="11"/>
        <v>432</v>
      </c>
      <c r="F128" s="18">
        <f t="shared" si="11"/>
        <v>22</v>
      </c>
      <c r="G128" s="18">
        <f t="shared" si="11"/>
        <v>66</v>
      </c>
      <c r="H128" s="18">
        <f t="shared" si="11"/>
        <v>683</v>
      </c>
      <c r="I128" s="18">
        <f t="shared" si="11"/>
        <v>19</v>
      </c>
      <c r="J128" s="18">
        <f>SUM(J100:J127)</f>
        <v>1362</v>
      </c>
      <c r="K128" s="33">
        <f>SUM(K100:K127)</f>
        <v>0.99999999999999978</v>
      </c>
    </row>
    <row r="129" spans="2:11" ht="16.5" thickTop="1" thickBot="1"/>
    <row r="130" spans="2:11" ht="15.75" thickTop="1">
      <c r="B130" s="121" t="s">
        <v>285</v>
      </c>
      <c r="C130" s="122"/>
      <c r="D130" s="122"/>
      <c r="E130" s="122"/>
      <c r="F130" s="122"/>
      <c r="G130" s="122"/>
      <c r="H130" s="122"/>
      <c r="I130" s="122"/>
      <c r="J130" s="122"/>
      <c r="K130" s="123"/>
    </row>
    <row r="131" spans="2:11" ht="30">
      <c r="B131" s="27" t="s">
        <v>1</v>
      </c>
      <c r="C131" s="22" t="s">
        <v>235</v>
      </c>
      <c r="D131" s="22" t="s">
        <v>236</v>
      </c>
      <c r="E131" s="22" t="s">
        <v>43</v>
      </c>
      <c r="F131" s="22" t="s">
        <v>238</v>
      </c>
      <c r="G131" s="22" t="s">
        <v>237</v>
      </c>
      <c r="H131" s="22" t="s">
        <v>240</v>
      </c>
      <c r="I131" s="22" t="s">
        <v>248</v>
      </c>
      <c r="J131" s="22" t="s">
        <v>13</v>
      </c>
      <c r="K131" s="63" t="s">
        <v>14</v>
      </c>
    </row>
    <row r="132" spans="2:11">
      <c r="B132" s="20" t="s">
        <v>15</v>
      </c>
      <c r="C132" s="8"/>
      <c r="D132" s="8"/>
      <c r="E132" s="8"/>
      <c r="F132" s="8"/>
      <c r="G132" s="8">
        <v>1</v>
      </c>
      <c r="H132" s="8">
        <v>1</v>
      </c>
      <c r="I132" s="8"/>
      <c r="J132" s="17">
        <f t="shared" ref="J132:J159" si="12">SUM(C132:I132)</f>
        <v>2</v>
      </c>
      <c r="K132" s="9">
        <f>J132/$J$160</f>
        <v>3.8240917782026767E-3</v>
      </c>
    </row>
    <row r="133" spans="2:11">
      <c r="B133" s="20" t="s">
        <v>16</v>
      </c>
      <c r="C133" s="8">
        <v>3</v>
      </c>
      <c r="D133" s="8"/>
      <c r="E133" s="8">
        <v>4</v>
      </c>
      <c r="F133" s="8"/>
      <c r="G133" s="8">
        <v>1</v>
      </c>
      <c r="H133" s="8"/>
      <c r="I133" s="8">
        <v>1</v>
      </c>
      <c r="J133" s="17">
        <f t="shared" si="12"/>
        <v>9</v>
      </c>
      <c r="K133" s="9">
        <f t="shared" ref="K133:K159" si="13">J133/$J$160</f>
        <v>1.7208413001912046E-2</v>
      </c>
    </row>
    <row r="134" spans="2:11">
      <c r="B134" s="20" t="s">
        <v>17</v>
      </c>
      <c r="C134" s="8"/>
      <c r="D134" s="8"/>
      <c r="E134" s="8">
        <v>7</v>
      </c>
      <c r="F134" s="8"/>
      <c r="G134" s="8"/>
      <c r="H134" s="8">
        <v>3</v>
      </c>
      <c r="I134" s="8"/>
      <c r="J134" s="17">
        <f t="shared" si="12"/>
        <v>10</v>
      </c>
      <c r="K134" s="9">
        <f t="shared" si="13"/>
        <v>1.9120458891013385E-2</v>
      </c>
    </row>
    <row r="135" spans="2:11">
      <c r="B135" s="20" t="s">
        <v>18</v>
      </c>
      <c r="C135" s="8"/>
      <c r="D135" s="8"/>
      <c r="E135" s="8"/>
      <c r="F135" s="8"/>
      <c r="G135" s="8"/>
      <c r="H135" s="8">
        <v>1</v>
      </c>
      <c r="I135" s="8"/>
      <c r="J135" s="17">
        <f t="shared" si="12"/>
        <v>1</v>
      </c>
      <c r="K135" s="9">
        <f t="shared" si="13"/>
        <v>1.9120458891013384E-3</v>
      </c>
    </row>
    <row r="136" spans="2:11">
      <c r="B136" s="20" t="s">
        <v>19</v>
      </c>
      <c r="C136" s="8">
        <v>7</v>
      </c>
      <c r="D136" s="8">
        <v>1</v>
      </c>
      <c r="E136" s="8">
        <v>17</v>
      </c>
      <c r="F136" s="8">
        <v>1</v>
      </c>
      <c r="G136" s="8">
        <v>7</v>
      </c>
      <c r="H136" s="8">
        <v>6</v>
      </c>
      <c r="I136" s="8"/>
      <c r="J136" s="17">
        <f t="shared" si="12"/>
        <v>39</v>
      </c>
      <c r="K136" s="9">
        <f t="shared" si="13"/>
        <v>7.4569789674952203E-2</v>
      </c>
    </row>
    <row r="137" spans="2:11">
      <c r="B137" s="20" t="s">
        <v>20</v>
      </c>
      <c r="C137" s="8">
        <v>2</v>
      </c>
      <c r="D137" s="8">
        <v>1</v>
      </c>
      <c r="E137" s="8">
        <v>11</v>
      </c>
      <c r="F137" s="8"/>
      <c r="G137" s="8">
        <v>1</v>
      </c>
      <c r="H137" s="8">
        <v>18</v>
      </c>
      <c r="I137" s="8">
        <v>1</v>
      </c>
      <c r="J137" s="17">
        <f t="shared" si="12"/>
        <v>34</v>
      </c>
      <c r="K137" s="9">
        <f t="shared" si="13"/>
        <v>6.5009560229445512E-2</v>
      </c>
    </row>
    <row r="138" spans="2:11">
      <c r="B138" s="20" t="s">
        <v>21</v>
      </c>
      <c r="C138" s="8">
        <v>1</v>
      </c>
      <c r="D138" s="8">
        <v>1</v>
      </c>
      <c r="E138" s="8">
        <v>3</v>
      </c>
      <c r="F138" s="8">
        <v>1</v>
      </c>
      <c r="G138" s="8"/>
      <c r="H138" s="8">
        <v>17</v>
      </c>
      <c r="I138" s="8"/>
      <c r="J138" s="17">
        <f t="shared" si="12"/>
        <v>23</v>
      </c>
      <c r="K138" s="9">
        <f t="shared" si="13"/>
        <v>4.3977055449330782E-2</v>
      </c>
    </row>
    <row r="139" spans="2:11">
      <c r="B139" s="20" t="s">
        <v>22</v>
      </c>
      <c r="C139" s="8"/>
      <c r="D139" s="8"/>
      <c r="E139" s="8">
        <v>7</v>
      </c>
      <c r="F139" s="8"/>
      <c r="G139" s="8"/>
      <c r="H139" s="8">
        <v>12</v>
      </c>
      <c r="I139" s="8"/>
      <c r="J139" s="17">
        <f t="shared" si="12"/>
        <v>19</v>
      </c>
      <c r="K139" s="9">
        <f t="shared" si="13"/>
        <v>3.6328871892925434E-2</v>
      </c>
    </row>
    <row r="140" spans="2:11">
      <c r="B140" s="20" t="s">
        <v>23</v>
      </c>
      <c r="C140" s="8">
        <v>4</v>
      </c>
      <c r="D140" s="8"/>
      <c r="E140" s="8">
        <v>9</v>
      </c>
      <c r="F140" s="8"/>
      <c r="G140" s="8">
        <v>3</v>
      </c>
      <c r="H140" s="8">
        <v>20</v>
      </c>
      <c r="I140" s="8">
        <v>2</v>
      </c>
      <c r="J140" s="17">
        <f t="shared" si="12"/>
        <v>38</v>
      </c>
      <c r="K140" s="9">
        <f t="shared" si="13"/>
        <v>7.2657743785850867E-2</v>
      </c>
    </row>
    <row r="141" spans="2:11">
      <c r="B141" s="20" t="s">
        <v>24</v>
      </c>
      <c r="C141" s="8"/>
      <c r="D141" s="8"/>
      <c r="E141" s="8">
        <v>6</v>
      </c>
      <c r="F141" s="8"/>
      <c r="G141" s="8">
        <v>2</v>
      </c>
      <c r="H141" s="8">
        <v>8</v>
      </c>
      <c r="I141" s="8"/>
      <c r="J141" s="17">
        <f t="shared" si="12"/>
        <v>16</v>
      </c>
      <c r="K141" s="9">
        <f t="shared" si="13"/>
        <v>3.0592734225621414E-2</v>
      </c>
    </row>
    <row r="142" spans="2:11">
      <c r="B142" s="20" t="s">
        <v>25</v>
      </c>
      <c r="C142" s="8">
        <v>4</v>
      </c>
      <c r="D142" s="8"/>
      <c r="E142" s="8">
        <v>18</v>
      </c>
      <c r="F142" s="8">
        <v>1</v>
      </c>
      <c r="G142" s="8"/>
      <c r="H142" s="8">
        <v>22</v>
      </c>
      <c r="I142" s="8">
        <v>1</v>
      </c>
      <c r="J142" s="17">
        <f t="shared" si="12"/>
        <v>46</v>
      </c>
      <c r="K142" s="9">
        <f t="shared" si="13"/>
        <v>8.7954110898661564E-2</v>
      </c>
    </row>
    <row r="143" spans="2:11">
      <c r="B143" s="20" t="s">
        <v>26</v>
      </c>
      <c r="C143" s="8">
        <v>1</v>
      </c>
      <c r="D143" s="8"/>
      <c r="E143" s="8">
        <v>6</v>
      </c>
      <c r="F143" s="8"/>
      <c r="G143" s="8"/>
      <c r="H143" s="8">
        <v>8</v>
      </c>
      <c r="I143" s="8"/>
      <c r="J143" s="17">
        <f t="shared" si="12"/>
        <v>15</v>
      </c>
      <c r="K143" s="9">
        <f t="shared" si="13"/>
        <v>2.8680688336520075E-2</v>
      </c>
    </row>
    <row r="144" spans="2:11">
      <c r="B144" s="20" t="s">
        <v>27</v>
      </c>
      <c r="C144" s="8">
        <v>1</v>
      </c>
      <c r="D144" s="8"/>
      <c r="E144" s="8">
        <v>1</v>
      </c>
      <c r="F144" s="8"/>
      <c r="G144" s="8"/>
      <c r="H144" s="8">
        <v>7</v>
      </c>
      <c r="I144" s="8"/>
      <c r="J144" s="17">
        <f t="shared" si="12"/>
        <v>9</v>
      </c>
      <c r="K144" s="9">
        <f t="shared" si="13"/>
        <v>1.7208413001912046E-2</v>
      </c>
    </row>
    <row r="145" spans="2:11">
      <c r="B145" s="20" t="s">
        <v>28</v>
      </c>
      <c r="C145" s="8">
        <v>2</v>
      </c>
      <c r="D145" s="8"/>
      <c r="E145" s="8">
        <v>12</v>
      </c>
      <c r="F145" s="8"/>
      <c r="G145" s="8"/>
      <c r="H145" s="8">
        <v>19</v>
      </c>
      <c r="I145" s="8"/>
      <c r="J145" s="17">
        <f t="shared" si="12"/>
        <v>33</v>
      </c>
      <c r="K145" s="9">
        <f t="shared" si="13"/>
        <v>6.3097514340344163E-2</v>
      </c>
    </row>
    <row r="146" spans="2:11">
      <c r="B146" s="20" t="s">
        <v>29</v>
      </c>
      <c r="C146" s="8">
        <v>1</v>
      </c>
      <c r="D146" s="8"/>
      <c r="E146" s="8">
        <v>2</v>
      </c>
      <c r="F146" s="8"/>
      <c r="G146" s="8">
        <v>1</v>
      </c>
      <c r="H146" s="8">
        <v>6</v>
      </c>
      <c r="I146" s="8"/>
      <c r="J146" s="17">
        <f t="shared" si="12"/>
        <v>10</v>
      </c>
      <c r="K146" s="9">
        <f t="shared" si="13"/>
        <v>1.9120458891013385E-2</v>
      </c>
    </row>
    <row r="147" spans="2:11">
      <c r="B147" s="20" t="s">
        <v>30</v>
      </c>
      <c r="C147" s="8">
        <v>1</v>
      </c>
      <c r="D147" s="8"/>
      <c r="E147" s="8">
        <v>2</v>
      </c>
      <c r="F147" s="8">
        <v>1</v>
      </c>
      <c r="G147" s="8"/>
      <c r="H147" s="8">
        <v>8</v>
      </c>
      <c r="I147" s="8"/>
      <c r="J147" s="17">
        <f t="shared" si="12"/>
        <v>12</v>
      </c>
      <c r="K147" s="9">
        <f t="shared" si="13"/>
        <v>2.2944550669216062E-2</v>
      </c>
    </row>
    <row r="148" spans="2:11">
      <c r="B148" s="20" t="s">
        <v>31</v>
      </c>
      <c r="C148" s="8">
        <v>2</v>
      </c>
      <c r="D148" s="8"/>
      <c r="E148" s="8"/>
      <c r="F148" s="8"/>
      <c r="G148" s="8">
        <v>2</v>
      </c>
      <c r="H148" s="8">
        <v>2</v>
      </c>
      <c r="I148" s="8"/>
      <c r="J148" s="17">
        <f t="shared" si="12"/>
        <v>6</v>
      </c>
      <c r="K148" s="9">
        <f t="shared" si="13"/>
        <v>1.1472275334608031E-2</v>
      </c>
    </row>
    <row r="149" spans="2:11">
      <c r="B149" s="20" t="s">
        <v>32</v>
      </c>
      <c r="C149" s="8">
        <v>1</v>
      </c>
      <c r="D149" s="8">
        <v>1</v>
      </c>
      <c r="E149" s="8">
        <v>22</v>
      </c>
      <c r="F149" s="8">
        <v>1</v>
      </c>
      <c r="G149" s="8">
        <v>2</v>
      </c>
      <c r="H149" s="8">
        <v>14</v>
      </c>
      <c r="I149" s="8"/>
      <c r="J149" s="17">
        <f t="shared" si="12"/>
        <v>41</v>
      </c>
      <c r="K149" s="9">
        <f t="shared" si="13"/>
        <v>7.8393881453154873E-2</v>
      </c>
    </row>
    <row r="150" spans="2:11">
      <c r="B150" s="20" t="s">
        <v>33</v>
      </c>
      <c r="C150" s="8">
        <v>6</v>
      </c>
      <c r="D150" s="8"/>
      <c r="E150" s="8">
        <v>15</v>
      </c>
      <c r="F150" s="8"/>
      <c r="G150" s="8"/>
      <c r="H150" s="8">
        <v>8</v>
      </c>
      <c r="I150" s="8">
        <v>1</v>
      </c>
      <c r="J150" s="17">
        <f t="shared" si="12"/>
        <v>30</v>
      </c>
      <c r="K150" s="9">
        <f t="shared" si="13"/>
        <v>5.736137667304015E-2</v>
      </c>
    </row>
    <row r="151" spans="2:11">
      <c r="B151" s="20" t="s">
        <v>34</v>
      </c>
      <c r="C151" s="8">
        <v>3</v>
      </c>
      <c r="D151" s="8"/>
      <c r="E151" s="8"/>
      <c r="F151" s="8"/>
      <c r="G151" s="8"/>
      <c r="H151" s="8">
        <v>10</v>
      </c>
      <c r="I151" s="8"/>
      <c r="J151" s="17">
        <f t="shared" si="12"/>
        <v>13</v>
      </c>
      <c r="K151" s="9">
        <f t="shared" si="13"/>
        <v>2.4856596558317401E-2</v>
      </c>
    </row>
    <row r="152" spans="2:11">
      <c r="B152" s="20" t="s">
        <v>35</v>
      </c>
      <c r="C152" s="8"/>
      <c r="D152" s="8"/>
      <c r="E152" s="8"/>
      <c r="F152" s="8"/>
      <c r="G152" s="8">
        <v>1</v>
      </c>
      <c r="H152" s="8">
        <v>5</v>
      </c>
      <c r="I152" s="8"/>
      <c r="J152" s="17">
        <f t="shared" si="12"/>
        <v>6</v>
      </c>
      <c r="K152" s="9">
        <f t="shared" si="13"/>
        <v>1.1472275334608031E-2</v>
      </c>
    </row>
    <row r="153" spans="2:11">
      <c r="B153" s="20" t="s">
        <v>36</v>
      </c>
      <c r="C153" s="8"/>
      <c r="D153" s="8"/>
      <c r="E153" s="8"/>
      <c r="F153" s="8"/>
      <c r="G153" s="8"/>
      <c r="H153" s="8"/>
      <c r="I153" s="8"/>
      <c r="J153" s="17">
        <f t="shared" si="12"/>
        <v>0</v>
      </c>
      <c r="K153" s="9">
        <f t="shared" si="13"/>
        <v>0</v>
      </c>
    </row>
    <row r="154" spans="2:11">
      <c r="B154" s="20" t="s">
        <v>37</v>
      </c>
      <c r="C154" s="8">
        <v>2</v>
      </c>
      <c r="D154" s="8"/>
      <c r="E154" s="8">
        <v>7</v>
      </c>
      <c r="F154" s="8">
        <v>1</v>
      </c>
      <c r="G154" s="8">
        <v>1</v>
      </c>
      <c r="H154" s="8">
        <v>10</v>
      </c>
      <c r="I154" s="8">
        <v>1</v>
      </c>
      <c r="J154" s="17">
        <f t="shared" si="12"/>
        <v>22</v>
      </c>
      <c r="K154" s="9">
        <f t="shared" si="13"/>
        <v>4.2065009560229447E-2</v>
      </c>
    </row>
    <row r="155" spans="2:11">
      <c r="B155" s="20" t="s">
        <v>38</v>
      </c>
      <c r="C155" s="8">
        <v>1</v>
      </c>
      <c r="D155" s="8">
        <v>2</v>
      </c>
      <c r="E155" s="8">
        <v>4</v>
      </c>
      <c r="F155" s="8"/>
      <c r="G155" s="8"/>
      <c r="H155" s="8">
        <v>6</v>
      </c>
      <c r="I155" s="8">
        <v>1</v>
      </c>
      <c r="J155" s="17">
        <f t="shared" si="12"/>
        <v>14</v>
      </c>
      <c r="K155" s="9">
        <f t="shared" si="13"/>
        <v>2.676864244741874E-2</v>
      </c>
    </row>
    <row r="156" spans="2:11">
      <c r="B156" s="20" t="s">
        <v>39</v>
      </c>
      <c r="C156" s="8"/>
      <c r="D156" s="8"/>
      <c r="E156" s="8">
        <v>4</v>
      </c>
      <c r="F156" s="8"/>
      <c r="G156" s="8">
        <v>1</v>
      </c>
      <c r="H156" s="8">
        <v>2</v>
      </c>
      <c r="I156" s="8"/>
      <c r="J156" s="17">
        <f t="shared" si="12"/>
        <v>7</v>
      </c>
      <c r="K156" s="9">
        <f t="shared" si="13"/>
        <v>1.338432122370937E-2</v>
      </c>
    </row>
    <row r="157" spans="2:11">
      <c r="B157" s="20" t="s">
        <v>40</v>
      </c>
      <c r="C157" s="8">
        <v>5</v>
      </c>
      <c r="D157" s="8"/>
      <c r="E157" s="8">
        <v>19</v>
      </c>
      <c r="F157" s="8"/>
      <c r="G157" s="8">
        <v>2</v>
      </c>
      <c r="H157" s="8">
        <v>35</v>
      </c>
      <c r="I157" s="8">
        <v>2</v>
      </c>
      <c r="J157" s="17">
        <f t="shared" si="12"/>
        <v>63</v>
      </c>
      <c r="K157" s="9">
        <f t="shared" si="13"/>
        <v>0.12045889101338432</v>
      </c>
    </row>
    <row r="158" spans="2:11">
      <c r="B158" s="20" t="s">
        <v>41</v>
      </c>
      <c r="C158" s="8"/>
      <c r="D158" s="8"/>
      <c r="E158" s="8">
        <v>1</v>
      </c>
      <c r="F158" s="8"/>
      <c r="G158" s="8">
        <v>1</v>
      </c>
      <c r="H158" s="8">
        <v>3</v>
      </c>
      <c r="I158" s="8"/>
      <c r="J158" s="17">
        <f t="shared" si="12"/>
        <v>5</v>
      </c>
      <c r="K158" s="9">
        <f t="shared" si="13"/>
        <v>9.5602294455066923E-3</v>
      </c>
    </row>
    <row r="159" spans="2:11">
      <c r="B159" s="20" t="s">
        <v>131</v>
      </c>
      <c r="C159" s="8"/>
      <c r="D159" s="8"/>
      <c r="E159" s="8"/>
      <c r="F159" s="8"/>
      <c r="G159" s="8"/>
      <c r="H159" s="8"/>
      <c r="I159" s="8"/>
      <c r="J159" s="17">
        <f t="shared" si="12"/>
        <v>0</v>
      </c>
      <c r="K159" s="9">
        <f t="shared" si="13"/>
        <v>0</v>
      </c>
    </row>
    <row r="160" spans="2:11" ht="15.75" thickBot="1">
      <c r="B160" s="19" t="s">
        <v>42</v>
      </c>
      <c r="C160" s="18">
        <f>SUM(C132:C159)</f>
        <v>47</v>
      </c>
      <c r="D160" s="18">
        <f t="shared" ref="D160:I160" si="14">SUM(D132:D159)</f>
        <v>6</v>
      </c>
      <c r="E160" s="18">
        <f t="shared" si="14"/>
        <v>177</v>
      </c>
      <c r="F160" s="18">
        <f t="shared" si="14"/>
        <v>6</v>
      </c>
      <c r="G160" s="18">
        <f t="shared" si="14"/>
        <v>26</v>
      </c>
      <c r="H160" s="18">
        <f t="shared" si="14"/>
        <v>251</v>
      </c>
      <c r="I160" s="18">
        <f t="shared" si="14"/>
        <v>10</v>
      </c>
      <c r="J160" s="18">
        <f>SUM(J132:J159)</f>
        <v>523</v>
      </c>
      <c r="K160" s="33">
        <f>SUM(K132:K159)</f>
        <v>1.0000000000000002</v>
      </c>
    </row>
    <row r="161" ht="15.75" thickTop="1"/>
  </sheetData>
  <mergeCells count="7">
    <mergeCell ref="B130:K130"/>
    <mergeCell ref="B98:K98"/>
    <mergeCell ref="B97:K97"/>
    <mergeCell ref="B1:K1"/>
    <mergeCell ref="B2:K2"/>
    <mergeCell ref="B34:K34"/>
    <mergeCell ref="B66:K6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AN33"/>
  <sheetViews>
    <sheetView showGridLines="0" showRowColHeaders="0" zoomScale="85" zoomScaleNormal="85" workbookViewId="0"/>
  </sheetViews>
  <sheetFormatPr defaultRowHeight="15"/>
  <cols>
    <col min="1" max="1" width="1.7109375" customWidth="1"/>
    <col min="2" max="2" width="11.5703125" customWidth="1"/>
    <col min="3" max="4" width="11.140625" customWidth="1"/>
    <col min="5" max="5" width="17.85546875" style="15" customWidth="1"/>
    <col min="6" max="6" width="2.28515625" customWidth="1"/>
    <col min="7" max="7" width="11.5703125" customWidth="1"/>
    <col min="8" max="9" width="11.140625" customWidth="1"/>
    <col min="10" max="10" width="17.85546875" style="15" customWidth="1"/>
    <col min="11" max="11" width="2.28515625" customWidth="1"/>
    <col min="12" max="12" width="11.5703125" customWidth="1"/>
    <col min="13" max="14" width="11.140625" customWidth="1"/>
    <col min="15" max="15" width="17.85546875" style="15" customWidth="1"/>
    <col min="16" max="16" width="2.85546875" customWidth="1"/>
    <col min="17" max="17" width="10.7109375" customWidth="1"/>
    <col min="18" max="18" width="13.5703125" customWidth="1"/>
    <col min="19" max="19" width="12.140625" customWidth="1"/>
    <col min="20" max="20" width="13.85546875" bestFit="1" customWidth="1"/>
    <col min="21" max="21" width="2.85546875" customWidth="1"/>
    <col min="22" max="22" width="10.7109375" customWidth="1"/>
    <col min="23" max="23" width="13.5703125" customWidth="1"/>
    <col min="24" max="24" width="12.140625" customWidth="1"/>
    <col min="25" max="25" width="13.85546875" bestFit="1" customWidth="1"/>
    <col min="26" max="26" width="2.85546875" customWidth="1"/>
    <col min="27" max="27" width="10.7109375" customWidth="1"/>
    <col min="28" max="28" width="13.5703125" customWidth="1"/>
    <col min="29" max="29" width="12.140625" customWidth="1"/>
    <col min="30" max="30" width="13.85546875" bestFit="1" customWidth="1"/>
    <col min="31" max="31" width="2.5703125" customWidth="1"/>
    <col min="32" max="32" width="11.28515625" customWidth="1"/>
    <col min="33" max="33" width="14.7109375" customWidth="1"/>
    <col min="34" max="34" width="14.5703125" customWidth="1"/>
    <col min="35" max="35" width="13.5703125" customWidth="1"/>
    <col min="36" max="36" width="3.7109375" customWidth="1"/>
    <col min="38" max="38" width="13" customWidth="1"/>
    <col min="39" max="39" width="13.5703125" customWidth="1"/>
    <col min="40" max="40" width="14.5703125" customWidth="1"/>
  </cols>
  <sheetData>
    <row r="1" spans="2:40" ht="15.75" thickBot="1"/>
    <row r="2" spans="2:40" s="26" customFormat="1" ht="15.75" thickTop="1">
      <c r="B2" s="137" t="s">
        <v>164</v>
      </c>
      <c r="C2" s="138"/>
      <c r="D2" s="138"/>
      <c r="E2" s="139"/>
      <c r="G2" s="137" t="s">
        <v>242</v>
      </c>
      <c r="H2" s="138"/>
      <c r="I2" s="138"/>
      <c r="J2" s="139"/>
      <c r="L2" s="137" t="s">
        <v>282</v>
      </c>
      <c r="M2" s="138"/>
      <c r="N2" s="138"/>
      <c r="O2" s="139"/>
      <c r="Q2" s="137" t="s">
        <v>286</v>
      </c>
      <c r="R2" s="138"/>
      <c r="S2" s="138"/>
      <c r="T2" s="139"/>
      <c r="V2" s="137" t="s">
        <v>310</v>
      </c>
      <c r="W2" s="138"/>
      <c r="X2" s="138"/>
      <c r="Y2" s="139"/>
      <c r="AA2" s="137" t="s">
        <v>334</v>
      </c>
      <c r="AB2" s="138"/>
      <c r="AC2" s="138"/>
      <c r="AD2" s="139"/>
      <c r="AF2" s="137" t="s">
        <v>361</v>
      </c>
      <c r="AG2" s="138"/>
      <c r="AH2" s="138"/>
      <c r="AI2" s="139"/>
      <c r="AK2" s="137" t="s">
        <v>408</v>
      </c>
      <c r="AL2" s="138"/>
      <c r="AM2" s="138"/>
      <c r="AN2" s="139"/>
    </row>
    <row r="3" spans="2:40" ht="18" customHeight="1">
      <c r="B3" s="20" t="s">
        <v>1</v>
      </c>
      <c r="C3" s="22">
        <v>2011</v>
      </c>
      <c r="D3" s="22">
        <v>2012</v>
      </c>
      <c r="E3" s="7" t="s">
        <v>163</v>
      </c>
      <c r="G3" s="20" t="s">
        <v>1</v>
      </c>
      <c r="H3" s="22">
        <v>2012</v>
      </c>
      <c r="I3" s="22">
        <v>2013</v>
      </c>
      <c r="J3" s="7" t="s">
        <v>163</v>
      </c>
      <c r="L3" s="20" t="s">
        <v>1</v>
      </c>
      <c r="M3" s="22">
        <v>2013</v>
      </c>
      <c r="N3" s="22">
        <v>2014</v>
      </c>
      <c r="O3" s="7" t="s">
        <v>163</v>
      </c>
      <c r="Q3" s="20" t="s">
        <v>1</v>
      </c>
      <c r="R3" s="22">
        <v>2014</v>
      </c>
      <c r="S3" s="22">
        <v>2015</v>
      </c>
      <c r="T3" s="7" t="s">
        <v>163</v>
      </c>
      <c r="V3" s="20" t="s">
        <v>1</v>
      </c>
      <c r="W3" s="22">
        <v>2015</v>
      </c>
      <c r="X3" s="22">
        <v>2016</v>
      </c>
      <c r="Y3" s="7" t="s">
        <v>163</v>
      </c>
      <c r="AA3" s="20" t="s">
        <v>1</v>
      </c>
      <c r="AB3" s="22">
        <v>2016</v>
      </c>
      <c r="AC3" s="22">
        <v>2017</v>
      </c>
      <c r="AD3" s="7" t="s">
        <v>163</v>
      </c>
      <c r="AF3" s="20" t="s">
        <v>1</v>
      </c>
      <c r="AG3" s="22">
        <v>2017</v>
      </c>
      <c r="AH3" s="22">
        <v>2018</v>
      </c>
      <c r="AI3" s="7" t="s">
        <v>163</v>
      </c>
      <c r="AK3" s="20" t="s">
        <v>1</v>
      </c>
      <c r="AL3" s="22">
        <v>2018</v>
      </c>
      <c r="AM3" s="22">
        <v>2019</v>
      </c>
      <c r="AN3" s="7" t="s">
        <v>163</v>
      </c>
    </row>
    <row r="4" spans="2:40">
      <c r="B4" s="20" t="s">
        <v>15</v>
      </c>
      <c r="C4" s="8">
        <f>VLOOKUP(B4,'Dados por UF e mês'!$B$10:$O$37,14,0)</f>
        <v>2</v>
      </c>
      <c r="D4" s="8">
        <f>VLOOKUP(B4,'Dados por UF e mês'!$B$42:$O$69,14,0)</f>
        <v>3</v>
      </c>
      <c r="E4" s="9">
        <f>IF(ISERR((D4-C4)/C4),"",(D4-C4)/C4)</f>
        <v>0.5</v>
      </c>
      <c r="G4" s="20" t="s">
        <v>15</v>
      </c>
      <c r="H4" s="8">
        <f>VLOOKUP(G4,'Dados por UF e mês'!$B$42:$O$69,14,0)</f>
        <v>3</v>
      </c>
      <c r="I4" s="8">
        <f>VLOOKUP(G4,'Dados por UF e mês'!$B$74:$O$101,14,0)</f>
        <v>4</v>
      </c>
      <c r="J4" s="9">
        <f>IF(ISERR((I4-H4)/H4),"",(I4-H4)/H4)</f>
        <v>0.33333333333333331</v>
      </c>
      <c r="L4" s="20" t="s">
        <v>15</v>
      </c>
      <c r="M4" s="8">
        <f>VLOOKUP(L4,'Dados por UF e mês'!$B$74:$O$101,14,0)</f>
        <v>4</v>
      </c>
      <c r="N4" s="8">
        <f>VLOOKUP(L4,'Dados por UF e mês'!$B$105:$O$134,14,0)</f>
        <v>9</v>
      </c>
      <c r="O4" s="9">
        <f>IF(ISERR((N4-M4)/M4),"",(N4-M4)/M4)</f>
        <v>1.25</v>
      </c>
      <c r="Q4" s="20" t="s">
        <v>15</v>
      </c>
      <c r="R4" s="8">
        <v>9</v>
      </c>
      <c r="S4" s="8">
        <v>5</v>
      </c>
      <c r="T4" s="9">
        <f>IF(ISERR((S4-R4)/R4),"",(S4-R4)/R4)</f>
        <v>-0.44444444444444442</v>
      </c>
      <c r="V4" s="20" t="s">
        <v>15</v>
      </c>
      <c r="W4" s="8">
        <v>5</v>
      </c>
      <c r="X4" s="8">
        <f>VLOOKUP(V4,'Dados por UF e mês'!$B$168:$P$198,14,0)</f>
        <v>8</v>
      </c>
      <c r="Y4" s="9">
        <f>IF(ISERR((X4-W4)/W4),"",(X4-W4)/W4)</f>
        <v>0.6</v>
      </c>
      <c r="AA4" s="20" t="s">
        <v>15</v>
      </c>
      <c r="AB4" s="8">
        <v>8</v>
      </c>
      <c r="AC4" s="8">
        <f>VLOOKUP(AA4,'Dados por UF e mês'!$B$200:$P$230,14,0)</f>
        <v>8</v>
      </c>
      <c r="AD4" s="9">
        <f>IF(ISERR((AC4-AB4)/AB4),"",(AC4-AB4)/AB4)</f>
        <v>0</v>
      </c>
      <c r="AF4" s="20" t="s">
        <v>15</v>
      </c>
      <c r="AG4" s="8">
        <f>VLOOKUP(AF4,'Dados por UF e mês'!$B$201:$O$229,14,0)</f>
        <v>8</v>
      </c>
      <c r="AH4" s="8">
        <f>VLOOKUP(AF4,'Dados por UF e mês'!$B$233:$O$261,14,0)</f>
        <v>10</v>
      </c>
      <c r="AI4" s="9">
        <f>IF(ISERR((AH4-AG4)/AG4),"",(AH4-AG4)/AG4)</f>
        <v>0.25</v>
      </c>
      <c r="AK4" s="20" t="s">
        <v>15</v>
      </c>
      <c r="AL4" s="8">
        <f>VLOOKUP(AK4,'Dados por UF e mês'!$B$233:$O$261,14,0)</f>
        <v>10</v>
      </c>
      <c r="AM4" s="8">
        <f>VLOOKUP(AK4,'Dados por UF e mês'!$B$265:$O$293,14,0)</f>
        <v>4</v>
      </c>
      <c r="AN4" s="9">
        <f>IF(ISERR((AM4-AL4)/AL4),"",(AM4-AL4)/AL4)</f>
        <v>-0.6</v>
      </c>
    </row>
    <row r="5" spans="2:40">
      <c r="B5" s="20" t="s">
        <v>16</v>
      </c>
      <c r="C5" s="8">
        <f>VLOOKUP(B5,'Dados por UF e mês'!$B$10:$O$37,14,0)</f>
        <v>7</v>
      </c>
      <c r="D5" s="8">
        <f>VLOOKUP(B5,'Dados por UF e mês'!$B$42:$O$69,14,0)</f>
        <v>9</v>
      </c>
      <c r="E5" s="9">
        <f t="shared" ref="E5:E32" si="0">IF(ISERR((D5-C5)/C5),"",(D5-C5)/C5)</f>
        <v>0.2857142857142857</v>
      </c>
      <c r="G5" s="20" t="s">
        <v>16</v>
      </c>
      <c r="H5" s="8">
        <f>VLOOKUP(G5,'Dados por UF e mês'!$B$42:$O$69,14,0)</f>
        <v>9</v>
      </c>
      <c r="I5" s="8">
        <f>VLOOKUP(G5,'Dados por UF e mês'!$B$74:$O$101,14,0)</f>
        <v>10</v>
      </c>
      <c r="J5" s="9">
        <f t="shared" ref="J5:J32" si="1">IF(ISERR((I5-H5)/H5),"",(I5-H5)/H5)</f>
        <v>0.1111111111111111</v>
      </c>
      <c r="L5" s="20" t="s">
        <v>16</v>
      </c>
      <c r="M5" s="8">
        <f>VLOOKUP(L5,'Dados por UF e mês'!$B$74:$O$101,14,0)</f>
        <v>10</v>
      </c>
      <c r="N5" s="8">
        <f>VLOOKUP(L5,'Dados por UF e mês'!$B$105:$O$134,14,0)</f>
        <v>20</v>
      </c>
      <c r="O5" s="9">
        <f t="shared" ref="O5:O32" si="2">IF(ISERR((N5-M5)/M5),"",(N5-M5)/M5)</f>
        <v>1</v>
      </c>
      <c r="Q5" s="20" t="s">
        <v>16</v>
      </c>
      <c r="R5" s="8">
        <v>20</v>
      </c>
      <c r="S5" s="8">
        <v>13</v>
      </c>
      <c r="T5" s="9">
        <f t="shared" ref="T5:T32" si="3">IF(ISERR((S5-R5)/R5),"",(S5-R5)/R5)</f>
        <v>-0.35</v>
      </c>
      <c r="V5" s="20" t="s">
        <v>16</v>
      </c>
      <c r="W5" s="8">
        <v>13</v>
      </c>
      <c r="X5" s="8">
        <f>VLOOKUP(V5,'Dados por UF e mês'!$B$168:$P$198,14,0)</f>
        <v>12</v>
      </c>
      <c r="Y5" s="9">
        <f t="shared" ref="Y5:Y32" si="4">IF(ISERR((X5-W5)/W5),"",(X5-W5)/W5)</f>
        <v>-7.6923076923076927E-2</v>
      </c>
      <c r="AA5" s="20" t="s">
        <v>16</v>
      </c>
      <c r="AB5" s="8">
        <v>12</v>
      </c>
      <c r="AC5" s="8">
        <f>VLOOKUP(AA5,'Dados por UF e mês'!$B$200:$P$230,14,0)</f>
        <v>16</v>
      </c>
      <c r="AD5" s="9">
        <f t="shared" ref="AD5:AD32" si="5">IF(ISERR((AC5-AB5)/AB5),"",(AC5-AB5)/AB5)</f>
        <v>0.33333333333333331</v>
      </c>
      <c r="AF5" s="20" t="s">
        <v>16</v>
      </c>
      <c r="AG5" s="8">
        <f>VLOOKUP(AF5,'Dados por UF e mês'!$B$201:$O$229,14,0)</f>
        <v>16</v>
      </c>
      <c r="AH5" s="8">
        <f>VLOOKUP(AF5,'Dados por UF e mês'!$B$233:$O$261,14,0)</f>
        <v>20</v>
      </c>
      <c r="AI5" s="9">
        <f t="shared" ref="AI5:AI32" si="6">IF(ISERR((AH5-AG5)/AG5),"",(AH5-AG5)/AG5)</f>
        <v>0.25</v>
      </c>
      <c r="AK5" s="20" t="s">
        <v>16</v>
      </c>
      <c r="AL5" s="8">
        <f>VLOOKUP(AK5,'Dados por UF e mês'!$B$233:$O$261,14,0)</f>
        <v>20</v>
      </c>
      <c r="AM5" s="8">
        <f>VLOOKUP(AK5,'Dados por UF e mês'!$B$265:$O$293,14,0)</f>
        <v>20</v>
      </c>
      <c r="AN5" s="9">
        <f t="shared" ref="AN5:AN32" si="7">IF(ISERR((AM5-AL5)/AL5),"",(AM5-AL5)/AL5)</f>
        <v>0</v>
      </c>
    </row>
    <row r="6" spans="2:40">
      <c r="B6" s="20" t="s">
        <v>17</v>
      </c>
      <c r="C6" s="8">
        <f>VLOOKUP(B6,'Dados por UF e mês'!$B$10:$O$37,14,0)</f>
        <v>6</v>
      </c>
      <c r="D6" s="8">
        <f>VLOOKUP(B6,'Dados por UF e mês'!$B$42:$O$69,14,0)</f>
        <v>19</v>
      </c>
      <c r="E6" s="9">
        <f t="shared" si="0"/>
        <v>2.1666666666666665</v>
      </c>
      <c r="G6" s="20" t="s">
        <v>17</v>
      </c>
      <c r="H6" s="8">
        <f>VLOOKUP(G6,'Dados por UF e mês'!$B$42:$O$69,14,0)</f>
        <v>19</v>
      </c>
      <c r="I6" s="8">
        <f>VLOOKUP(G6,'Dados por UF e mês'!$B$74:$O$101,14,0)</f>
        <v>54</v>
      </c>
      <c r="J6" s="9">
        <f t="shared" si="1"/>
        <v>1.8421052631578947</v>
      </c>
      <c r="L6" s="20" t="s">
        <v>17</v>
      </c>
      <c r="M6" s="8">
        <f>VLOOKUP(L6,'Dados por UF e mês'!$B$74:$O$101,14,0)</f>
        <v>54</v>
      </c>
      <c r="N6" s="8">
        <f>VLOOKUP(L6,'Dados por UF e mês'!$B$105:$O$134,14,0)</f>
        <v>33</v>
      </c>
      <c r="O6" s="9">
        <f t="shared" si="2"/>
        <v>-0.3888888888888889</v>
      </c>
      <c r="Q6" s="20" t="s">
        <v>17</v>
      </c>
      <c r="R6" s="8">
        <v>33</v>
      </c>
      <c r="S6" s="8">
        <v>30</v>
      </c>
      <c r="T6" s="9">
        <f t="shared" si="3"/>
        <v>-9.0909090909090912E-2</v>
      </c>
      <c r="V6" s="20" t="s">
        <v>17</v>
      </c>
      <c r="W6" s="8">
        <v>30</v>
      </c>
      <c r="X6" s="8">
        <f>VLOOKUP(V6,'Dados por UF e mês'!$B$168:$P$198,14,0)</f>
        <v>38</v>
      </c>
      <c r="Y6" s="9">
        <f t="shared" si="4"/>
        <v>0.26666666666666666</v>
      </c>
      <c r="AA6" s="20" t="s">
        <v>17</v>
      </c>
      <c r="AB6" s="8">
        <v>38</v>
      </c>
      <c r="AC6" s="8">
        <f>VLOOKUP(AA6,'Dados por UF e mês'!$B$200:$P$230,14,0)</f>
        <v>54</v>
      </c>
      <c r="AD6" s="9">
        <f t="shared" si="5"/>
        <v>0.42105263157894735</v>
      </c>
      <c r="AF6" s="20" t="s">
        <v>17</v>
      </c>
      <c r="AG6" s="8">
        <f>VLOOKUP(AF6,'Dados por UF e mês'!$B$201:$O$229,14,0)</f>
        <v>54</v>
      </c>
      <c r="AH6" s="8">
        <f>VLOOKUP(AF6,'Dados por UF e mês'!$B$233:$O$261,14,0)</f>
        <v>44</v>
      </c>
      <c r="AI6" s="9">
        <f t="shared" si="6"/>
        <v>-0.18518518518518517</v>
      </c>
      <c r="AK6" s="20" t="s">
        <v>17</v>
      </c>
      <c r="AL6" s="8">
        <f>VLOOKUP(AK6,'Dados por UF e mês'!$B$233:$O$261,14,0)</f>
        <v>44</v>
      </c>
      <c r="AM6" s="8">
        <f>VLOOKUP(AK6,'Dados por UF e mês'!$B$265:$O$293,14,0)</f>
        <v>32</v>
      </c>
      <c r="AN6" s="9">
        <f t="shared" si="7"/>
        <v>-0.27272727272727271</v>
      </c>
    </row>
    <row r="7" spans="2:40">
      <c r="B7" s="20" t="s">
        <v>18</v>
      </c>
      <c r="C7" s="8">
        <f>VLOOKUP(B7,'Dados por UF e mês'!$B$10:$O$37,14,0)</f>
        <v>1</v>
      </c>
      <c r="D7" s="8">
        <f>VLOOKUP(B7,'Dados por UF e mês'!$B$42:$O$69,14,0)</f>
        <v>3</v>
      </c>
      <c r="E7" s="9">
        <f t="shared" si="0"/>
        <v>2</v>
      </c>
      <c r="G7" s="20" t="s">
        <v>18</v>
      </c>
      <c r="H7" s="8">
        <f>VLOOKUP(G7,'Dados por UF e mês'!$B$42:$O$69,14,0)</f>
        <v>3</v>
      </c>
      <c r="I7" s="8">
        <f>VLOOKUP(G7,'Dados por UF e mês'!$B$74:$O$101,14,0)</f>
        <v>3</v>
      </c>
      <c r="J7" s="9">
        <f t="shared" si="1"/>
        <v>0</v>
      </c>
      <c r="L7" s="20" t="s">
        <v>18</v>
      </c>
      <c r="M7" s="8">
        <f>VLOOKUP(L7,'Dados por UF e mês'!$B$74:$O$101,14,0)</f>
        <v>3</v>
      </c>
      <c r="N7" s="8">
        <f>VLOOKUP(L7,'Dados por UF e mês'!$B$105:$O$134,14,0)</f>
        <v>4</v>
      </c>
      <c r="O7" s="9">
        <f t="shared" si="2"/>
        <v>0.33333333333333331</v>
      </c>
      <c r="Q7" s="20" t="s">
        <v>18</v>
      </c>
      <c r="R7" s="8">
        <v>4</v>
      </c>
      <c r="S7" s="8">
        <v>1</v>
      </c>
      <c r="T7" s="9">
        <f t="shared" si="3"/>
        <v>-0.75</v>
      </c>
      <c r="V7" s="20" t="s">
        <v>18</v>
      </c>
      <c r="W7" s="8">
        <v>1</v>
      </c>
      <c r="X7" s="8">
        <f>VLOOKUP(V7,'Dados por UF e mês'!$B$168:$P$198,14,0)</f>
        <v>0</v>
      </c>
      <c r="Y7" s="9">
        <f t="shared" si="4"/>
        <v>-1</v>
      </c>
      <c r="AA7" s="20" t="s">
        <v>18</v>
      </c>
      <c r="AB7" s="8">
        <v>0</v>
      </c>
      <c r="AC7" s="8">
        <f>VLOOKUP(AA7,'Dados por UF e mês'!$B$200:$P$230,14,0)</f>
        <v>0</v>
      </c>
      <c r="AD7" s="9" t="str">
        <f t="shared" si="5"/>
        <v/>
      </c>
      <c r="AF7" s="20" t="s">
        <v>18</v>
      </c>
      <c r="AG7" s="8">
        <f>VLOOKUP(AF7,'Dados por UF e mês'!$B$201:$O$229,14,0)</f>
        <v>0</v>
      </c>
      <c r="AH7" s="8">
        <f>VLOOKUP(AF7,'Dados por UF e mês'!$B$233:$O$261,14,0)</f>
        <v>6</v>
      </c>
      <c r="AI7" s="9" t="str">
        <f>IF(ISERR((AH7-AG7)/AG7),"",(AH7-AG7)/AG7)</f>
        <v/>
      </c>
      <c r="AK7" s="20" t="s">
        <v>18</v>
      </c>
      <c r="AL7" s="8">
        <f>VLOOKUP(AK7,'Dados por UF e mês'!$B$233:$O$261,14,0)</f>
        <v>6</v>
      </c>
      <c r="AM7" s="8">
        <f>VLOOKUP(AK7,'Dados por UF e mês'!$B$265:$O$293,14,0)</f>
        <v>3</v>
      </c>
      <c r="AN7" s="9">
        <f>IF(ISERR((AM7-AL7)/AL7),"",(AM7-AL7)/AL7)</f>
        <v>-0.5</v>
      </c>
    </row>
    <row r="8" spans="2:40">
      <c r="B8" s="20" t="s">
        <v>19</v>
      </c>
      <c r="C8" s="8">
        <f>VLOOKUP(B8,'Dados por UF e mês'!$B$10:$O$37,14,0)</f>
        <v>35</v>
      </c>
      <c r="D8" s="8">
        <f>VLOOKUP(B8,'Dados por UF e mês'!$B$42:$O$69,14,0)</f>
        <v>69</v>
      </c>
      <c r="E8" s="9">
        <f t="shared" si="0"/>
        <v>0.97142857142857142</v>
      </c>
      <c r="G8" s="20" t="s">
        <v>19</v>
      </c>
      <c r="H8" s="8">
        <f>VLOOKUP(G8,'Dados por UF e mês'!$B$42:$O$69,14,0)</f>
        <v>69</v>
      </c>
      <c r="I8" s="8">
        <f>VLOOKUP(G8,'Dados por UF e mês'!$B$74:$O$101,14,0)</f>
        <v>98</v>
      </c>
      <c r="J8" s="9">
        <f t="shared" si="1"/>
        <v>0.42028985507246375</v>
      </c>
      <c r="L8" s="20" t="s">
        <v>19</v>
      </c>
      <c r="M8" s="8">
        <f>VLOOKUP(L8,'Dados por UF e mês'!$B$74:$O$101,14,0)</f>
        <v>98</v>
      </c>
      <c r="N8" s="8">
        <f>VLOOKUP(L8,'Dados por UF e mês'!$B$105:$O$134,14,0)</f>
        <v>80</v>
      </c>
      <c r="O8" s="9">
        <f t="shared" si="2"/>
        <v>-0.18367346938775511</v>
      </c>
      <c r="Q8" s="20" t="s">
        <v>19</v>
      </c>
      <c r="R8" s="8">
        <v>80</v>
      </c>
      <c r="S8" s="8">
        <v>63</v>
      </c>
      <c r="T8" s="9">
        <f t="shared" si="3"/>
        <v>-0.21249999999999999</v>
      </c>
      <c r="V8" s="20" t="s">
        <v>19</v>
      </c>
      <c r="W8" s="8">
        <v>63</v>
      </c>
      <c r="X8" s="8">
        <f>VLOOKUP(V8,'Dados por UF e mês'!$B$168:$P$198,14,0)</f>
        <v>64</v>
      </c>
      <c r="Y8" s="9">
        <f t="shared" si="4"/>
        <v>1.5873015873015872E-2</v>
      </c>
      <c r="AA8" s="20" t="s">
        <v>19</v>
      </c>
      <c r="AB8" s="8">
        <v>64</v>
      </c>
      <c r="AC8" s="8">
        <f>VLOOKUP(AA8,'Dados por UF e mês'!$B$200:$P$230,14,0)</f>
        <v>105</v>
      </c>
      <c r="AD8" s="9">
        <f t="shared" si="5"/>
        <v>0.640625</v>
      </c>
      <c r="AF8" s="20" t="s">
        <v>19</v>
      </c>
      <c r="AG8" s="8">
        <f>VLOOKUP(AF8,'Dados por UF e mês'!$B$201:$O$229,14,0)</f>
        <v>105</v>
      </c>
      <c r="AH8" s="8">
        <f>VLOOKUP(AF8,'Dados por UF e mês'!$B$233:$O$261,14,0)</f>
        <v>101</v>
      </c>
      <c r="AI8" s="9">
        <f t="shared" si="6"/>
        <v>-3.8095238095238099E-2</v>
      </c>
      <c r="AK8" s="20" t="s">
        <v>19</v>
      </c>
      <c r="AL8" s="8">
        <f>VLOOKUP(AK8,'Dados por UF e mês'!$B$233:$O$261,14,0)</f>
        <v>101</v>
      </c>
      <c r="AM8" s="8">
        <f>VLOOKUP(AK8,'Dados por UF e mês'!$B$265:$O$293,14,0)</f>
        <v>70</v>
      </c>
      <c r="AN8" s="9">
        <f t="shared" ref="AN8:AN32" si="8">IF(ISERR((AM8-AL8)/AL8),"",(AM8-AL8)/AL8)</f>
        <v>-0.30693069306930693</v>
      </c>
    </row>
    <row r="9" spans="2:40">
      <c r="B9" s="20" t="s">
        <v>20</v>
      </c>
      <c r="C9" s="8">
        <f>VLOOKUP(B9,'Dados por UF e mês'!$B$10:$O$37,14,0)</f>
        <v>18</v>
      </c>
      <c r="D9" s="8">
        <f>VLOOKUP(B9,'Dados por UF e mês'!$B$42:$O$69,14,0)</f>
        <v>17</v>
      </c>
      <c r="E9" s="9">
        <f t="shared" si="0"/>
        <v>-5.5555555555555552E-2</v>
      </c>
      <c r="G9" s="20" t="s">
        <v>20</v>
      </c>
      <c r="H9" s="8">
        <f>VLOOKUP(G9,'Dados por UF e mês'!$B$42:$O$69,14,0)</f>
        <v>17</v>
      </c>
      <c r="I9" s="8">
        <f>VLOOKUP(G9,'Dados por UF e mês'!$B$74:$O$101,14,0)</f>
        <v>49</v>
      </c>
      <c r="J9" s="9">
        <f t="shared" si="1"/>
        <v>1.8823529411764706</v>
      </c>
      <c r="L9" s="20" t="s">
        <v>20</v>
      </c>
      <c r="M9" s="8">
        <f>VLOOKUP(L9,'Dados por UF e mês'!$B$74:$O$101,14,0)</f>
        <v>49</v>
      </c>
      <c r="N9" s="8">
        <f>VLOOKUP(L9,'Dados por UF e mês'!$B$105:$O$134,14,0)</f>
        <v>55</v>
      </c>
      <c r="O9" s="9">
        <f t="shared" si="2"/>
        <v>0.12244897959183673</v>
      </c>
      <c r="Q9" s="20" t="s">
        <v>20</v>
      </c>
      <c r="R9" s="8">
        <v>55</v>
      </c>
      <c r="S9" s="8">
        <v>55</v>
      </c>
      <c r="T9" s="9">
        <f t="shared" si="3"/>
        <v>0</v>
      </c>
      <c r="V9" s="20" t="s">
        <v>20</v>
      </c>
      <c r="W9" s="8">
        <v>55</v>
      </c>
      <c r="X9" s="8">
        <f>VLOOKUP(V9,'Dados por UF e mês'!$B$168:$P$198,14,0)</f>
        <v>52</v>
      </c>
      <c r="Y9" s="9">
        <f t="shared" si="4"/>
        <v>-5.4545454545454543E-2</v>
      </c>
      <c r="AA9" s="20" t="s">
        <v>20</v>
      </c>
      <c r="AB9" s="8">
        <v>52</v>
      </c>
      <c r="AC9" s="8">
        <f>VLOOKUP(AA9,'Dados por UF e mês'!$B$200:$P$230,14,0)</f>
        <v>91</v>
      </c>
      <c r="AD9" s="9">
        <f t="shared" si="5"/>
        <v>0.75</v>
      </c>
      <c r="AF9" s="20" t="s">
        <v>20</v>
      </c>
      <c r="AG9" s="8">
        <f>VLOOKUP(AF9,'Dados por UF e mês'!$B$201:$O$229,14,0)</f>
        <v>91</v>
      </c>
      <c r="AH9" s="8">
        <f>VLOOKUP(AF9,'Dados por UF e mês'!$B$233:$O$261,14,0)</f>
        <v>120</v>
      </c>
      <c r="AI9" s="9">
        <f t="shared" si="6"/>
        <v>0.31868131868131866</v>
      </c>
      <c r="AK9" s="20" t="s">
        <v>20</v>
      </c>
      <c r="AL9" s="8">
        <f>VLOOKUP(AK9,'Dados por UF e mês'!$B$233:$O$261,14,0)</f>
        <v>120</v>
      </c>
      <c r="AM9" s="8">
        <f>VLOOKUP(AK9,'Dados por UF e mês'!$B$265:$O$293,14,0)</f>
        <v>122</v>
      </c>
      <c r="AN9" s="9">
        <f t="shared" si="8"/>
        <v>1.6666666666666666E-2</v>
      </c>
    </row>
    <row r="10" spans="2:40">
      <c r="B10" s="20" t="s">
        <v>21</v>
      </c>
      <c r="C10" s="8">
        <f>VLOOKUP(B10,'Dados por UF e mês'!$B$10:$O$37,14,0)</f>
        <v>20</v>
      </c>
      <c r="D10" s="8">
        <f>VLOOKUP(B10,'Dados por UF e mês'!$B$42:$O$69,14,0)</f>
        <v>37</v>
      </c>
      <c r="E10" s="9">
        <f t="shared" si="0"/>
        <v>0.85</v>
      </c>
      <c r="G10" s="20" t="s">
        <v>21</v>
      </c>
      <c r="H10" s="8">
        <f>VLOOKUP(G10,'Dados por UF e mês'!$B$42:$O$69,14,0)</f>
        <v>37</v>
      </c>
      <c r="I10" s="8">
        <f>VLOOKUP(G10,'Dados por UF e mês'!$B$74:$O$101,14,0)</f>
        <v>32</v>
      </c>
      <c r="J10" s="9">
        <f t="shared" si="1"/>
        <v>-0.13513513513513514</v>
      </c>
      <c r="L10" s="20" t="s">
        <v>21</v>
      </c>
      <c r="M10" s="8">
        <f>VLOOKUP(L10,'Dados por UF e mês'!$B$74:$O$101,14,0)</f>
        <v>32</v>
      </c>
      <c r="N10" s="8">
        <f>VLOOKUP(L10,'Dados por UF e mês'!$B$105:$O$134,14,0)</f>
        <v>51</v>
      </c>
      <c r="O10" s="9">
        <f t="shared" si="2"/>
        <v>0.59375</v>
      </c>
      <c r="Q10" s="20" t="s">
        <v>21</v>
      </c>
      <c r="R10" s="8">
        <v>51</v>
      </c>
      <c r="S10" s="8">
        <v>43</v>
      </c>
      <c r="T10" s="9">
        <f t="shared" si="3"/>
        <v>-0.15686274509803921</v>
      </c>
      <c r="V10" s="20" t="s">
        <v>21</v>
      </c>
      <c r="W10" s="8">
        <v>43</v>
      </c>
      <c r="X10" s="8">
        <f>VLOOKUP(V10,'Dados por UF e mês'!$B$168:$P$198,14,0)</f>
        <v>40</v>
      </c>
      <c r="Y10" s="9">
        <f t="shared" si="4"/>
        <v>-6.9767441860465115E-2</v>
      </c>
      <c r="AA10" s="20" t="s">
        <v>21</v>
      </c>
      <c r="AB10" s="8">
        <v>40</v>
      </c>
      <c r="AC10" s="8">
        <f>VLOOKUP(AA10,'Dados por UF e mês'!$B$200:$P$230,14,0)</f>
        <v>34</v>
      </c>
      <c r="AD10" s="9">
        <f t="shared" si="5"/>
        <v>-0.15</v>
      </c>
      <c r="AF10" s="20" t="s">
        <v>21</v>
      </c>
      <c r="AG10" s="8">
        <f>VLOOKUP(AF10,'Dados por UF e mês'!$B$201:$O$229,14,0)</f>
        <v>34</v>
      </c>
      <c r="AH10" s="8">
        <f>VLOOKUP(AF10,'Dados por UF e mês'!$B$233:$O$261,14,0)</f>
        <v>33</v>
      </c>
      <c r="AI10" s="9">
        <f t="shared" si="6"/>
        <v>-2.9411764705882353E-2</v>
      </c>
      <c r="AK10" s="20" t="s">
        <v>21</v>
      </c>
      <c r="AL10" s="8">
        <f>VLOOKUP(AK10,'Dados por UF e mês'!$B$233:$O$261,14,0)</f>
        <v>33</v>
      </c>
      <c r="AM10" s="8">
        <f>VLOOKUP(AK10,'Dados por UF e mês'!$B$265:$O$293,14,0)</f>
        <v>34</v>
      </c>
      <c r="AN10" s="9">
        <f t="shared" si="8"/>
        <v>3.0303030303030304E-2</v>
      </c>
    </row>
    <row r="11" spans="2:40">
      <c r="B11" s="20" t="s">
        <v>22</v>
      </c>
      <c r="C11" s="8">
        <f>VLOOKUP(B11,'Dados por UF e mês'!$B$10:$O$37,14,0)</f>
        <v>11</v>
      </c>
      <c r="D11" s="8">
        <f>VLOOKUP(B11,'Dados por UF e mês'!$B$42:$O$69,14,0)</f>
        <v>10</v>
      </c>
      <c r="E11" s="9">
        <f t="shared" si="0"/>
        <v>-9.0909090909090912E-2</v>
      </c>
      <c r="G11" s="20" t="s">
        <v>22</v>
      </c>
      <c r="H11" s="8">
        <f>VLOOKUP(G11,'Dados por UF e mês'!$B$42:$O$69,14,0)</f>
        <v>10</v>
      </c>
      <c r="I11" s="8">
        <f>VLOOKUP(G11,'Dados por UF e mês'!$B$74:$O$101,14,0)</f>
        <v>31</v>
      </c>
      <c r="J11" s="9">
        <f t="shared" si="1"/>
        <v>2.1</v>
      </c>
      <c r="L11" s="20" t="s">
        <v>22</v>
      </c>
      <c r="M11" s="8">
        <f>VLOOKUP(L11,'Dados por UF e mês'!$B$74:$O$101,14,0)</f>
        <v>31</v>
      </c>
      <c r="N11" s="8">
        <f>VLOOKUP(L11,'Dados por UF e mês'!$B$105:$O$134,14,0)</f>
        <v>53</v>
      </c>
      <c r="O11" s="9">
        <f t="shared" si="2"/>
        <v>0.70967741935483875</v>
      </c>
      <c r="Q11" s="20" t="s">
        <v>22</v>
      </c>
      <c r="R11" s="8">
        <v>53</v>
      </c>
      <c r="S11" s="8">
        <v>27</v>
      </c>
      <c r="T11" s="9">
        <f t="shared" si="3"/>
        <v>-0.49056603773584906</v>
      </c>
      <c r="V11" s="20" t="s">
        <v>22</v>
      </c>
      <c r="W11" s="8">
        <v>27</v>
      </c>
      <c r="X11" s="8">
        <f>VLOOKUP(V11,'Dados por UF e mês'!$B$168:$P$198,14,0)</f>
        <v>61</v>
      </c>
      <c r="Y11" s="9">
        <f t="shared" si="4"/>
        <v>1.2592592592592593</v>
      </c>
      <c r="AA11" s="20" t="s">
        <v>22</v>
      </c>
      <c r="AB11" s="8">
        <v>61</v>
      </c>
      <c r="AC11" s="8">
        <f>VLOOKUP(AA11,'Dados por UF e mês'!$B$200:$P$230,14,0)</f>
        <v>46</v>
      </c>
      <c r="AD11" s="9">
        <f t="shared" si="5"/>
        <v>-0.24590163934426229</v>
      </c>
      <c r="AF11" s="20" t="s">
        <v>22</v>
      </c>
      <c r="AG11" s="8">
        <f>VLOOKUP(AF11,'Dados por UF e mês'!$B$201:$O$229,14,0)</f>
        <v>46</v>
      </c>
      <c r="AH11" s="8">
        <f>VLOOKUP(AF11,'Dados por UF e mês'!$B$233:$O$261,14,0)</f>
        <v>100</v>
      </c>
      <c r="AI11" s="9">
        <f t="shared" si="6"/>
        <v>1.173913043478261</v>
      </c>
      <c r="AK11" s="20" t="s">
        <v>22</v>
      </c>
      <c r="AL11" s="8">
        <f>VLOOKUP(AK11,'Dados por UF e mês'!$B$233:$O$261,14,0)</f>
        <v>100</v>
      </c>
      <c r="AM11" s="8">
        <f>VLOOKUP(AK11,'Dados por UF e mês'!$B$265:$O$293,14,0)</f>
        <v>55</v>
      </c>
      <c r="AN11" s="9">
        <f t="shared" si="8"/>
        <v>-0.45</v>
      </c>
    </row>
    <row r="12" spans="2:40">
      <c r="B12" s="20" t="s">
        <v>23</v>
      </c>
      <c r="C12" s="8">
        <f>VLOOKUP(B12,'Dados por UF e mês'!$B$10:$O$37,14,0)</f>
        <v>17</v>
      </c>
      <c r="D12" s="8">
        <f>VLOOKUP(B12,'Dados por UF e mês'!$B$42:$O$69,14,0)</f>
        <v>34</v>
      </c>
      <c r="E12" s="9">
        <f t="shared" si="0"/>
        <v>1</v>
      </c>
      <c r="G12" s="20" t="s">
        <v>23</v>
      </c>
      <c r="H12" s="8">
        <f>VLOOKUP(G12,'Dados por UF e mês'!$B$42:$O$69,14,0)</f>
        <v>34</v>
      </c>
      <c r="I12" s="8">
        <f>VLOOKUP(G12,'Dados por UF e mês'!$B$74:$O$101,14,0)</f>
        <v>45</v>
      </c>
      <c r="J12" s="9">
        <f t="shared" si="1"/>
        <v>0.3235294117647059</v>
      </c>
      <c r="L12" s="20" t="s">
        <v>23</v>
      </c>
      <c r="M12" s="8">
        <f>VLOOKUP(L12,'Dados por UF e mês'!$B$74:$O$101,14,0)</f>
        <v>45</v>
      </c>
      <c r="N12" s="8">
        <f>VLOOKUP(L12,'Dados por UF e mês'!$B$105:$O$134,14,0)</f>
        <v>69</v>
      </c>
      <c r="O12" s="9">
        <f t="shared" si="2"/>
        <v>0.53333333333333333</v>
      </c>
      <c r="Q12" s="20" t="s">
        <v>23</v>
      </c>
      <c r="R12" s="8">
        <v>69</v>
      </c>
      <c r="S12" s="8">
        <v>66</v>
      </c>
      <c r="T12" s="9">
        <f t="shared" si="3"/>
        <v>-4.3478260869565216E-2</v>
      </c>
      <c r="V12" s="20" t="s">
        <v>23</v>
      </c>
      <c r="W12" s="8">
        <v>66</v>
      </c>
      <c r="X12" s="8">
        <f>VLOOKUP(V12,'Dados por UF e mês'!$B$168:$P$198,14,0)</f>
        <v>61</v>
      </c>
      <c r="Y12" s="9">
        <f t="shared" si="4"/>
        <v>-7.575757575757576E-2</v>
      </c>
      <c r="AA12" s="20" t="s">
        <v>23</v>
      </c>
      <c r="AB12" s="8">
        <v>61</v>
      </c>
      <c r="AC12" s="8">
        <f>VLOOKUP(AA12,'Dados por UF e mês'!$B$200:$P$230,14,0)</f>
        <v>58</v>
      </c>
      <c r="AD12" s="9">
        <f t="shared" si="5"/>
        <v>-4.9180327868852458E-2</v>
      </c>
      <c r="AF12" s="20" t="s">
        <v>23</v>
      </c>
      <c r="AG12" s="8">
        <f>VLOOKUP(AF12,'Dados por UF e mês'!$B$201:$O$229,14,0)</f>
        <v>58</v>
      </c>
      <c r="AH12" s="8">
        <f>VLOOKUP(AF12,'Dados por UF e mês'!$B$233:$O$261,14,0)</f>
        <v>75</v>
      </c>
      <c r="AI12" s="9">
        <f t="shared" si="6"/>
        <v>0.29310344827586204</v>
      </c>
      <c r="AK12" s="20" t="s">
        <v>23</v>
      </c>
      <c r="AL12" s="8">
        <f>VLOOKUP(AK12,'Dados por UF e mês'!$B$233:$O$261,14,0)</f>
        <v>75</v>
      </c>
      <c r="AM12" s="8">
        <f>VLOOKUP(AK12,'Dados por UF e mês'!$B$265:$O$293,14,0)</f>
        <v>80</v>
      </c>
      <c r="AN12" s="9">
        <f t="shared" si="8"/>
        <v>6.6666666666666666E-2</v>
      </c>
    </row>
    <row r="13" spans="2:40">
      <c r="B13" s="20" t="s">
        <v>24</v>
      </c>
      <c r="C13" s="8">
        <f>VLOOKUP(B13,'Dados por UF e mês'!$B$10:$O$37,14,0)</f>
        <v>9</v>
      </c>
      <c r="D13" s="8">
        <f>VLOOKUP(B13,'Dados por UF e mês'!$B$42:$O$69,14,0)</f>
        <v>14</v>
      </c>
      <c r="E13" s="9">
        <f t="shared" si="0"/>
        <v>0.55555555555555558</v>
      </c>
      <c r="G13" s="20" t="s">
        <v>24</v>
      </c>
      <c r="H13" s="8">
        <f>VLOOKUP(G13,'Dados por UF e mês'!$B$42:$O$69,14,0)</f>
        <v>14</v>
      </c>
      <c r="I13" s="8">
        <f>VLOOKUP(G13,'Dados por UF e mês'!$B$74:$O$101,14,0)</f>
        <v>30</v>
      </c>
      <c r="J13" s="9">
        <f t="shared" si="1"/>
        <v>1.1428571428571428</v>
      </c>
      <c r="L13" s="20" t="s">
        <v>24</v>
      </c>
      <c r="M13" s="8">
        <f>VLOOKUP(L13,'Dados por UF e mês'!$B$74:$O$101,14,0)</f>
        <v>30</v>
      </c>
      <c r="N13" s="8">
        <f>VLOOKUP(L13,'Dados por UF e mês'!$B$105:$O$134,14,0)</f>
        <v>57</v>
      </c>
      <c r="O13" s="9">
        <f t="shared" si="2"/>
        <v>0.9</v>
      </c>
      <c r="Q13" s="20" t="s">
        <v>24</v>
      </c>
      <c r="R13" s="8">
        <v>57</v>
      </c>
      <c r="S13" s="8">
        <v>31</v>
      </c>
      <c r="T13" s="9">
        <f t="shared" si="3"/>
        <v>-0.45614035087719296</v>
      </c>
      <c r="V13" s="20" t="s">
        <v>24</v>
      </c>
      <c r="W13" s="8">
        <v>31</v>
      </c>
      <c r="X13" s="8">
        <f>VLOOKUP(V13,'Dados por UF e mês'!$B$168:$P$198,14,0)</f>
        <v>33</v>
      </c>
      <c r="Y13" s="9">
        <f t="shared" si="4"/>
        <v>6.4516129032258063E-2</v>
      </c>
      <c r="AA13" s="20" t="s">
        <v>24</v>
      </c>
      <c r="AB13" s="8">
        <v>33</v>
      </c>
      <c r="AC13" s="8">
        <f>VLOOKUP(AA13,'Dados por UF e mês'!$B$200:$P$230,14,0)</f>
        <v>35</v>
      </c>
      <c r="AD13" s="9">
        <f t="shared" si="5"/>
        <v>6.0606060606060608E-2</v>
      </c>
      <c r="AF13" s="20" t="s">
        <v>24</v>
      </c>
      <c r="AG13" s="8">
        <f>VLOOKUP(AF13,'Dados por UF e mês'!$B$201:$O$229,14,0)</f>
        <v>35</v>
      </c>
      <c r="AH13" s="8">
        <f>VLOOKUP(AF13,'Dados por UF e mês'!$B$233:$O$261,14,0)</f>
        <v>40</v>
      </c>
      <c r="AI13" s="9">
        <f t="shared" si="6"/>
        <v>0.14285714285714285</v>
      </c>
      <c r="AK13" s="20" t="s">
        <v>24</v>
      </c>
      <c r="AL13" s="8">
        <f>VLOOKUP(AK13,'Dados por UF e mês'!$B$233:$O$261,14,0)</f>
        <v>40</v>
      </c>
      <c r="AM13" s="8">
        <f>VLOOKUP(AK13,'Dados por UF e mês'!$B$265:$O$293,14,0)</f>
        <v>17</v>
      </c>
      <c r="AN13" s="9">
        <f t="shared" si="8"/>
        <v>-0.57499999999999996</v>
      </c>
    </row>
    <row r="14" spans="2:40">
      <c r="B14" s="20" t="s">
        <v>25</v>
      </c>
      <c r="C14" s="8">
        <f>VLOOKUP(B14,'Dados por UF e mês'!$B$10:$O$37,14,0)</f>
        <v>63</v>
      </c>
      <c r="D14" s="8">
        <f>VLOOKUP(B14,'Dados por UF e mês'!$B$42:$O$69,14,0)</f>
        <v>122</v>
      </c>
      <c r="E14" s="9">
        <f t="shared" si="0"/>
        <v>0.93650793650793651</v>
      </c>
      <c r="G14" s="20" t="s">
        <v>25</v>
      </c>
      <c r="H14" s="8">
        <f>VLOOKUP(G14,'Dados por UF e mês'!$B$42:$O$69,14,0)</f>
        <v>122</v>
      </c>
      <c r="I14" s="8">
        <f>VLOOKUP(G14,'Dados por UF e mês'!$B$74:$O$101,14,0)</f>
        <v>169</v>
      </c>
      <c r="J14" s="9">
        <f t="shared" si="1"/>
        <v>0.38524590163934425</v>
      </c>
      <c r="L14" s="20" t="s">
        <v>25</v>
      </c>
      <c r="M14" s="8">
        <f>VLOOKUP(L14,'Dados por UF e mês'!$B$74:$O$101,14,0)</f>
        <v>169</v>
      </c>
      <c r="N14" s="8">
        <f>VLOOKUP(L14,'Dados por UF e mês'!$B$105:$O$134,14,0)</f>
        <v>144</v>
      </c>
      <c r="O14" s="9">
        <f t="shared" si="2"/>
        <v>-0.14792899408284024</v>
      </c>
      <c r="Q14" s="20" t="s">
        <v>25</v>
      </c>
      <c r="R14" s="8">
        <v>144</v>
      </c>
      <c r="S14" s="8">
        <v>92</v>
      </c>
      <c r="T14" s="9">
        <f t="shared" si="3"/>
        <v>-0.3611111111111111</v>
      </c>
      <c r="V14" s="20" t="s">
        <v>25</v>
      </c>
      <c r="W14" s="8">
        <v>92</v>
      </c>
      <c r="X14" s="8">
        <f>VLOOKUP(V14,'Dados por UF e mês'!$B$168:$P$198,14,0)</f>
        <v>108</v>
      </c>
      <c r="Y14" s="9">
        <f t="shared" si="4"/>
        <v>0.17391304347826086</v>
      </c>
      <c r="AA14" s="20" t="s">
        <v>25</v>
      </c>
      <c r="AB14" s="8">
        <v>108</v>
      </c>
      <c r="AC14" s="8">
        <f>VLOOKUP(AA14,'Dados por UF e mês'!$B$200:$P$230,14,0)</f>
        <v>166</v>
      </c>
      <c r="AD14" s="9">
        <f t="shared" si="5"/>
        <v>0.53703703703703709</v>
      </c>
      <c r="AF14" s="20" t="s">
        <v>25</v>
      </c>
      <c r="AG14" s="8">
        <f>VLOOKUP(AF14,'Dados por UF e mês'!$B$201:$O$229,14,0)</f>
        <v>166</v>
      </c>
      <c r="AH14" s="8">
        <f>VLOOKUP(AF14,'Dados por UF e mês'!$B$233:$O$261,14,0)</f>
        <v>231</v>
      </c>
      <c r="AI14" s="9">
        <f t="shared" si="6"/>
        <v>0.39156626506024095</v>
      </c>
      <c r="AK14" s="20" t="s">
        <v>25</v>
      </c>
      <c r="AL14" s="8">
        <f>VLOOKUP(AK14,'Dados por UF e mês'!$B$233:$O$261,14,0)</f>
        <v>231</v>
      </c>
      <c r="AM14" s="8">
        <f>VLOOKUP(AK14,'Dados por UF e mês'!$B$265:$O$293,14,0)</f>
        <v>227</v>
      </c>
      <c r="AN14" s="9">
        <f t="shared" si="8"/>
        <v>-1.7316017316017316E-2</v>
      </c>
    </row>
    <row r="15" spans="2:40">
      <c r="B15" s="20" t="s">
        <v>26</v>
      </c>
      <c r="C15" s="8">
        <f>VLOOKUP(B15,'Dados por UF e mês'!$B$10:$O$37,14,0)</f>
        <v>8</v>
      </c>
      <c r="D15" s="8">
        <f>VLOOKUP(B15,'Dados por UF e mês'!$B$42:$O$69,14,0)</f>
        <v>22</v>
      </c>
      <c r="E15" s="9">
        <f t="shared" si="0"/>
        <v>1.75</v>
      </c>
      <c r="G15" s="20" t="s">
        <v>26</v>
      </c>
      <c r="H15" s="8">
        <f>VLOOKUP(G15,'Dados por UF e mês'!$B$42:$O$69,14,0)</f>
        <v>22</v>
      </c>
      <c r="I15" s="8">
        <f>VLOOKUP(G15,'Dados por UF e mês'!$B$74:$O$101,14,0)</f>
        <v>25</v>
      </c>
      <c r="J15" s="9">
        <f t="shared" si="1"/>
        <v>0.13636363636363635</v>
      </c>
      <c r="L15" s="20" t="s">
        <v>26</v>
      </c>
      <c r="M15" s="8">
        <f>VLOOKUP(L15,'Dados por UF e mês'!$B$74:$O$101,14,0)</f>
        <v>25</v>
      </c>
      <c r="N15" s="8">
        <f>VLOOKUP(L15,'Dados por UF e mês'!$B$105:$O$134,14,0)</f>
        <v>27</v>
      </c>
      <c r="O15" s="9">
        <f t="shared" si="2"/>
        <v>0.08</v>
      </c>
      <c r="Q15" s="20" t="s">
        <v>26</v>
      </c>
      <c r="R15" s="8">
        <v>27</v>
      </c>
      <c r="S15" s="8">
        <v>25</v>
      </c>
      <c r="T15" s="9">
        <f t="shared" si="3"/>
        <v>-7.407407407407407E-2</v>
      </c>
      <c r="V15" s="20" t="s">
        <v>26</v>
      </c>
      <c r="W15" s="8">
        <v>25</v>
      </c>
      <c r="X15" s="8">
        <f>VLOOKUP(V15,'Dados por UF e mês'!$B$168:$P$198,14,0)</f>
        <v>25</v>
      </c>
      <c r="Y15" s="9">
        <f t="shared" si="4"/>
        <v>0</v>
      </c>
      <c r="AA15" s="20" t="s">
        <v>26</v>
      </c>
      <c r="AB15" s="8">
        <v>25</v>
      </c>
      <c r="AC15" s="8">
        <f>VLOOKUP(AA15,'Dados por UF e mês'!$B$200:$P$230,14,0)</f>
        <v>24</v>
      </c>
      <c r="AD15" s="9">
        <f t="shared" si="5"/>
        <v>-0.04</v>
      </c>
      <c r="AF15" s="20" t="s">
        <v>26</v>
      </c>
      <c r="AG15" s="8">
        <f>VLOOKUP(AF15,'Dados por UF e mês'!$B$201:$O$229,14,0)</f>
        <v>24</v>
      </c>
      <c r="AH15" s="8">
        <f>VLOOKUP(AF15,'Dados por UF e mês'!$B$233:$O$261,14,0)</f>
        <v>27</v>
      </c>
      <c r="AI15" s="9">
        <f t="shared" si="6"/>
        <v>0.125</v>
      </c>
      <c r="AK15" s="20" t="s">
        <v>26</v>
      </c>
      <c r="AL15" s="8">
        <f>VLOOKUP(AK15,'Dados por UF e mês'!$B$233:$O$261,14,0)</f>
        <v>27</v>
      </c>
      <c r="AM15" s="8">
        <f>VLOOKUP(AK15,'Dados por UF e mês'!$B$265:$O$293,14,0)</f>
        <v>15</v>
      </c>
      <c r="AN15" s="9">
        <f t="shared" si="8"/>
        <v>-0.44444444444444442</v>
      </c>
    </row>
    <row r="16" spans="2:40">
      <c r="B16" s="20" t="s">
        <v>27</v>
      </c>
      <c r="C16" s="8">
        <f>VLOOKUP(B16,'Dados por UF e mês'!$B$10:$O$37,14,0)</f>
        <v>12</v>
      </c>
      <c r="D16" s="8">
        <f>VLOOKUP(B16,'Dados por UF e mês'!$B$42:$O$69,14,0)</f>
        <v>41</v>
      </c>
      <c r="E16" s="9">
        <f t="shared" si="0"/>
        <v>2.4166666666666665</v>
      </c>
      <c r="G16" s="20" t="s">
        <v>27</v>
      </c>
      <c r="H16" s="8">
        <f>VLOOKUP(G16,'Dados por UF e mês'!$B$42:$O$69,14,0)</f>
        <v>41</v>
      </c>
      <c r="I16" s="8">
        <f>VLOOKUP(G16,'Dados por UF e mês'!$B$74:$O$101,14,0)</f>
        <v>51</v>
      </c>
      <c r="J16" s="9">
        <f t="shared" si="1"/>
        <v>0.24390243902439024</v>
      </c>
      <c r="L16" s="20" t="s">
        <v>27</v>
      </c>
      <c r="M16" s="8">
        <f>VLOOKUP(L16,'Dados por UF e mês'!$B$74:$O$101,14,0)</f>
        <v>51</v>
      </c>
      <c r="N16" s="8">
        <f>VLOOKUP(L16,'Dados por UF e mês'!$B$105:$O$134,14,0)</f>
        <v>36</v>
      </c>
      <c r="O16" s="9">
        <f t="shared" si="2"/>
        <v>-0.29411764705882354</v>
      </c>
      <c r="Q16" s="20" t="s">
        <v>27</v>
      </c>
      <c r="R16" s="8">
        <v>36</v>
      </c>
      <c r="S16" s="8">
        <v>17</v>
      </c>
      <c r="T16" s="9">
        <f t="shared" si="3"/>
        <v>-0.52777777777777779</v>
      </c>
      <c r="V16" s="20" t="s">
        <v>27</v>
      </c>
      <c r="W16" s="8">
        <v>17</v>
      </c>
      <c r="X16" s="8">
        <f>VLOOKUP(V16,'Dados por UF e mês'!$B$168:$P$198,14,0)</f>
        <v>27</v>
      </c>
      <c r="Y16" s="9">
        <f t="shared" si="4"/>
        <v>0.58823529411764708</v>
      </c>
      <c r="AA16" s="20" t="s">
        <v>27</v>
      </c>
      <c r="AB16" s="8">
        <v>27</v>
      </c>
      <c r="AC16" s="8">
        <f>VLOOKUP(AA16,'Dados por UF e mês'!$B$200:$P$230,14,0)</f>
        <v>33</v>
      </c>
      <c r="AD16" s="9">
        <f t="shared" si="5"/>
        <v>0.22222222222222221</v>
      </c>
      <c r="AF16" s="20" t="s">
        <v>27</v>
      </c>
      <c r="AG16" s="8">
        <f>VLOOKUP(AF16,'Dados por UF e mês'!$B$201:$O$229,14,0)</f>
        <v>33</v>
      </c>
      <c r="AH16" s="8">
        <f>VLOOKUP(AF16,'Dados por UF e mês'!$B$233:$O$261,14,0)</f>
        <v>41</v>
      </c>
      <c r="AI16" s="9">
        <f t="shared" si="6"/>
        <v>0.24242424242424243</v>
      </c>
      <c r="AK16" s="20" t="s">
        <v>27</v>
      </c>
      <c r="AL16" s="8">
        <f>VLOOKUP(AK16,'Dados por UF e mês'!$B$233:$O$261,14,0)</f>
        <v>41</v>
      </c>
      <c r="AM16" s="8">
        <f>VLOOKUP(AK16,'Dados por UF e mês'!$B$265:$O$293,14,0)</f>
        <v>33</v>
      </c>
      <c r="AN16" s="9">
        <f t="shared" si="8"/>
        <v>-0.1951219512195122</v>
      </c>
    </row>
    <row r="17" spans="2:40">
      <c r="B17" s="20" t="s">
        <v>28</v>
      </c>
      <c r="C17" s="8">
        <f>VLOOKUP(B17,'Dados por UF e mês'!$B$10:$O$37,14,0)</f>
        <v>9</v>
      </c>
      <c r="D17" s="8">
        <f>VLOOKUP(B17,'Dados por UF e mês'!$B$42:$O$69,14,0)</f>
        <v>33</v>
      </c>
      <c r="E17" s="9">
        <f t="shared" si="0"/>
        <v>2.6666666666666665</v>
      </c>
      <c r="G17" s="20" t="s">
        <v>28</v>
      </c>
      <c r="H17" s="8">
        <f>VLOOKUP(G17,'Dados por UF e mês'!$B$42:$O$69,14,0)</f>
        <v>33</v>
      </c>
      <c r="I17" s="8">
        <f>VLOOKUP(G17,'Dados por UF e mês'!$B$74:$O$101,14,0)</f>
        <v>53</v>
      </c>
      <c r="J17" s="9">
        <f t="shared" si="1"/>
        <v>0.60606060606060608</v>
      </c>
      <c r="L17" s="20" t="s">
        <v>28</v>
      </c>
      <c r="M17" s="8">
        <f>VLOOKUP(L17,'Dados por UF e mês'!$B$74:$O$101,14,0)</f>
        <v>53</v>
      </c>
      <c r="N17" s="8">
        <f>VLOOKUP(L17,'Dados por UF e mês'!$B$105:$O$134,14,0)</f>
        <v>85</v>
      </c>
      <c r="O17" s="9">
        <f t="shared" si="2"/>
        <v>0.60377358490566035</v>
      </c>
      <c r="Q17" s="20" t="s">
        <v>28</v>
      </c>
      <c r="R17" s="8">
        <v>85</v>
      </c>
      <c r="S17" s="8">
        <v>73</v>
      </c>
      <c r="T17" s="9">
        <f t="shared" si="3"/>
        <v>-0.14117647058823529</v>
      </c>
      <c r="V17" s="20" t="s">
        <v>28</v>
      </c>
      <c r="W17" s="8">
        <v>73</v>
      </c>
      <c r="X17" s="8">
        <f>VLOOKUP(V17,'Dados por UF e mês'!$B$168:$P$198,14,0)</f>
        <v>35</v>
      </c>
      <c r="Y17" s="9">
        <f t="shared" si="4"/>
        <v>-0.52054794520547942</v>
      </c>
      <c r="AA17" s="20" t="s">
        <v>28</v>
      </c>
      <c r="AB17" s="8">
        <v>35</v>
      </c>
      <c r="AC17" s="8">
        <f>VLOOKUP(AA17,'Dados por UF e mês'!$B$200:$P$230,14,0)</f>
        <v>53</v>
      </c>
      <c r="AD17" s="9">
        <f t="shared" si="5"/>
        <v>0.51428571428571423</v>
      </c>
      <c r="AF17" s="20" t="s">
        <v>28</v>
      </c>
      <c r="AG17" s="8">
        <f>VLOOKUP(AF17,'Dados por UF e mês'!$B$201:$O$229,14,0)</f>
        <v>53</v>
      </c>
      <c r="AH17" s="8">
        <f>VLOOKUP(AF17,'Dados por UF e mês'!$B$233:$O$261,14,0)</f>
        <v>36</v>
      </c>
      <c r="AI17" s="9">
        <f t="shared" si="6"/>
        <v>-0.32075471698113206</v>
      </c>
      <c r="AK17" s="20" t="s">
        <v>28</v>
      </c>
      <c r="AL17" s="8">
        <f>VLOOKUP(AK17,'Dados por UF e mês'!$B$233:$O$261,14,0)</f>
        <v>36</v>
      </c>
      <c r="AM17" s="8">
        <f>VLOOKUP(AK17,'Dados por UF e mês'!$B$265:$O$293,14,0)</f>
        <v>75</v>
      </c>
      <c r="AN17" s="9">
        <f t="shared" si="8"/>
        <v>1.0833333333333333</v>
      </c>
    </row>
    <row r="18" spans="2:40">
      <c r="B18" s="20" t="s">
        <v>29</v>
      </c>
      <c r="C18" s="8">
        <f>VLOOKUP(B18,'Dados por UF e mês'!$B$10:$O$37,14,0)</f>
        <v>13</v>
      </c>
      <c r="D18" s="8">
        <f>VLOOKUP(B18,'Dados por UF e mês'!$B$42:$O$69,14,0)</f>
        <v>18</v>
      </c>
      <c r="E18" s="9">
        <f t="shared" si="0"/>
        <v>0.38461538461538464</v>
      </c>
      <c r="G18" s="20" t="s">
        <v>29</v>
      </c>
      <c r="H18" s="8">
        <f>VLOOKUP(G18,'Dados por UF e mês'!$B$42:$O$69,14,0)</f>
        <v>18</v>
      </c>
      <c r="I18" s="8">
        <f>VLOOKUP(G18,'Dados por UF e mês'!$B$74:$O$101,14,0)</f>
        <v>45</v>
      </c>
      <c r="J18" s="9">
        <f t="shared" si="1"/>
        <v>1.5</v>
      </c>
      <c r="L18" s="20" t="s">
        <v>29</v>
      </c>
      <c r="M18" s="8">
        <f>VLOOKUP(L18,'Dados por UF e mês'!$B$74:$O$101,14,0)</f>
        <v>45</v>
      </c>
      <c r="N18" s="8">
        <f>VLOOKUP(L18,'Dados por UF e mês'!$B$105:$O$134,14,0)</f>
        <v>29</v>
      </c>
      <c r="O18" s="9">
        <f t="shared" si="2"/>
        <v>-0.35555555555555557</v>
      </c>
      <c r="Q18" s="20" t="s">
        <v>29</v>
      </c>
      <c r="R18" s="8">
        <v>29</v>
      </c>
      <c r="S18" s="8">
        <v>19</v>
      </c>
      <c r="T18" s="9">
        <f t="shared" si="3"/>
        <v>-0.34482758620689657</v>
      </c>
      <c r="V18" s="20" t="s">
        <v>29</v>
      </c>
      <c r="W18" s="8">
        <v>19</v>
      </c>
      <c r="X18" s="8">
        <f>VLOOKUP(V18,'Dados por UF e mês'!$B$168:$P$198,14,0)</f>
        <v>21</v>
      </c>
      <c r="Y18" s="9">
        <f t="shared" si="4"/>
        <v>0.10526315789473684</v>
      </c>
      <c r="AA18" s="20" t="s">
        <v>29</v>
      </c>
      <c r="AB18" s="8">
        <v>21</v>
      </c>
      <c r="AC18" s="8">
        <f>VLOOKUP(AA18,'Dados por UF e mês'!$B$200:$P$230,14,0)</f>
        <v>24</v>
      </c>
      <c r="AD18" s="9">
        <f t="shared" si="5"/>
        <v>0.14285714285714285</v>
      </c>
      <c r="AF18" s="20" t="s">
        <v>29</v>
      </c>
      <c r="AG18" s="8">
        <f>VLOOKUP(AF18,'Dados por UF e mês'!$B$201:$O$229,14,0)</f>
        <v>24</v>
      </c>
      <c r="AH18" s="8">
        <f>VLOOKUP(AF18,'Dados por UF e mês'!$B$233:$O$261,14,0)</f>
        <v>24</v>
      </c>
      <c r="AI18" s="9">
        <f t="shared" si="6"/>
        <v>0</v>
      </c>
      <c r="AK18" s="20" t="s">
        <v>29</v>
      </c>
      <c r="AL18" s="8">
        <f>VLOOKUP(AK18,'Dados por UF e mês'!$B$233:$O$261,14,0)</f>
        <v>24</v>
      </c>
      <c r="AM18" s="8">
        <f>VLOOKUP(AK18,'Dados por UF e mês'!$B$265:$O$293,14,0)</f>
        <v>25</v>
      </c>
      <c r="AN18" s="9">
        <f t="shared" si="8"/>
        <v>4.1666666666666664E-2</v>
      </c>
    </row>
    <row r="19" spans="2:40">
      <c r="B19" s="20" t="s">
        <v>30</v>
      </c>
      <c r="C19" s="8">
        <f>VLOOKUP(B19,'Dados por UF e mês'!$B$10:$O$37,14,0)</f>
        <v>31</v>
      </c>
      <c r="D19" s="8">
        <f>VLOOKUP(B19,'Dados por UF e mês'!$B$42:$O$69,14,0)</f>
        <v>38</v>
      </c>
      <c r="E19" s="9">
        <f t="shared" si="0"/>
        <v>0.22580645161290322</v>
      </c>
      <c r="G19" s="20" t="s">
        <v>30</v>
      </c>
      <c r="H19" s="8">
        <f>VLOOKUP(G19,'Dados por UF e mês'!$B$42:$O$69,14,0)</f>
        <v>38</v>
      </c>
      <c r="I19" s="8">
        <f>VLOOKUP(G19,'Dados por UF e mês'!$B$74:$O$101,14,0)</f>
        <v>35</v>
      </c>
      <c r="J19" s="9">
        <f t="shared" si="1"/>
        <v>-7.8947368421052627E-2</v>
      </c>
      <c r="L19" s="20" t="s">
        <v>30</v>
      </c>
      <c r="M19" s="8">
        <f>VLOOKUP(L19,'Dados por UF e mês'!$B$74:$O$101,14,0)</f>
        <v>35</v>
      </c>
      <c r="N19" s="8">
        <f>VLOOKUP(L19,'Dados por UF e mês'!$B$105:$O$134,14,0)</f>
        <v>52</v>
      </c>
      <c r="O19" s="9">
        <f t="shared" si="2"/>
        <v>0.48571428571428571</v>
      </c>
      <c r="Q19" s="20" t="s">
        <v>30</v>
      </c>
      <c r="R19" s="8">
        <v>52</v>
      </c>
      <c r="S19" s="8">
        <v>28</v>
      </c>
      <c r="T19" s="9">
        <f t="shared" si="3"/>
        <v>-0.46153846153846156</v>
      </c>
      <c r="V19" s="20" t="s">
        <v>30</v>
      </c>
      <c r="W19" s="8">
        <v>28</v>
      </c>
      <c r="X19" s="8">
        <f>VLOOKUP(V19,'Dados por UF e mês'!$B$168:$P$198,14,0)</f>
        <v>29</v>
      </c>
      <c r="Y19" s="9">
        <f t="shared" si="4"/>
        <v>3.5714285714285712E-2</v>
      </c>
      <c r="AA19" s="20" t="s">
        <v>30</v>
      </c>
      <c r="AB19" s="8">
        <v>29</v>
      </c>
      <c r="AC19" s="8">
        <f>VLOOKUP(AA19,'Dados por UF e mês'!$B$200:$P$230,14,0)</f>
        <v>34</v>
      </c>
      <c r="AD19" s="9">
        <f t="shared" si="5"/>
        <v>0.17241379310344829</v>
      </c>
      <c r="AF19" s="20" t="s">
        <v>30</v>
      </c>
      <c r="AG19" s="8">
        <f>VLOOKUP(AF19,'Dados por UF e mês'!$B$201:$O$229,14,0)</f>
        <v>34</v>
      </c>
      <c r="AH19" s="8">
        <f>VLOOKUP(AF19,'Dados por UF e mês'!$B$233:$O$261,14,0)</f>
        <v>46</v>
      </c>
      <c r="AI19" s="9">
        <f t="shared" si="6"/>
        <v>0.35294117647058826</v>
      </c>
      <c r="AK19" s="20" t="s">
        <v>30</v>
      </c>
      <c r="AL19" s="8">
        <f>VLOOKUP(AK19,'Dados por UF e mês'!$B$233:$O$261,14,0)</f>
        <v>46</v>
      </c>
      <c r="AM19" s="8">
        <f>VLOOKUP(AK19,'Dados por UF e mês'!$B$265:$O$293,14,0)</f>
        <v>58</v>
      </c>
      <c r="AN19" s="9">
        <f t="shared" si="8"/>
        <v>0.2608695652173913</v>
      </c>
    </row>
    <row r="20" spans="2:40">
      <c r="B20" s="20" t="s">
        <v>31</v>
      </c>
      <c r="C20" s="8">
        <f>VLOOKUP(B20,'Dados por UF e mês'!$B$10:$O$37,14,0)</f>
        <v>10</v>
      </c>
      <c r="D20" s="8">
        <f>VLOOKUP(B20,'Dados por UF e mês'!$B$42:$O$69,14,0)</f>
        <v>13</v>
      </c>
      <c r="E20" s="9">
        <f t="shared" si="0"/>
        <v>0.3</v>
      </c>
      <c r="G20" s="20" t="s">
        <v>31</v>
      </c>
      <c r="H20" s="8">
        <f>VLOOKUP(G20,'Dados por UF e mês'!$B$42:$O$69,14,0)</f>
        <v>13</v>
      </c>
      <c r="I20" s="8">
        <f>VLOOKUP(G20,'Dados por UF e mês'!$B$74:$O$101,14,0)</f>
        <v>14</v>
      </c>
      <c r="J20" s="9">
        <f t="shared" si="1"/>
        <v>7.6923076923076927E-2</v>
      </c>
      <c r="L20" s="20" t="s">
        <v>31</v>
      </c>
      <c r="M20" s="8">
        <f>VLOOKUP(L20,'Dados por UF e mês'!$B$74:$O$101,14,0)</f>
        <v>14</v>
      </c>
      <c r="N20" s="8">
        <f>VLOOKUP(L20,'Dados por UF e mês'!$B$105:$O$134,14,0)</f>
        <v>13</v>
      </c>
      <c r="O20" s="9">
        <f t="shared" si="2"/>
        <v>-7.1428571428571425E-2</v>
      </c>
      <c r="Q20" s="20" t="s">
        <v>31</v>
      </c>
      <c r="R20" s="8">
        <v>13</v>
      </c>
      <c r="S20" s="8">
        <v>11</v>
      </c>
      <c r="T20" s="9">
        <f t="shared" si="3"/>
        <v>-0.15384615384615385</v>
      </c>
      <c r="V20" s="20" t="s">
        <v>31</v>
      </c>
      <c r="W20" s="8">
        <v>11</v>
      </c>
      <c r="X20" s="8">
        <f>VLOOKUP(V20,'Dados por UF e mês'!$B$168:$P$198,14,0)</f>
        <v>11</v>
      </c>
      <c r="Y20" s="9">
        <f t="shared" si="4"/>
        <v>0</v>
      </c>
      <c r="AA20" s="20" t="s">
        <v>31</v>
      </c>
      <c r="AB20" s="8">
        <v>11</v>
      </c>
      <c r="AC20" s="8">
        <f>VLOOKUP(AA20,'Dados por UF e mês'!$B$200:$P$230,14,0)</f>
        <v>35</v>
      </c>
      <c r="AD20" s="9">
        <f t="shared" si="5"/>
        <v>2.1818181818181817</v>
      </c>
      <c r="AF20" s="20" t="s">
        <v>31</v>
      </c>
      <c r="AG20" s="8">
        <f>VLOOKUP(AF20,'Dados por UF e mês'!$B$201:$O$229,14,0)</f>
        <v>35</v>
      </c>
      <c r="AH20" s="8">
        <f>VLOOKUP(AF20,'Dados por UF e mês'!$B$233:$O$261,14,0)</f>
        <v>22</v>
      </c>
      <c r="AI20" s="9">
        <f t="shared" si="6"/>
        <v>-0.37142857142857144</v>
      </c>
      <c r="AK20" s="20" t="s">
        <v>31</v>
      </c>
      <c r="AL20" s="8">
        <f>VLOOKUP(AK20,'Dados por UF e mês'!$B$233:$O$261,14,0)</f>
        <v>22</v>
      </c>
      <c r="AM20" s="8">
        <f>VLOOKUP(AK20,'Dados por UF e mês'!$B$265:$O$293,14,0)</f>
        <v>19</v>
      </c>
      <c r="AN20" s="9">
        <f t="shared" si="8"/>
        <v>-0.13636363636363635</v>
      </c>
    </row>
    <row r="21" spans="2:40">
      <c r="B21" s="20" t="s">
        <v>32</v>
      </c>
      <c r="C21" s="8">
        <f>VLOOKUP(B21,'Dados por UF e mês'!$B$10:$O$37,14,0)</f>
        <v>24</v>
      </c>
      <c r="D21" s="8">
        <f>VLOOKUP(B21,'Dados por UF e mês'!$B$42:$O$69,14,0)</f>
        <v>42</v>
      </c>
      <c r="E21" s="9">
        <f t="shared" si="0"/>
        <v>0.75</v>
      </c>
      <c r="G21" s="20" t="s">
        <v>32</v>
      </c>
      <c r="H21" s="8">
        <f>VLOOKUP(G21,'Dados por UF e mês'!$B$42:$O$69,14,0)</f>
        <v>42</v>
      </c>
      <c r="I21" s="8">
        <f>VLOOKUP(G21,'Dados por UF e mês'!$B$74:$O$101,14,0)</f>
        <v>87</v>
      </c>
      <c r="J21" s="9">
        <f t="shared" si="1"/>
        <v>1.0714285714285714</v>
      </c>
      <c r="L21" s="20" t="s">
        <v>32</v>
      </c>
      <c r="M21" s="8">
        <f>VLOOKUP(L21,'Dados por UF e mês'!$B$74:$O$101,14,0)</f>
        <v>87</v>
      </c>
      <c r="N21" s="8">
        <f>VLOOKUP(L21,'Dados por UF e mês'!$B$105:$O$134,14,0)</f>
        <v>77</v>
      </c>
      <c r="O21" s="9">
        <f t="shared" si="2"/>
        <v>-0.11494252873563218</v>
      </c>
      <c r="Q21" s="20" t="s">
        <v>32</v>
      </c>
      <c r="R21" s="8">
        <v>77</v>
      </c>
      <c r="S21" s="8">
        <v>84</v>
      </c>
      <c r="T21" s="9">
        <f t="shared" si="3"/>
        <v>9.0909090909090912E-2</v>
      </c>
      <c r="V21" s="20" t="s">
        <v>32</v>
      </c>
      <c r="W21" s="8">
        <v>84</v>
      </c>
      <c r="X21" s="8">
        <f>VLOOKUP(V21,'Dados por UF e mês'!$B$168:$P$198,14,0)</f>
        <v>38</v>
      </c>
      <c r="Y21" s="9">
        <f t="shared" si="4"/>
        <v>-0.54761904761904767</v>
      </c>
      <c r="AA21" s="20" t="s">
        <v>32</v>
      </c>
      <c r="AB21" s="8">
        <v>38</v>
      </c>
      <c r="AC21" s="8">
        <f>VLOOKUP(AA21,'Dados por UF e mês'!$B$200:$P$230,14,0)</f>
        <v>55</v>
      </c>
      <c r="AD21" s="9">
        <f t="shared" si="5"/>
        <v>0.44736842105263158</v>
      </c>
      <c r="AF21" s="20" t="s">
        <v>32</v>
      </c>
      <c r="AG21" s="8">
        <f>VLOOKUP(AF21,'Dados por UF e mês'!$B$201:$O$229,14,0)</f>
        <v>55</v>
      </c>
      <c r="AH21" s="8">
        <f>VLOOKUP(AF21,'Dados por UF e mês'!$B$233:$O$261,14,0)</f>
        <v>48</v>
      </c>
      <c r="AI21" s="9">
        <f t="shared" si="6"/>
        <v>-0.12727272727272726</v>
      </c>
      <c r="AK21" s="20" t="s">
        <v>32</v>
      </c>
      <c r="AL21" s="8">
        <f>VLOOKUP(AK21,'Dados por UF e mês'!$B$233:$O$261,14,0)</f>
        <v>48</v>
      </c>
      <c r="AM21" s="8">
        <f>VLOOKUP(AK21,'Dados por UF e mês'!$B$265:$O$293,14,0)</f>
        <v>43</v>
      </c>
      <c r="AN21" s="9">
        <f t="shared" si="8"/>
        <v>-0.10416666666666667</v>
      </c>
    </row>
    <row r="22" spans="2:40">
      <c r="B22" s="20" t="s">
        <v>33</v>
      </c>
      <c r="C22" s="8">
        <f>VLOOKUP(B22,'Dados por UF e mês'!$B$10:$O$37,14,0)</f>
        <v>24</v>
      </c>
      <c r="D22" s="8">
        <f>VLOOKUP(B22,'Dados por UF e mês'!$B$42:$O$69,14,0)</f>
        <v>55</v>
      </c>
      <c r="E22" s="9">
        <f t="shared" si="0"/>
        <v>1.2916666666666667</v>
      </c>
      <c r="G22" s="20" t="s">
        <v>33</v>
      </c>
      <c r="H22" s="8">
        <f>VLOOKUP(G22,'Dados por UF e mês'!$B$42:$O$69,14,0)</f>
        <v>55</v>
      </c>
      <c r="I22" s="8">
        <f>VLOOKUP(G22,'Dados por UF e mês'!$B$74:$O$101,14,0)</f>
        <v>78</v>
      </c>
      <c r="J22" s="9">
        <f t="shared" si="1"/>
        <v>0.41818181818181815</v>
      </c>
      <c r="L22" s="20" t="s">
        <v>33</v>
      </c>
      <c r="M22" s="8">
        <f>VLOOKUP(L22,'Dados por UF e mês'!$B$74:$O$101,14,0)</f>
        <v>78</v>
      </c>
      <c r="N22" s="8">
        <f>VLOOKUP(L22,'Dados por UF e mês'!$B$105:$O$134,14,0)</f>
        <v>90</v>
      </c>
      <c r="O22" s="9">
        <f t="shared" si="2"/>
        <v>0.15384615384615385</v>
      </c>
      <c r="Q22" s="20" t="s">
        <v>33</v>
      </c>
      <c r="R22" s="8">
        <v>90</v>
      </c>
      <c r="S22" s="8">
        <v>59</v>
      </c>
      <c r="T22" s="9">
        <f t="shared" si="3"/>
        <v>-0.34444444444444444</v>
      </c>
      <c r="V22" s="20" t="s">
        <v>33</v>
      </c>
      <c r="W22" s="8">
        <v>59</v>
      </c>
      <c r="X22" s="8">
        <f>VLOOKUP(V22,'Dados por UF e mês'!$B$168:$P$198,14,0)</f>
        <v>63</v>
      </c>
      <c r="Y22" s="9">
        <f t="shared" si="4"/>
        <v>6.7796610169491525E-2</v>
      </c>
      <c r="AA22" s="20" t="s">
        <v>33</v>
      </c>
      <c r="AB22" s="8">
        <v>63</v>
      </c>
      <c r="AC22" s="8">
        <f>VLOOKUP(AA22,'Dados por UF e mês'!$B$200:$P$230,14,0)</f>
        <v>83</v>
      </c>
      <c r="AD22" s="9">
        <f t="shared" si="5"/>
        <v>0.31746031746031744</v>
      </c>
      <c r="AF22" s="20" t="s">
        <v>33</v>
      </c>
      <c r="AG22" s="8">
        <f>VLOOKUP(AF22,'Dados por UF e mês'!$B$201:$O$229,14,0)</f>
        <v>83</v>
      </c>
      <c r="AH22" s="8">
        <f>VLOOKUP(AF22,'Dados por UF e mês'!$B$233:$O$261,14,0)</f>
        <v>131</v>
      </c>
      <c r="AI22" s="9">
        <f t="shared" si="6"/>
        <v>0.57831325301204817</v>
      </c>
      <c r="AK22" s="20" t="s">
        <v>33</v>
      </c>
      <c r="AL22" s="8">
        <f>VLOOKUP(AK22,'Dados por UF e mês'!$B$233:$O$261,14,0)</f>
        <v>131</v>
      </c>
      <c r="AM22" s="8">
        <f>VLOOKUP(AK22,'Dados por UF e mês'!$B$265:$O$293,14,0)</f>
        <v>84</v>
      </c>
      <c r="AN22" s="9">
        <f t="shared" si="8"/>
        <v>-0.35877862595419846</v>
      </c>
    </row>
    <row r="23" spans="2:40">
      <c r="B23" s="20" t="s">
        <v>34</v>
      </c>
      <c r="C23" s="8">
        <f>VLOOKUP(B23,'Dados por UF e mês'!$B$10:$O$37,14,0)</f>
        <v>9</v>
      </c>
      <c r="D23" s="8">
        <f>VLOOKUP(B23,'Dados por UF e mês'!$B$42:$O$69,14,0)</f>
        <v>20</v>
      </c>
      <c r="E23" s="9">
        <f t="shared" si="0"/>
        <v>1.2222222222222223</v>
      </c>
      <c r="G23" s="20" t="s">
        <v>34</v>
      </c>
      <c r="H23" s="8">
        <f>VLOOKUP(G23,'Dados por UF e mês'!$B$42:$O$69,14,0)</f>
        <v>20</v>
      </c>
      <c r="I23" s="8">
        <f>VLOOKUP(G23,'Dados por UF e mês'!$B$74:$O$101,14,0)</f>
        <v>29</v>
      </c>
      <c r="J23" s="9">
        <f t="shared" si="1"/>
        <v>0.45</v>
      </c>
      <c r="L23" s="20" t="s">
        <v>34</v>
      </c>
      <c r="M23" s="8">
        <f>VLOOKUP(L23,'Dados por UF e mês'!$B$74:$O$101,14,0)</f>
        <v>29</v>
      </c>
      <c r="N23" s="8">
        <f>VLOOKUP(L23,'Dados por UF e mês'!$B$105:$O$134,14,0)</f>
        <v>39</v>
      </c>
      <c r="O23" s="9">
        <f t="shared" si="2"/>
        <v>0.34482758620689657</v>
      </c>
      <c r="Q23" s="20" t="s">
        <v>34</v>
      </c>
      <c r="R23" s="8">
        <v>39</v>
      </c>
      <c r="S23" s="8">
        <v>28</v>
      </c>
      <c r="T23" s="9">
        <f t="shared" si="3"/>
        <v>-0.28205128205128205</v>
      </c>
      <c r="V23" s="20" t="s">
        <v>34</v>
      </c>
      <c r="W23" s="8">
        <v>28</v>
      </c>
      <c r="X23" s="8">
        <f>VLOOKUP(V23,'Dados por UF e mês'!$B$168:$P$198,14,0)</f>
        <v>23</v>
      </c>
      <c r="Y23" s="9">
        <f t="shared" si="4"/>
        <v>-0.17857142857142858</v>
      </c>
      <c r="AA23" s="20" t="s">
        <v>34</v>
      </c>
      <c r="AB23" s="8">
        <v>23</v>
      </c>
      <c r="AC23" s="8">
        <f>VLOOKUP(AA23,'Dados por UF e mês'!$B$200:$P$230,14,0)</f>
        <v>55</v>
      </c>
      <c r="AD23" s="9">
        <f t="shared" si="5"/>
        <v>1.3913043478260869</v>
      </c>
      <c r="AF23" s="20" t="s">
        <v>34</v>
      </c>
      <c r="AG23" s="8">
        <f>VLOOKUP(AF23,'Dados por UF e mês'!$B$201:$O$229,14,0)</f>
        <v>55</v>
      </c>
      <c r="AH23" s="8">
        <f>VLOOKUP(AF23,'Dados por UF e mês'!$B$233:$O$261,14,0)</f>
        <v>56</v>
      </c>
      <c r="AI23" s="9">
        <f t="shared" si="6"/>
        <v>1.8181818181818181E-2</v>
      </c>
      <c r="AK23" s="20" t="s">
        <v>34</v>
      </c>
      <c r="AL23" s="8">
        <f>VLOOKUP(AK23,'Dados por UF e mês'!$B$233:$O$261,14,0)</f>
        <v>56</v>
      </c>
      <c r="AM23" s="8">
        <f>VLOOKUP(AK23,'Dados por UF e mês'!$B$265:$O$293,14,0)</f>
        <v>39</v>
      </c>
      <c r="AN23" s="9">
        <f t="shared" si="8"/>
        <v>-0.30357142857142855</v>
      </c>
    </row>
    <row r="24" spans="2:40">
      <c r="B24" s="20" t="s">
        <v>35</v>
      </c>
      <c r="C24" s="8">
        <f>VLOOKUP(B24,'Dados por UF e mês'!$B$10:$O$37,14,0)</f>
        <v>2</v>
      </c>
      <c r="D24" s="8">
        <f>VLOOKUP(B24,'Dados por UF e mês'!$B$42:$O$69,14,0)</f>
        <v>9</v>
      </c>
      <c r="E24" s="9">
        <f t="shared" si="0"/>
        <v>3.5</v>
      </c>
      <c r="G24" s="20" t="s">
        <v>35</v>
      </c>
      <c r="H24" s="8">
        <f>VLOOKUP(G24,'Dados por UF e mês'!$B$42:$O$69,14,0)</f>
        <v>9</v>
      </c>
      <c r="I24" s="8">
        <f>VLOOKUP(G24,'Dados por UF e mês'!$B$74:$O$101,14,0)</f>
        <v>7</v>
      </c>
      <c r="J24" s="9">
        <f t="shared" si="1"/>
        <v>-0.22222222222222221</v>
      </c>
      <c r="L24" s="20" t="s">
        <v>35</v>
      </c>
      <c r="M24" s="8">
        <f>VLOOKUP(L24,'Dados por UF e mês'!$B$74:$O$101,14,0)</f>
        <v>7</v>
      </c>
      <c r="N24" s="8">
        <f>VLOOKUP(L24,'Dados por UF e mês'!$B$105:$O$134,14,0)</f>
        <v>9</v>
      </c>
      <c r="O24" s="9">
        <f t="shared" si="2"/>
        <v>0.2857142857142857</v>
      </c>
      <c r="Q24" s="20" t="s">
        <v>35</v>
      </c>
      <c r="R24" s="8">
        <v>9</v>
      </c>
      <c r="S24" s="8">
        <v>6</v>
      </c>
      <c r="T24" s="9">
        <f t="shared" si="3"/>
        <v>-0.33333333333333331</v>
      </c>
      <c r="V24" s="20" t="s">
        <v>35</v>
      </c>
      <c r="W24" s="8">
        <v>6</v>
      </c>
      <c r="X24" s="8">
        <f>VLOOKUP(V24,'Dados por UF e mês'!$B$168:$P$198,14,0)</f>
        <v>9</v>
      </c>
      <c r="Y24" s="9">
        <f t="shared" si="4"/>
        <v>0.5</v>
      </c>
      <c r="AA24" s="20" t="s">
        <v>35</v>
      </c>
      <c r="AB24" s="8">
        <v>9</v>
      </c>
      <c r="AC24" s="8">
        <f>VLOOKUP(AA24,'Dados por UF e mês'!$B$200:$P$230,14,0)</f>
        <v>14</v>
      </c>
      <c r="AD24" s="9">
        <f t="shared" si="5"/>
        <v>0.55555555555555558</v>
      </c>
      <c r="AF24" s="20" t="s">
        <v>35</v>
      </c>
      <c r="AG24" s="8">
        <f>VLOOKUP(AF24,'Dados por UF e mês'!$B$201:$O$229,14,0)</f>
        <v>14</v>
      </c>
      <c r="AH24" s="8">
        <f>VLOOKUP(AF24,'Dados por UF e mês'!$B$233:$O$261,14,0)</f>
        <v>7</v>
      </c>
      <c r="AI24" s="9">
        <f t="shared" si="6"/>
        <v>-0.5</v>
      </c>
      <c r="AK24" s="20" t="s">
        <v>35</v>
      </c>
      <c r="AL24" s="8">
        <f>VLOOKUP(AK24,'Dados por UF e mês'!$B$233:$O$261,14,0)</f>
        <v>7</v>
      </c>
      <c r="AM24" s="8">
        <f>VLOOKUP(AK24,'Dados por UF e mês'!$B$265:$O$293,14,0)</f>
        <v>9</v>
      </c>
      <c r="AN24" s="9">
        <f t="shared" si="8"/>
        <v>0.2857142857142857</v>
      </c>
    </row>
    <row r="25" spans="2:40">
      <c r="B25" s="20" t="s">
        <v>36</v>
      </c>
      <c r="C25" s="8">
        <f>VLOOKUP(B25,'Dados por UF e mês'!$B$10:$O$37,14,0)</f>
        <v>0</v>
      </c>
      <c r="D25" s="8">
        <f>VLOOKUP(B25,'Dados por UF e mês'!$B$42:$O$69,14,0)</f>
        <v>0</v>
      </c>
      <c r="E25" s="9" t="str">
        <f t="shared" si="0"/>
        <v/>
      </c>
      <c r="G25" s="20" t="s">
        <v>36</v>
      </c>
      <c r="H25" s="8">
        <f>VLOOKUP(G25,'Dados por UF e mês'!$B$42:$O$69,14,0)</f>
        <v>0</v>
      </c>
      <c r="I25" s="8">
        <f>VLOOKUP(G25,'Dados por UF e mês'!$B$74:$O$101,14,0)</f>
        <v>1</v>
      </c>
      <c r="J25" s="9" t="str">
        <f t="shared" si="1"/>
        <v/>
      </c>
      <c r="L25" s="20" t="s">
        <v>36</v>
      </c>
      <c r="M25" s="8">
        <f>VLOOKUP(L25,'Dados por UF e mês'!$B$74:$O$101,14,0)</f>
        <v>1</v>
      </c>
      <c r="N25" s="8">
        <f>VLOOKUP(L25,'Dados por UF e mês'!$B$105:$O$134,14,0)</f>
        <v>3</v>
      </c>
      <c r="O25" s="9">
        <f t="shared" si="2"/>
        <v>2</v>
      </c>
      <c r="Q25" s="20" t="s">
        <v>36</v>
      </c>
      <c r="R25" s="8">
        <v>3</v>
      </c>
      <c r="S25" s="8">
        <v>1</v>
      </c>
      <c r="T25" s="9">
        <f t="shared" si="3"/>
        <v>-0.66666666666666663</v>
      </c>
      <c r="V25" s="20" t="s">
        <v>36</v>
      </c>
      <c r="W25" s="8">
        <v>1</v>
      </c>
      <c r="X25" s="8">
        <f>VLOOKUP(V25,'Dados por UF e mês'!$B$168:$P$198,14,0)</f>
        <v>2</v>
      </c>
      <c r="Y25" s="9">
        <f t="shared" si="4"/>
        <v>1</v>
      </c>
      <c r="AA25" s="20" t="s">
        <v>36</v>
      </c>
      <c r="AB25" s="8">
        <v>2</v>
      </c>
      <c r="AC25" s="8">
        <f>VLOOKUP(AA25,'Dados por UF e mês'!$B$200:$P$230,14,0)</f>
        <v>2</v>
      </c>
      <c r="AD25" s="9">
        <f t="shared" si="5"/>
        <v>0</v>
      </c>
      <c r="AF25" s="20" t="s">
        <v>36</v>
      </c>
      <c r="AG25" s="8">
        <f>VLOOKUP(AF25,'Dados por UF e mês'!$B$201:$O$229,14,0)</f>
        <v>2</v>
      </c>
      <c r="AH25" s="8">
        <f>VLOOKUP(AF25,'Dados por UF e mês'!$B$233:$O$261,14,0)</f>
        <v>3</v>
      </c>
      <c r="AI25" s="9">
        <f t="shared" si="6"/>
        <v>0.5</v>
      </c>
      <c r="AK25" s="20" t="s">
        <v>36</v>
      </c>
      <c r="AL25" s="8">
        <f>VLOOKUP(AK25,'Dados por UF e mês'!$B$233:$O$261,14,0)</f>
        <v>3</v>
      </c>
      <c r="AM25" s="8">
        <f>VLOOKUP(AK25,'Dados por UF e mês'!$B$265:$O$293,14,0)</f>
        <v>1</v>
      </c>
      <c r="AN25" s="9">
        <f t="shared" si="8"/>
        <v>-0.66666666666666663</v>
      </c>
    </row>
    <row r="26" spans="2:40">
      <c r="B26" s="20" t="s">
        <v>37</v>
      </c>
      <c r="C26" s="8">
        <f>VLOOKUP(B26,'Dados por UF e mês'!$B$10:$O$37,14,0)</f>
        <v>12</v>
      </c>
      <c r="D26" s="8">
        <f>VLOOKUP(B26,'Dados por UF e mês'!$B$42:$O$69,14,0)</f>
        <v>33</v>
      </c>
      <c r="E26" s="9">
        <f t="shared" si="0"/>
        <v>1.75</v>
      </c>
      <c r="G26" s="20" t="s">
        <v>37</v>
      </c>
      <c r="H26" s="8">
        <f>VLOOKUP(G26,'Dados por UF e mês'!$B$42:$O$69,14,0)</f>
        <v>33</v>
      </c>
      <c r="I26" s="8">
        <f>VLOOKUP(G26,'Dados por UF e mês'!$B$74:$O$101,14,0)</f>
        <v>32</v>
      </c>
      <c r="J26" s="9">
        <f t="shared" si="1"/>
        <v>-3.0303030303030304E-2</v>
      </c>
      <c r="L26" s="20" t="s">
        <v>37</v>
      </c>
      <c r="M26" s="8">
        <f>VLOOKUP(L26,'Dados por UF e mês'!$B$74:$O$101,14,0)</f>
        <v>32</v>
      </c>
      <c r="N26" s="8">
        <f>VLOOKUP(L26,'Dados por UF e mês'!$B$105:$O$134,14,0)</f>
        <v>30</v>
      </c>
      <c r="O26" s="9">
        <f t="shared" si="2"/>
        <v>-6.25E-2</v>
      </c>
      <c r="Q26" s="20" t="s">
        <v>37</v>
      </c>
      <c r="R26" s="8">
        <v>30</v>
      </c>
      <c r="S26" s="8">
        <v>38</v>
      </c>
      <c r="T26" s="9">
        <f t="shared" si="3"/>
        <v>0.26666666666666666</v>
      </c>
      <c r="V26" s="20" t="s">
        <v>37</v>
      </c>
      <c r="W26" s="8">
        <v>38</v>
      </c>
      <c r="X26" s="8">
        <f>VLOOKUP(V26,'Dados por UF e mês'!$B$168:$P$198,14,0)</f>
        <v>19</v>
      </c>
      <c r="Y26" s="9">
        <f t="shared" si="4"/>
        <v>-0.5</v>
      </c>
      <c r="AA26" s="20" t="s">
        <v>37</v>
      </c>
      <c r="AB26" s="8">
        <v>19</v>
      </c>
      <c r="AC26" s="8">
        <f>VLOOKUP(AA26,'Dados por UF e mês'!$B$200:$P$230,14,0)</f>
        <v>49</v>
      </c>
      <c r="AD26" s="9">
        <f t="shared" si="5"/>
        <v>1.5789473684210527</v>
      </c>
      <c r="AF26" s="20" t="s">
        <v>37</v>
      </c>
      <c r="AG26" s="8">
        <f>VLOOKUP(AF26,'Dados por UF e mês'!$B$201:$O$229,14,0)</f>
        <v>49</v>
      </c>
      <c r="AH26" s="8">
        <f>VLOOKUP(AF26,'Dados por UF e mês'!$B$233:$O$261,14,0)</f>
        <v>55</v>
      </c>
      <c r="AI26" s="9">
        <f t="shared" si="6"/>
        <v>0.12244897959183673</v>
      </c>
      <c r="AK26" s="20" t="s">
        <v>37</v>
      </c>
      <c r="AL26" s="8">
        <f>VLOOKUP(AK26,'Dados por UF e mês'!$B$233:$O$261,14,0)</f>
        <v>55</v>
      </c>
      <c r="AM26" s="8">
        <f>VLOOKUP(AK26,'Dados por UF e mês'!$B$265:$O$293,14,0)</f>
        <v>51</v>
      </c>
      <c r="AN26" s="9">
        <f t="shared" si="8"/>
        <v>-7.2727272727272724E-2</v>
      </c>
    </row>
    <row r="27" spans="2:40">
      <c r="B27" s="20" t="s">
        <v>38</v>
      </c>
      <c r="C27" s="8">
        <f>VLOOKUP(B27,'Dados por UF e mês'!$B$10:$O$37,14,0)</f>
        <v>34</v>
      </c>
      <c r="D27" s="8">
        <f>VLOOKUP(B27,'Dados por UF e mês'!$B$42:$O$69,14,0)</f>
        <v>20</v>
      </c>
      <c r="E27" s="9">
        <f t="shared" si="0"/>
        <v>-0.41176470588235292</v>
      </c>
      <c r="G27" s="20" t="s">
        <v>38</v>
      </c>
      <c r="H27" s="8">
        <f>VLOOKUP(G27,'Dados por UF e mês'!$B$42:$O$69,14,0)</f>
        <v>20</v>
      </c>
      <c r="I27" s="8">
        <f>VLOOKUP(G27,'Dados por UF e mês'!$B$74:$O$101,14,0)</f>
        <v>30</v>
      </c>
      <c r="J27" s="9">
        <f t="shared" si="1"/>
        <v>0.5</v>
      </c>
      <c r="L27" s="20" t="s">
        <v>38</v>
      </c>
      <c r="M27" s="8">
        <f>VLOOKUP(L27,'Dados por UF e mês'!$B$74:$O$101,14,0)</f>
        <v>30</v>
      </c>
      <c r="N27" s="8">
        <f>VLOOKUP(L27,'Dados por UF e mês'!$B$105:$O$134,14,0)</f>
        <v>33</v>
      </c>
      <c r="O27" s="9">
        <f t="shared" si="2"/>
        <v>0.1</v>
      </c>
      <c r="Q27" s="20" t="s">
        <v>38</v>
      </c>
      <c r="R27" s="8">
        <v>33</v>
      </c>
      <c r="S27" s="8">
        <v>19</v>
      </c>
      <c r="T27" s="9">
        <f t="shared" si="3"/>
        <v>-0.42424242424242425</v>
      </c>
      <c r="V27" s="20" t="s">
        <v>38</v>
      </c>
      <c r="W27" s="8">
        <v>19</v>
      </c>
      <c r="X27" s="8">
        <f>VLOOKUP(V27,'Dados por UF e mês'!$B$168:$P$198,14,0)</f>
        <v>27</v>
      </c>
      <c r="Y27" s="9">
        <f t="shared" si="4"/>
        <v>0.42105263157894735</v>
      </c>
      <c r="AA27" s="20" t="s">
        <v>38</v>
      </c>
      <c r="AB27" s="8">
        <v>27</v>
      </c>
      <c r="AC27" s="8">
        <f>VLOOKUP(AA27,'Dados por UF e mês'!$B$200:$P$230,14,0)</f>
        <v>30</v>
      </c>
      <c r="AD27" s="9">
        <f t="shared" si="5"/>
        <v>0.1111111111111111</v>
      </c>
      <c r="AF27" s="20" t="s">
        <v>38</v>
      </c>
      <c r="AG27" s="8">
        <f>VLOOKUP(AF27,'Dados por UF e mês'!$B$201:$O$229,14,0)</f>
        <v>30</v>
      </c>
      <c r="AH27" s="8">
        <f>VLOOKUP(AF27,'Dados por UF e mês'!$B$233:$O$261,14,0)</f>
        <v>31</v>
      </c>
      <c r="AI27" s="9">
        <f t="shared" si="6"/>
        <v>3.3333333333333333E-2</v>
      </c>
      <c r="AK27" s="20" t="s">
        <v>38</v>
      </c>
      <c r="AL27" s="8">
        <f>VLOOKUP(AK27,'Dados por UF e mês'!$B$233:$O$261,14,0)</f>
        <v>31</v>
      </c>
      <c r="AM27" s="8">
        <f>VLOOKUP(AK27,'Dados por UF e mês'!$B$265:$O$293,14,0)</f>
        <v>18</v>
      </c>
      <c r="AN27" s="9">
        <f t="shared" si="8"/>
        <v>-0.41935483870967744</v>
      </c>
    </row>
    <row r="28" spans="2:40">
      <c r="B28" s="20" t="s">
        <v>39</v>
      </c>
      <c r="C28" s="8">
        <f>VLOOKUP(B28,'Dados por UF e mês'!$B$10:$O$37,14,0)</f>
        <v>1</v>
      </c>
      <c r="D28" s="8">
        <f>VLOOKUP(B28,'Dados por UF e mês'!$B$42:$O$69,14,0)</f>
        <v>4</v>
      </c>
      <c r="E28" s="9">
        <f t="shared" si="0"/>
        <v>3</v>
      </c>
      <c r="G28" s="20" t="s">
        <v>39</v>
      </c>
      <c r="H28" s="8">
        <f>VLOOKUP(G28,'Dados por UF e mês'!$B$42:$O$69,14,0)</f>
        <v>4</v>
      </c>
      <c r="I28" s="8">
        <f>VLOOKUP(G28,'Dados por UF e mês'!$B$74:$O$101,14,0)</f>
        <v>7</v>
      </c>
      <c r="J28" s="9">
        <f t="shared" si="1"/>
        <v>0.75</v>
      </c>
      <c r="L28" s="20" t="s">
        <v>39</v>
      </c>
      <c r="M28" s="8">
        <f>VLOOKUP(L28,'Dados por UF e mês'!$B$74:$O$101,14,0)</f>
        <v>7</v>
      </c>
      <c r="N28" s="8">
        <f>VLOOKUP(L28,'Dados por UF e mês'!$B$105:$O$134,14,0)</f>
        <v>10</v>
      </c>
      <c r="O28" s="9">
        <f t="shared" si="2"/>
        <v>0.42857142857142855</v>
      </c>
      <c r="Q28" s="20" t="s">
        <v>39</v>
      </c>
      <c r="R28" s="8">
        <v>10</v>
      </c>
      <c r="S28" s="8">
        <v>9</v>
      </c>
      <c r="T28" s="9">
        <f t="shared" si="3"/>
        <v>-0.1</v>
      </c>
      <c r="V28" s="20" t="s">
        <v>39</v>
      </c>
      <c r="W28" s="8">
        <v>9</v>
      </c>
      <c r="X28" s="8">
        <f>VLOOKUP(V28,'Dados por UF e mês'!$B$168:$P$198,14,0)</f>
        <v>4</v>
      </c>
      <c r="Y28" s="9">
        <f t="shared" si="4"/>
        <v>-0.55555555555555558</v>
      </c>
      <c r="AA28" s="20" t="s">
        <v>39</v>
      </c>
      <c r="AB28" s="8">
        <v>4</v>
      </c>
      <c r="AC28" s="8">
        <f>VLOOKUP(AA28,'Dados por UF e mês'!$B$200:$P$230,14,0)</f>
        <v>9</v>
      </c>
      <c r="AD28" s="9">
        <f t="shared" si="5"/>
        <v>1.25</v>
      </c>
      <c r="AF28" s="20" t="s">
        <v>39</v>
      </c>
      <c r="AG28" s="8">
        <f>VLOOKUP(AF28,'Dados por UF e mês'!$B$201:$O$229,14,0)</f>
        <v>9</v>
      </c>
      <c r="AH28" s="8">
        <f>VLOOKUP(AF28,'Dados por UF e mês'!$B$233:$O$261,14,0)</f>
        <v>17</v>
      </c>
      <c r="AI28" s="9">
        <f t="shared" si="6"/>
        <v>0.88888888888888884</v>
      </c>
      <c r="AK28" s="20" t="s">
        <v>39</v>
      </c>
      <c r="AL28" s="8">
        <f>VLOOKUP(AK28,'Dados por UF e mês'!$B$233:$O$261,14,0)</f>
        <v>17</v>
      </c>
      <c r="AM28" s="8">
        <f>VLOOKUP(AK28,'Dados por UF e mês'!$B$265:$O$293,14,0)</f>
        <v>7</v>
      </c>
      <c r="AN28" s="9">
        <f t="shared" si="8"/>
        <v>-0.58823529411764708</v>
      </c>
    </row>
    <row r="29" spans="2:40">
      <c r="B29" s="20" t="s">
        <v>40</v>
      </c>
      <c r="C29" s="8">
        <f>VLOOKUP(B29,'Dados por UF e mês'!$B$10:$O$37,14,0)</f>
        <v>62</v>
      </c>
      <c r="D29" s="8">
        <f>VLOOKUP(B29,'Dados por UF e mês'!$B$42:$O$69,14,0)</f>
        <v>123</v>
      </c>
      <c r="E29" s="9">
        <f t="shared" si="0"/>
        <v>0.9838709677419355</v>
      </c>
      <c r="G29" s="20" t="s">
        <v>40</v>
      </c>
      <c r="H29" s="8">
        <f>VLOOKUP(G29,'Dados por UF e mês'!$B$42:$O$69,14,0)</f>
        <v>123</v>
      </c>
      <c r="I29" s="8">
        <f>VLOOKUP(G29,'Dados por UF e mês'!$B$74:$O$101,14,0)</f>
        <v>137</v>
      </c>
      <c r="J29" s="9">
        <f t="shared" si="1"/>
        <v>0.11382113821138211</v>
      </c>
      <c r="L29" s="20" t="s">
        <v>40</v>
      </c>
      <c r="M29" s="8">
        <f>VLOOKUP(L29,'Dados por UF e mês'!$B$74:$O$101,14,0)</f>
        <v>137</v>
      </c>
      <c r="N29" s="8">
        <f>VLOOKUP(L29,'Dados por UF e mês'!$B$105:$O$134,14,0)</f>
        <v>242</v>
      </c>
      <c r="O29" s="9">
        <f t="shared" si="2"/>
        <v>0.76642335766423353</v>
      </c>
      <c r="Q29" s="20" t="s">
        <v>40</v>
      </c>
      <c r="R29" s="8">
        <v>242</v>
      </c>
      <c r="S29" s="8">
        <v>135</v>
      </c>
      <c r="T29" s="9">
        <f t="shared" si="3"/>
        <v>-0.44214876033057854</v>
      </c>
      <c r="V29" s="20" t="s">
        <v>40</v>
      </c>
      <c r="W29" s="8">
        <v>135</v>
      </c>
      <c r="X29" s="8">
        <f>VLOOKUP(V29,'Dados por UF e mês'!$B$168:$P$198,14,0)</f>
        <v>191</v>
      </c>
      <c r="Y29" s="9">
        <f t="shared" si="4"/>
        <v>0.4148148148148148</v>
      </c>
      <c r="AA29" s="20" t="s">
        <v>40</v>
      </c>
      <c r="AB29" s="8">
        <v>191</v>
      </c>
      <c r="AC29" s="8">
        <f>VLOOKUP(AA29,'Dados por UF e mês'!$B$200:$P$230,14,0)</f>
        <v>197</v>
      </c>
      <c r="AD29" s="9">
        <f t="shared" si="5"/>
        <v>3.1413612565445025E-2</v>
      </c>
      <c r="AF29" s="20" t="s">
        <v>40</v>
      </c>
      <c r="AG29" s="8">
        <f>VLOOKUP(AF29,'Dados por UF e mês'!$B$201:$O$229,14,0)</f>
        <v>197</v>
      </c>
      <c r="AH29" s="8">
        <f>VLOOKUP(AF29,'Dados por UF e mês'!$B$233:$O$261,14,0)</f>
        <v>293</v>
      </c>
      <c r="AI29" s="9">
        <f t="shared" si="6"/>
        <v>0.48730964467005078</v>
      </c>
      <c r="AK29" s="20" t="s">
        <v>40</v>
      </c>
      <c r="AL29" s="8">
        <f>VLOOKUP(AK29,'Dados por UF e mês'!$B$233:$O$261,14,0)</f>
        <v>293</v>
      </c>
      <c r="AM29" s="8">
        <f>VLOOKUP(AK29,'Dados por UF e mês'!$B$265:$O$293,14,0)</f>
        <v>319</v>
      </c>
      <c r="AN29" s="9">
        <f t="shared" si="8"/>
        <v>8.8737201365187715E-2</v>
      </c>
    </row>
    <row r="30" spans="2:40">
      <c r="B30" s="20" t="s">
        <v>41</v>
      </c>
      <c r="C30" s="8">
        <f>VLOOKUP(B30,'Dados por UF e mês'!$B$10:$O$37,14,0)</f>
        <v>7</v>
      </c>
      <c r="D30" s="8">
        <f>VLOOKUP(B30,'Dados por UF e mês'!$B$42:$O$69,14,0)</f>
        <v>10</v>
      </c>
      <c r="E30" s="9">
        <f t="shared" si="0"/>
        <v>0.42857142857142855</v>
      </c>
      <c r="G30" s="20" t="s">
        <v>41</v>
      </c>
      <c r="H30" s="8">
        <f>VLOOKUP(G30,'Dados por UF e mês'!$B$42:$O$69,14,0)</f>
        <v>10</v>
      </c>
      <c r="I30" s="8">
        <f>VLOOKUP(G30,'Dados por UF e mês'!$B$74:$O$101,14,0)</f>
        <v>18</v>
      </c>
      <c r="J30" s="9">
        <f t="shared" si="1"/>
        <v>0.8</v>
      </c>
      <c r="L30" s="20" t="s">
        <v>41</v>
      </c>
      <c r="M30" s="8">
        <f>VLOOKUP(L30,'Dados por UF e mês'!$B$74:$O$101,14,0)</f>
        <v>18</v>
      </c>
      <c r="N30" s="8">
        <f>VLOOKUP(L30,'Dados por UF e mês'!$B$105:$O$134,14,0)</f>
        <v>5</v>
      </c>
      <c r="O30" s="9">
        <f t="shared" si="2"/>
        <v>-0.72222222222222221</v>
      </c>
      <c r="Q30" s="20" t="s">
        <v>41</v>
      </c>
      <c r="R30" s="8">
        <v>5</v>
      </c>
      <c r="S30" s="8">
        <v>10</v>
      </c>
      <c r="T30" s="9">
        <f t="shared" si="3"/>
        <v>1</v>
      </c>
      <c r="V30" s="20" t="s">
        <v>41</v>
      </c>
      <c r="W30" s="8">
        <v>10</v>
      </c>
      <c r="X30" s="8">
        <f>VLOOKUP(V30,'Dados por UF e mês'!$B$168:$P$198,14,0)</f>
        <v>6</v>
      </c>
      <c r="Y30" s="9">
        <f t="shared" si="4"/>
        <v>-0.4</v>
      </c>
      <c r="AA30" s="20" t="s">
        <v>41</v>
      </c>
      <c r="AB30" s="8">
        <v>6</v>
      </c>
      <c r="AC30" s="8">
        <f>VLOOKUP(AA30,'Dados por UF e mês'!$B$200:$P$230,14,0)</f>
        <v>9</v>
      </c>
      <c r="AD30" s="9">
        <f t="shared" si="5"/>
        <v>0.5</v>
      </c>
      <c r="AF30" s="20" t="s">
        <v>41</v>
      </c>
      <c r="AG30" s="8">
        <f>VLOOKUP(AF30,'Dados por UF e mês'!$B$201:$O$229,14,0)</f>
        <v>9</v>
      </c>
      <c r="AH30" s="8">
        <f>VLOOKUP(AF30,'Dados por UF e mês'!$B$233:$O$261,14,0)</f>
        <v>19</v>
      </c>
      <c r="AI30" s="9">
        <f t="shared" si="6"/>
        <v>1.1111111111111112</v>
      </c>
      <c r="AK30" s="20" t="s">
        <v>41</v>
      </c>
      <c r="AL30" s="8">
        <f>VLOOKUP(AK30,'Dados por UF e mês'!$B$233:$O$261,14,0)</f>
        <v>19</v>
      </c>
      <c r="AM30" s="8">
        <f>VLOOKUP(AK30,'Dados por UF e mês'!$B$265:$O$293,14,0)</f>
        <v>26</v>
      </c>
      <c r="AN30" s="9">
        <f t="shared" si="8"/>
        <v>0.36842105263157893</v>
      </c>
    </row>
    <row r="31" spans="2:40">
      <c r="B31" s="20" t="s">
        <v>131</v>
      </c>
      <c r="C31" s="8">
        <f>VLOOKUP(B31,'Dados por UF e mês'!$B$10:$O$37,14,0)</f>
        <v>0</v>
      </c>
      <c r="D31" s="8">
        <f>VLOOKUP(B31,'Dados por UF e mês'!$B$42:$O$69,14,0)</f>
        <v>0</v>
      </c>
      <c r="E31" s="9" t="str">
        <f t="shared" si="0"/>
        <v/>
      </c>
      <c r="G31" s="20" t="s">
        <v>131</v>
      </c>
      <c r="H31" s="8">
        <f>VLOOKUP(G31,'Dados por UF e mês'!$B$42:$O$69,14,0)</f>
        <v>0</v>
      </c>
      <c r="I31" s="8">
        <f>VLOOKUP(G31,'Dados por UF e mês'!$B$74:$O$101,14,0)</f>
        <v>1</v>
      </c>
      <c r="J31" s="9" t="str">
        <f t="shared" si="1"/>
        <v/>
      </c>
      <c r="L31" s="20" t="s">
        <v>131</v>
      </c>
      <c r="M31" s="8">
        <f>VLOOKUP(L31,'Dados por UF e mês'!$B$74:$O$101,14,0)</f>
        <v>1</v>
      </c>
      <c r="N31" s="8">
        <f>VLOOKUP(L31,'Dados por UF e mês'!$B$105:$O$134,14,0)</f>
        <v>7</v>
      </c>
      <c r="O31" s="9">
        <f t="shared" si="2"/>
        <v>6</v>
      </c>
      <c r="Q31" s="20" t="s">
        <v>131</v>
      </c>
      <c r="R31" s="8">
        <v>7</v>
      </c>
      <c r="S31" s="8">
        <v>2</v>
      </c>
      <c r="T31" s="9">
        <f t="shared" si="3"/>
        <v>-0.7142857142857143</v>
      </c>
      <c r="V31" s="20" t="s">
        <v>131</v>
      </c>
      <c r="W31" s="8">
        <v>2</v>
      </c>
      <c r="X31" s="8">
        <f>VLOOKUP(V31,'Dados por UF e mês'!$B$168:$P$198,14,0)</f>
        <v>2</v>
      </c>
      <c r="Y31" s="9">
        <f t="shared" si="4"/>
        <v>0</v>
      </c>
      <c r="AA31" s="20" t="s">
        <v>131</v>
      </c>
      <c r="AB31" s="8">
        <v>2</v>
      </c>
      <c r="AC31" s="8">
        <f>VLOOKUP(AA31,'Dados por UF e mês'!$B$200:$P$230,14,0)</f>
        <v>0</v>
      </c>
      <c r="AD31" s="9">
        <f t="shared" si="5"/>
        <v>-1</v>
      </c>
      <c r="AF31" s="20" t="s">
        <v>131</v>
      </c>
      <c r="AG31" s="8">
        <f>VLOOKUP(AF31,'Dados por UF e mês'!$B$201:$O$229,14,0)</f>
        <v>0</v>
      </c>
      <c r="AH31" s="8">
        <f>VLOOKUP(AF31,'Dados por UF e mês'!$B$233:$O$261,14,0)</f>
        <v>1</v>
      </c>
      <c r="AI31" s="9" t="str">
        <f>IF(ISERR((AH31-AG31)/AG31),"",(AH31-AG31)/AG31)</f>
        <v/>
      </c>
      <c r="AK31" s="20" t="s">
        <v>131</v>
      </c>
      <c r="AL31" s="8">
        <f>VLOOKUP(AK31,'Dados por UF e mês'!$B$233:$O$261,14,0)</f>
        <v>1</v>
      </c>
      <c r="AM31" s="8">
        <f>VLOOKUP(AK31,'Dados por UF e mês'!$B$265:$O$293,14,0)</f>
        <v>0</v>
      </c>
      <c r="AN31" s="9">
        <f>IF(ISERR((AM31-AL31)/AL31),"",(AM31-AL31)/AL31)</f>
        <v>-1</v>
      </c>
    </row>
    <row r="32" spans="2:40" s="3" customFormat="1" ht="15.75" thickBot="1">
      <c r="B32" s="19" t="s">
        <v>13</v>
      </c>
      <c r="C32" s="18">
        <f>SUM(C4:C31)</f>
        <v>447</v>
      </c>
      <c r="D32" s="18">
        <f>SUM(D4:D31)</f>
        <v>818</v>
      </c>
      <c r="E32" s="34">
        <f t="shared" si="0"/>
        <v>0.82997762863534674</v>
      </c>
      <c r="G32" s="19" t="s">
        <v>13</v>
      </c>
      <c r="H32" s="18">
        <f>SUM(H4:H31)</f>
        <v>818</v>
      </c>
      <c r="I32" s="18">
        <f>SUM(I4:I31)</f>
        <v>1175</v>
      </c>
      <c r="J32" s="34">
        <f t="shared" si="1"/>
        <v>0.43643031784841074</v>
      </c>
      <c r="L32" s="19" t="s">
        <v>13</v>
      </c>
      <c r="M32" s="18">
        <f>SUM(M4:M31)</f>
        <v>1175</v>
      </c>
      <c r="N32" s="18">
        <f>SUM(N4:N31)</f>
        <v>1362</v>
      </c>
      <c r="O32" s="34">
        <f t="shared" si="2"/>
        <v>0.15914893617021278</v>
      </c>
      <c r="Q32" s="19" t="s">
        <v>13</v>
      </c>
      <c r="R32" s="18">
        <f>SUM(R4:R31)</f>
        <v>1362</v>
      </c>
      <c r="S32" s="18">
        <f>SUM(S4:S31)</f>
        <v>990</v>
      </c>
      <c r="T32" s="34">
        <f t="shared" si="3"/>
        <v>-0.27312775330396477</v>
      </c>
      <c r="V32" s="19" t="s">
        <v>13</v>
      </c>
      <c r="W32" s="18">
        <f>SUM(W4:W31)</f>
        <v>990</v>
      </c>
      <c r="X32" s="18">
        <f>SUM(X4:X31)</f>
        <v>1009</v>
      </c>
      <c r="Y32" s="34">
        <f t="shared" si="4"/>
        <v>1.9191919191919191E-2</v>
      </c>
      <c r="AA32" s="19" t="s">
        <v>13</v>
      </c>
      <c r="AB32" s="18">
        <f>SUM(AB4:AB31)</f>
        <v>1009</v>
      </c>
      <c r="AC32" s="18">
        <f>SUM(AC4:AC31)</f>
        <v>1319</v>
      </c>
      <c r="AD32" s="34">
        <f t="shared" si="5"/>
        <v>0.30723488602576809</v>
      </c>
      <c r="AF32" s="19" t="s">
        <v>13</v>
      </c>
      <c r="AG32" s="18">
        <f>SUM(AG4:AG31)</f>
        <v>1319</v>
      </c>
      <c r="AH32" s="18">
        <f>SUM(AH4:AH31)</f>
        <v>1637</v>
      </c>
      <c r="AI32" s="34">
        <f t="shared" si="6"/>
        <v>0.24109173616376042</v>
      </c>
      <c r="AK32" s="19" t="s">
        <v>13</v>
      </c>
      <c r="AL32" s="18">
        <f>SUM(AL4:AL31)</f>
        <v>1637</v>
      </c>
      <c r="AM32" s="18">
        <f>SUM(AM4:AM31)</f>
        <v>1486</v>
      </c>
      <c r="AN32" s="34">
        <f t="shared" ref="AN32" si="9">IF(ISERR((AM32-AL32)/AL32),"",(AM32-AL32)/AL32)</f>
        <v>-9.2241905925473433E-2</v>
      </c>
    </row>
    <row r="33" spans="2:15" ht="15.75" customHeight="1" thickTop="1">
      <c r="B33" s="136" t="s">
        <v>165</v>
      </c>
      <c r="C33" s="136"/>
      <c r="D33" s="136"/>
      <c r="E33" s="136"/>
      <c r="F33" s="136"/>
      <c r="G33" s="136"/>
      <c r="H33" s="136"/>
      <c r="I33" s="136"/>
      <c r="J33" s="136"/>
      <c r="O33"/>
    </row>
  </sheetData>
  <mergeCells count="9">
    <mergeCell ref="AK2:AN2"/>
    <mergeCell ref="B33:J33"/>
    <mergeCell ref="L2:O2"/>
    <mergeCell ref="Q2:T2"/>
    <mergeCell ref="AF2:AI2"/>
    <mergeCell ref="AA2:AD2"/>
    <mergeCell ref="V2:Y2"/>
    <mergeCell ref="B2:E2"/>
    <mergeCell ref="G2:J2"/>
  </mergeCells>
  <pageMargins left="0.511811024" right="0.511811024" top="0.78740157499999996" bottom="0.78740157499999996" header="0.31496062000000002" footer="0.31496062000000002"/>
  <ignoredErrors>
    <ignoredError sqref="H32 AB3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B1:T33"/>
  <sheetViews>
    <sheetView showGridLines="0" showRowColHeaders="0" workbookViewId="0"/>
  </sheetViews>
  <sheetFormatPr defaultRowHeight="15"/>
  <cols>
    <col min="1" max="1" width="1.7109375" customWidth="1"/>
    <col min="2" max="2" width="11.5703125" customWidth="1"/>
    <col min="3" max="4" width="11.140625" customWidth="1"/>
    <col min="5" max="5" width="17.85546875" style="15" customWidth="1"/>
    <col min="6" max="6" width="2.28515625" customWidth="1"/>
    <col min="7" max="7" width="11.5703125" customWidth="1"/>
    <col min="8" max="9" width="11.140625" customWidth="1"/>
    <col min="10" max="10" width="17.85546875" style="15" customWidth="1"/>
    <col min="11" max="11" width="2.28515625" customWidth="1"/>
    <col min="12" max="12" width="11.5703125" customWidth="1"/>
    <col min="13" max="14" width="11.140625" customWidth="1"/>
    <col min="15" max="15" width="17.85546875" style="15" customWidth="1"/>
    <col min="16" max="16" width="2.28515625" customWidth="1"/>
    <col min="17" max="17" width="11.5703125" customWidth="1"/>
    <col min="18" max="19" width="11.140625" customWidth="1"/>
    <col min="20" max="20" width="17.85546875" style="15" customWidth="1"/>
  </cols>
  <sheetData>
    <row r="1" spans="2:20" ht="15.75" thickBot="1"/>
    <row r="2" spans="2:20" s="26" customFormat="1" ht="42" customHeight="1" thickTop="1">
      <c r="B2" s="137" t="s">
        <v>164</v>
      </c>
      <c r="C2" s="138"/>
      <c r="D2" s="138"/>
      <c r="E2" s="139"/>
      <c r="G2" s="137" t="s">
        <v>242</v>
      </c>
      <c r="H2" s="138"/>
      <c r="I2" s="138"/>
      <c r="J2" s="139"/>
      <c r="L2" s="137" t="s">
        <v>282</v>
      </c>
      <c r="M2" s="138"/>
      <c r="N2" s="138"/>
      <c r="O2" s="139"/>
      <c r="Q2" s="137" t="s">
        <v>286</v>
      </c>
      <c r="R2" s="138"/>
      <c r="S2" s="138"/>
      <c r="T2" s="139"/>
    </row>
    <row r="3" spans="2:20" ht="18" customHeight="1">
      <c r="B3" s="20" t="s">
        <v>1</v>
      </c>
      <c r="C3" s="22">
        <v>2011</v>
      </c>
      <c r="D3" s="22">
        <v>2012</v>
      </c>
      <c r="E3" s="7" t="s">
        <v>163</v>
      </c>
      <c r="G3" s="20" t="s">
        <v>1</v>
      </c>
      <c r="H3" s="22">
        <v>2012</v>
      </c>
      <c r="I3" s="22">
        <v>2013</v>
      </c>
      <c r="J3" s="7" t="s">
        <v>163</v>
      </c>
      <c r="L3" s="20" t="s">
        <v>1</v>
      </c>
      <c r="M3" s="22">
        <v>2013</v>
      </c>
      <c r="N3" s="22">
        <v>2014</v>
      </c>
      <c r="O3" s="7" t="s">
        <v>163</v>
      </c>
      <c r="Q3" s="20" t="s">
        <v>1</v>
      </c>
      <c r="R3" s="22">
        <v>2014</v>
      </c>
      <c r="S3" s="22">
        <v>2015</v>
      </c>
      <c r="T3" s="7" t="s">
        <v>163</v>
      </c>
    </row>
    <row r="4" spans="2:20">
      <c r="B4" s="20" t="s">
        <v>15</v>
      </c>
      <c r="C4" s="8">
        <f>VLOOKUP(B4,'Dados Viol. Policial 1° Sem'!$B$10:$O$37,14,0)</f>
        <v>0</v>
      </c>
      <c r="D4" s="8">
        <f>VLOOKUP(B4,'Dados Viol. Policial 1° Sem'!$B$42:$O$69,14,0)</f>
        <v>1</v>
      </c>
      <c r="E4" s="9" t="str">
        <f>IF(ISERR((D4-C4)/C4),"",(D4-C4)/C4)</f>
        <v/>
      </c>
      <c r="G4" s="20" t="s">
        <v>15</v>
      </c>
      <c r="H4" s="8">
        <f>VLOOKUP(G4,'Dados Viol. Policial 1° Sem'!$B$42:$O$69,14,0)</f>
        <v>1</v>
      </c>
      <c r="I4" s="8">
        <f>VLOOKUP(G4,'Dados Viol. Policial 1° Sem'!$B$74:$O$101,14,0)</f>
        <v>1</v>
      </c>
      <c r="J4" s="9">
        <f>IF(ISERR((I4-H4)/H4),"",(I4-H4)/H4)</f>
        <v>0</v>
      </c>
      <c r="L4" s="20" t="s">
        <v>15</v>
      </c>
      <c r="M4" s="8">
        <f>VLOOKUP(L4,'Dados Viol. Policial 1° Sem'!$B$74:$O$101,14,0)</f>
        <v>1</v>
      </c>
      <c r="N4" s="8">
        <f>VLOOKUP(L4,'Dados Viol. Policial 1° Sem'!$B$105:$O$134,14,0)</f>
        <v>7</v>
      </c>
      <c r="O4" s="9">
        <f>IF(ISERR((N4-M4)/M4),"",(N4-M4)/M4)</f>
        <v>6</v>
      </c>
      <c r="Q4" s="20" t="s">
        <v>15</v>
      </c>
      <c r="R4" s="8">
        <f>VLOOKUP(Q4,'Dados Viol. Policial 1° Sem'!$B$105:$O$134,14,0)</f>
        <v>7</v>
      </c>
      <c r="S4" s="8">
        <f>VLOOKUP(Q4,'Dados Viol. Policial 1° Sem'!$B$138:$O$166,14,0)</f>
        <v>2</v>
      </c>
      <c r="T4" s="9">
        <f>IF(ISERR((S4-R4)/R4),"",(S4-R4)/R4)</f>
        <v>-0.7142857142857143</v>
      </c>
    </row>
    <row r="5" spans="2:20">
      <c r="B5" s="20" t="s">
        <v>16</v>
      </c>
      <c r="C5" s="8">
        <f>VLOOKUP(B5,'Dados Viol. Policial 1° Sem'!$B$10:$O$37,14,0)</f>
        <v>1</v>
      </c>
      <c r="D5" s="8">
        <f>VLOOKUP(B5,'Dados Viol. Policial 1° Sem'!$B$42:$O$69,14,0)</f>
        <v>3</v>
      </c>
      <c r="E5" s="9">
        <f t="shared" ref="E5:E32" si="0">IF(ISERR((D5-C5)/C5),"",(D5-C5)/C5)</f>
        <v>2</v>
      </c>
      <c r="G5" s="20" t="s">
        <v>16</v>
      </c>
      <c r="H5" s="8">
        <f>VLOOKUP(G5,'Dados Viol. Policial 1° Sem'!$B$42:$O$69,14,0)</f>
        <v>3</v>
      </c>
      <c r="I5" s="8">
        <f>VLOOKUP(G5,'Dados Viol. Policial 1° Sem'!$B$74:$O$101,14,0)</f>
        <v>8</v>
      </c>
      <c r="J5" s="9">
        <f t="shared" ref="J5:J32" si="1">IF(ISERR((I5-H5)/H5),"",(I5-H5)/H5)</f>
        <v>1.6666666666666667</v>
      </c>
      <c r="L5" s="20" t="s">
        <v>16</v>
      </c>
      <c r="M5" s="8">
        <f>VLOOKUP(L5,'Dados Viol. Policial 1° Sem'!$B$74:$O$101,14,0)</f>
        <v>8</v>
      </c>
      <c r="N5" s="8">
        <f>VLOOKUP(L5,'Dados Viol. Policial 1° Sem'!$B$105:$O$134,14,0)</f>
        <v>10</v>
      </c>
      <c r="O5" s="9">
        <f t="shared" ref="O5:O32" si="2">IF(ISERR((N5-M5)/M5),"",(N5-M5)/M5)</f>
        <v>0.25</v>
      </c>
      <c r="Q5" s="20" t="s">
        <v>16</v>
      </c>
      <c r="R5" s="8">
        <f>VLOOKUP(Q5,'Dados Viol. Policial 1° Sem'!$B$105:$O$134,14,0)</f>
        <v>10</v>
      </c>
      <c r="S5" s="8">
        <f>VLOOKUP(Q5,'Dados Viol. Policial 1° Sem'!$B$138:$O$166,14,0)</f>
        <v>9</v>
      </c>
      <c r="T5" s="9">
        <f t="shared" ref="T5:T32" si="3">IF(ISERR((S5-R5)/R5),"",(S5-R5)/R5)</f>
        <v>-0.1</v>
      </c>
    </row>
    <row r="6" spans="2:20">
      <c r="B6" s="20" t="s">
        <v>17</v>
      </c>
      <c r="C6" s="8">
        <f>VLOOKUP(B6,'Dados Viol. Policial 1° Sem'!$B$10:$O$37,14,0)</f>
        <v>0</v>
      </c>
      <c r="D6" s="8">
        <f>VLOOKUP(B6,'Dados Viol. Policial 1° Sem'!$B$42:$O$69,14,0)</f>
        <v>6</v>
      </c>
      <c r="E6" s="9" t="str">
        <f t="shared" si="0"/>
        <v/>
      </c>
      <c r="G6" s="20" t="s">
        <v>17</v>
      </c>
      <c r="H6" s="8">
        <f>VLOOKUP(G6,'Dados Viol. Policial 1° Sem'!$B$42:$O$69,14,0)</f>
        <v>6</v>
      </c>
      <c r="I6" s="8">
        <f>VLOOKUP(G6,'Dados Viol. Policial 1° Sem'!$B$74:$O$101,14,0)</f>
        <v>18</v>
      </c>
      <c r="J6" s="9">
        <f t="shared" si="1"/>
        <v>2</v>
      </c>
      <c r="L6" s="20" t="s">
        <v>17</v>
      </c>
      <c r="M6" s="8">
        <f>VLOOKUP(L6,'Dados Viol. Policial 1° Sem'!$B$74:$O$101,14,0)</f>
        <v>18</v>
      </c>
      <c r="N6" s="8">
        <f>VLOOKUP(L6,'Dados Viol. Policial 1° Sem'!$B$105:$O$134,14,0)</f>
        <v>17</v>
      </c>
      <c r="O6" s="9">
        <f t="shared" si="2"/>
        <v>-5.5555555555555552E-2</v>
      </c>
      <c r="Q6" s="20" t="s">
        <v>17</v>
      </c>
      <c r="R6" s="8">
        <f>VLOOKUP(Q6,'Dados Viol. Policial 1° Sem'!$B$105:$O$134,14,0)</f>
        <v>17</v>
      </c>
      <c r="S6" s="8">
        <f>VLOOKUP(Q6,'Dados Viol. Policial 1° Sem'!$B$138:$O$166,14,0)</f>
        <v>10</v>
      </c>
      <c r="T6" s="9">
        <f t="shared" si="3"/>
        <v>-0.41176470588235292</v>
      </c>
    </row>
    <row r="7" spans="2:20">
      <c r="B7" s="20" t="s">
        <v>18</v>
      </c>
      <c r="C7" s="8">
        <f>VLOOKUP(B7,'Dados Viol. Policial 1° Sem'!$B$10:$O$37,14,0)</f>
        <v>0</v>
      </c>
      <c r="D7" s="8">
        <f>VLOOKUP(B7,'Dados Viol. Policial 1° Sem'!$B$42:$O$69,14,0)</f>
        <v>2</v>
      </c>
      <c r="E7" s="9" t="str">
        <f t="shared" si="0"/>
        <v/>
      </c>
      <c r="G7" s="20" t="s">
        <v>18</v>
      </c>
      <c r="H7" s="8">
        <f>VLOOKUP(G7,'Dados Viol. Policial 1° Sem'!$B$42:$O$69,14,0)</f>
        <v>2</v>
      </c>
      <c r="I7" s="8">
        <f>VLOOKUP(G7,'Dados Viol. Policial 1° Sem'!$B$74:$O$101,14,0)</f>
        <v>1</v>
      </c>
      <c r="J7" s="9">
        <f t="shared" si="1"/>
        <v>-0.5</v>
      </c>
      <c r="L7" s="20" t="s">
        <v>18</v>
      </c>
      <c r="M7" s="8">
        <f>VLOOKUP(L7,'Dados Viol. Policial 1° Sem'!$B$74:$O$101,14,0)</f>
        <v>1</v>
      </c>
      <c r="N7" s="8">
        <f>VLOOKUP(L7,'Dados Viol. Policial 1° Sem'!$B$105:$O$134,14,0)</f>
        <v>3</v>
      </c>
      <c r="O7" s="9">
        <f t="shared" si="2"/>
        <v>2</v>
      </c>
      <c r="Q7" s="20" t="s">
        <v>18</v>
      </c>
      <c r="R7" s="8">
        <f>VLOOKUP(Q7,'Dados Viol. Policial 1° Sem'!$B$105:$O$134,14,0)</f>
        <v>3</v>
      </c>
      <c r="S7" s="8">
        <f>VLOOKUP(Q7,'Dados Viol. Policial 1° Sem'!$B$138:$O$166,14,0)</f>
        <v>1</v>
      </c>
      <c r="T7" s="9">
        <f t="shared" si="3"/>
        <v>-0.66666666666666663</v>
      </c>
    </row>
    <row r="8" spans="2:20">
      <c r="B8" s="20" t="s">
        <v>19</v>
      </c>
      <c r="C8" s="8">
        <f>VLOOKUP(B8,'Dados Viol. Policial 1° Sem'!$B$10:$O$37,14,0)</f>
        <v>11</v>
      </c>
      <c r="D8" s="8">
        <f>VLOOKUP(B8,'Dados Viol. Policial 1° Sem'!$B$42:$O$69,14,0)</f>
        <v>23</v>
      </c>
      <c r="E8" s="9">
        <f t="shared" si="0"/>
        <v>1.0909090909090908</v>
      </c>
      <c r="G8" s="20" t="s">
        <v>19</v>
      </c>
      <c r="H8" s="8">
        <f>VLOOKUP(G8,'Dados Viol. Policial 1° Sem'!$B$42:$O$69,14,0)</f>
        <v>23</v>
      </c>
      <c r="I8" s="8">
        <f>VLOOKUP(G8,'Dados Viol. Policial 1° Sem'!$B$74:$O$101,14,0)</f>
        <v>45</v>
      </c>
      <c r="J8" s="9">
        <f t="shared" si="1"/>
        <v>0.95652173913043481</v>
      </c>
      <c r="L8" s="20" t="s">
        <v>19</v>
      </c>
      <c r="M8" s="8">
        <f>VLOOKUP(L8,'Dados Viol. Policial 1° Sem'!$B$74:$O$101,14,0)</f>
        <v>45</v>
      </c>
      <c r="N8" s="8">
        <f>VLOOKUP(L8,'Dados Viol. Policial 1° Sem'!$B$105:$O$134,14,0)</f>
        <v>41</v>
      </c>
      <c r="O8" s="9">
        <f t="shared" si="2"/>
        <v>-8.8888888888888892E-2</v>
      </c>
      <c r="Q8" s="20" t="s">
        <v>19</v>
      </c>
      <c r="R8" s="8">
        <f>VLOOKUP(Q8,'Dados Viol. Policial 1° Sem'!$B$105:$O$134,14,0)</f>
        <v>41</v>
      </c>
      <c r="S8" s="8">
        <f>VLOOKUP(Q8,'Dados Viol. Policial 1° Sem'!$B$138:$O$166,14,0)</f>
        <v>39</v>
      </c>
      <c r="T8" s="9">
        <f t="shared" si="3"/>
        <v>-4.878048780487805E-2</v>
      </c>
    </row>
    <row r="9" spans="2:20">
      <c r="B9" s="20" t="s">
        <v>20</v>
      </c>
      <c r="C9" s="8">
        <f>VLOOKUP(B9,'Dados Viol. Policial 1° Sem'!$B$10:$O$37,14,0)</f>
        <v>7</v>
      </c>
      <c r="D9" s="8">
        <f>VLOOKUP(B9,'Dados Viol. Policial 1° Sem'!$B$42:$O$69,14,0)</f>
        <v>10</v>
      </c>
      <c r="E9" s="9">
        <f t="shared" si="0"/>
        <v>0.42857142857142855</v>
      </c>
      <c r="G9" s="20" t="s">
        <v>20</v>
      </c>
      <c r="H9" s="8">
        <f>VLOOKUP(G9,'Dados Viol. Policial 1° Sem'!$B$42:$O$69,14,0)</f>
        <v>10</v>
      </c>
      <c r="I9" s="8">
        <f>VLOOKUP(G9,'Dados Viol. Policial 1° Sem'!$B$74:$O$101,14,0)</f>
        <v>22</v>
      </c>
      <c r="J9" s="9">
        <f t="shared" si="1"/>
        <v>1.2</v>
      </c>
      <c r="L9" s="20" t="s">
        <v>20</v>
      </c>
      <c r="M9" s="8">
        <f>VLOOKUP(L9,'Dados Viol. Policial 1° Sem'!$B$74:$O$101,14,0)</f>
        <v>22</v>
      </c>
      <c r="N9" s="8">
        <f>VLOOKUP(L9,'Dados Viol. Policial 1° Sem'!$B$105:$O$134,14,0)</f>
        <v>30</v>
      </c>
      <c r="O9" s="9">
        <f t="shared" si="2"/>
        <v>0.36363636363636365</v>
      </c>
      <c r="Q9" s="20" t="s">
        <v>20</v>
      </c>
      <c r="R9" s="8">
        <f>VLOOKUP(Q9,'Dados Viol. Policial 1° Sem'!$B$105:$O$134,14,0)</f>
        <v>30</v>
      </c>
      <c r="S9" s="8">
        <f>VLOOKUP(Q9,'Dados Viol. Policial 1° Sem'!$B$138:$O$166,14,0)</f>
        <v>34</v>
      </c>
      <c r="T9" s="9">
        <f t="shared" si="3"/>
        <v>0.13333333333333333</v>
      </c>
    </row>
    <row r="10" spans="2:20">
      <c r="B10" s="20" t="s">
        <v>21</v>
      </c>
      <c r="C10" s="8">
        <f>VLOOKUP(B10,'Dados Viol. Policial 1° Sem'!$B$10:$O$37,14,0)</f>
        <v>8</v>
      </c>
      <c r="D10" s="8">
        <f>VLOOKUP(B10,'Dados Viol. Policial 1° Sem'!$B$42:$O$69,14,0)</f>
        <v>19</v>
      </c>
      <c r="E10" s="9">
        <f t="shared" si="0"/>
        <v>1.375</v>
      </c>
      <c r="G10" s="20" t="s">
        <v>21</v>
      </c>
      <c r="H10" s="8">
        <f>VLOOKUP(G10,'Dados Viol. Policial 1° Sem'!$B$42:$O$69,14,0)</f>
        <v>19</v>
      </c>
      <c r="I10" s="8">
        <f>VLOOKUP(G10,'Dados Viol. Policial 1° Sem'!$B$74:$O$101,14,0)</f>
        <v>12</v>
      </c>
      <c r="J10" s="9">
        <f t="shared" si="1"/>
        <v>-0.36842105263157893</v>
      </c>
      <c r="L10" s="20" t="s">
        <v>21</v>
      </c>
      <c r="M10" s="8">
        <f>VLOOKUP(L10,'Dados Viol. Policial 1° Sem'!$B$74:$O$101,14,0)</f>
        <v>12</v>
      </c>
      <c r="N10" s="8">
        <f>VLOOKUP(L10,'Dados Viol. Policial 1° Sem'!$B$105:$O$134,14,0)</f>
        <v>26</v>
      </c>
      <c r="O10" s="9">
        <f t="shared" si="2"/>
        <v>1.1666666666666667</v>
      </c>
      <c r="Q10" s="20" t="s">
        <v>21</v>
      </c>
      <c r="R10" s="8">
        <f>VLOOKUP(Q10,'Dados Viol. Policial 1° Sem'!$B$105:$O$134,14,0)</f>
        <v>26</v>
      </c>
      <c r="S10" s="8">
        <f>VLOOKUP(Q10,'Dados Viol. Policial 1° Sem'!$B$138:$O$166,14,0)</f>
        <v>23</v>
      </c>
      <c r="T10" s="9">
        <f t="shared" si="3"/>
        <v>-0.11538461538461539</v>
      </c>
    </row>
    <row r="11" spans="2:20">
      <c r="B11" s="20" t="s">
        <v>22</v>
      </c>
      <c r="C11" s="8">
        <f>VLOOKUP(B11,'Dados Viol. Policial 1° Sem'!$B$10:$O$37,14,0)</f>
        <v>5</v>
      </c>
      <c r="D11" s="8">
        <f>VLOOKUP(B11,'Dados Viol. Policial 1° Sem'!$B$42:$O$69,14,0)</f>
        <v>4</v>
      </c>
      <c r="E11" s="9">
        <f t="shared" si="0"/>
        <v>-0.2</v>
      </c>
      <c r="G11" s="20" t="s">
        <v>22</v>
      </c>
      <c r="H11" s="8">
        <f>VLOOKUP(G11,'Dados Viol. Policial 1° Sem'!$B$42:$O$69,14,0)</f>
        <v>4</v>
      </c>
      <c r="I11" s="8">
        <f>VLOOKUP(G11,'Dados Viol. Policial 1° Sem'!$B$74:$O$101,14,0)</f>
        <v>8</v>
      </c>
      <c r="J11" s="9">
        <f t="shared" si="1"/>
        <v>1</v>
      </c>
      <c r="L11" s="20" t="s">
        <v>22</v>
      </c>
      <c r="M11" s="8">
        <f>VLOOKUP(L11,'Dados Viol. Policial 1° Sem'!$B$74:$O$101,14,0)</f>
        <v>8</v>
      </c>
      <c r="N11" s="8">
        <f>VLOOKUP(L11,'Dados Viol. Policial 1° Sem'!$B$105:$O$134,14,0)</f>
        <v>24</v>
      </c>
      <c r="O11" s="9">
        <f t="shared" si="2"/>
        <v>2</v>
      </c>
      <c r="Q11" s="20" t="s">
        <v>22</v>
      </c>
      <c r="R11" s="8">
        <f>VLOOKUP(Q11,'Dados Viol. Policial 1° Sem'!$B$105:$O$134,14,0)</f>
        <v>24</v>
      </c>
      <c r="S11" s="8">
        <f>VLOOKUP(Q11,'Dados Viol. Policial 1° Sem'!$B$138:$O$166,14,0)</f>
        <v>19</v>
      </c>
      <c r="T11" s="9">
        <f t="shared" si="3"/>
        <v>-0.20833333333333334</v>
      </c>
    </row>
    <row r="12" spans="2:20">
      <c r="B12" s="20" t="s">
        <v>23</v>
      </c>
      <c r="C12" s="8">
        <f>VLOOKUP(B12,'Dados Viol. Policial 1° Sem'!$B$10:$O$37,14,0)</f>
        <v>6</v>
      </c>
      <c r="D12" s="8">
        <f>VLOOKUP(B12,'Dados Viol. Policial 1° Sem'!$B$42:$O$69,14,0)</f>
        <v>10</v>
      </c>
      <c r="E12" s="9">
        <f t="shared" si="0"/>
        <v>0.66666666666666663</v>
      </c>
      <c r="G12" s="20" t="s">
        <v>23</v>
      </c>
      <c r="H12" s="8">
        <f>VLOOKUP(G12,'Dados Viol. Policial 1° Sem'!$B$42:$O$69,14,0)</f>
        <v>10</v>
      </c>
      <c r="I12" s="8">
        <f>VLOOKUP(G12,'Dados Viol. Policial 1° Sem'!$B$74:$O$101,14,0)</f>
        <v>18</v>
      </c>
      <c r="J12" s="9">
        <f t="shared" si="1"/>
        <v>0.8</v>
      </c>
      <c r="L12" s="20" t="s">
        <v>23</v>
      </c>
      <c r="M12" s="8">
        <f>VLOOKUP(L12,'Dados Viol. Policial 1° Sem'!$B$74:$O$101,14,0)</f>
        <v>18</v>
      </c>
      <c r="N12" s="8">
        <f>VLOOKUP(L12,'Dados Viol. Policial 1° Sem'!$B$105:$O$134,14,0)</f>
        <v>35</v>
      </c>
      <c r="O12" s="9">
        <f t="shared" si="2"/>
        <v>0.94444444444444442</v>
      </c>
      <c r="Q12" s="20" t="s">
        <v>23</v>
      </c>
      <c r="R12" s="8">
        <f>VLOOKUP(Q12,'Dados Viol. Policial 1° Sem'!$B$105:$O$134,14,0)</f>
        <v>35</v>
      </c>
      <c r="S12" s="8">
        <f>VLOOKUP(Q12,'Dados Viol. Policial 1° Sem'!$B$138:$O$166,14,0)</f>
        <v>38</v>
      </c>
      <c r="T12" s="9">
        <f t="shared" si="3"/>
        <v>8.5714285714285715E-2</v>
      </c>
    </row>
    <row r="13" spans="2:20">
      <c r="B13" s="20" t="s">
        <v>24</v>
      </c>
      <c r="C13" s="8">
        <f>VLOOKUP(B13,'Dados Viol. Policial 1° Sem'!$B$10:$O$37,14,0)</f>
        <v>2</v>
      </c>
      <c r="D13" s="8">
        <f>VLOOKUP(B13,'Dados Viol. Policial 1° Sem'!$B$42:$O$69,14,0)</f>
        <v>9</v>
      </c>
      <c r="E13" s="9">
        <f t="shared" si="0"/>
        <v>3.5</v>
      </c>
      <c r="G13" s="20" t="s">
        <v>24</v>
      </c>
      <c r="H13" s="8">
        <f>VLOOKUP(G13,'Dados Viol. Policial 1° Sem'!$B$42:$O$69,14,0)</f>
        <v>9</v>
      </c>
      <c r="I13" s="8">
        <f>VLOOKUP(G13,'Dados Viol. Policial 1° Sem'!$B$74:$O$101,14,0)</f>
        <v>13</v>
      </c>
      <c r="J13" s="9">
        <f t="shared" si="1"/>
        <v>0.44444444444444442</v>
      </c>
      <c r="L13" s="20" t="s">
        <v>24</v>
      </c>
      <c r="M13" s="8">
        <f>VLOOKUP(L13,'Dados Viol. Policial 1° Sem'!$B$74:$O$101,14,0)</f>
        <v>13</v>
      </c>
      <c r="N13" s="8">
        <f>VLOOKUP(L13,'Dados Viol. Policial 1° Sem'!$B$105:$O$134,14,0)</f>
        <v>18</v>
      </c>
      <c r="O13" s="9">
        <f t="shared" si="2"/>
        <v>0.38461538461538464</v>
      </c>
      <c r="Q13" s="20" t="s">
        <v>24</v>
      </c>
      <c r="R13" s="8">
        <f>VLOOKUP(Q13,'Dados Viol. Policial 1° Sem'!$B$105:$O$134,14,0)</f>
        <v>18</v>
      </c>
      <c r="S13" s="8">
        <f>VLOOKUP(Q13,'Dados Viol. Policial 1° Sem'!$B$138:$O$166,14,0)</f>
        <v>16</v>
      </c>
      <c r="T13" s="9">
        <f t="shared" si="3"/>
        <v>-0.1111111111111111</v>
      </c>
    </row>
    <row r="14" spans="2:20">
      <c r="B14" s="20" t="s">
        <v>25</v>
      </c>
      <c r="C14" s="8">
        <f>VLOOKUP(B14,'Dados Viol. Policial 1° Sem'!$B$10:$O$37,14,0)</f>
        <v>20</v>
      </c>
      <c r="D14" s="8">
        <f>VLOOKUP(B14,'Dados Viol. Policial 1° Sem'!$B$42:$O$69,14,0)</f>
        <v>70</v>
      </c>
      <c r="E14" s="9">
        <f t="shared" si="0"/>
        <v>2.5</v>
      </c>
      <c r="G14" s="20" t="s">
        <v>25</v>
      </c>
      <c r="H14" s="8">
        <f>VLOOKUP(G14,'Dados Viol. Policial 1° Sem'!$B$42:$O$69,14,0)</f>
        <v>70</v>
      </c>
      <c r="I14" s="8">
        <f>VLOOKUP(G14,'Dados Viol. Policial 1° Sem'!$B$74:$O$101,14,0)</f>
        <v>75</v>
      </c>
      <c r="J14" s="9">
        <f t="shared" si="1"/>
        <v>7.1428571428571425E-2</v>
      </c>
      <c r="L14" s="20" t="s">
        <v>25</v>
      </c>
      <c r="M14" s="8">
        <f>VLOOKUP(L14,'Dados Viol. Policial 1° Sem'!$B$74:$O$101,14,0)</f>
        <v>75</v>
      </c>
      <c r="N14" s="8">
        <f>VLOOKUP(L14,'Dados Viol. Policial 1° Sem'!$B$105:$O$134,14,0)</f>
        <v>76</v>
      </c>
      <c r="O14" s="9">
        <f t="shared" si="2"/>
        <v>1.3333333333333334E-2</v>
      </c>
      <c r="Q14" s="20" t="s">
        <v>25</v>
      </c>
      <c r="R14" s="8">
        <f>VLOOKUP(Q14,'Dados Viol. Policial 1° Sem'!$B$105:$O$134,14,0)</f>
        <v>76</v>
      </c>
      <c r="S14" s="8">
        <f>VLOOKUP(Q14,'Dados Viol. Policial 1° Sem'!$B$138:$O$166,14,0)</f>
        <v>46</v>
      </c>
      <c r="T14" s="9">
        <f t="shared" si="3"/>
        <v>-0.39473684210526316</v>
      </c>
    </row>
    <row r="15" spans="2:20">
      <c r="B15" s="20" t="s">
        <v>26</v>
      </c>
      <c r="C15" s="8">
        <f>VLOOKUP(B15,'Dados Viol. Policial 1° Sem'!$B$10:$O$37,14,0)</f>
        <v>5</v>
      </c>
      <c r="D15" s="8">
        <f>VLOOKUP(B15,'Dados Viol. Policial 1° Sem'!$B$42:$O$69,14,0)</f>
        <v>11</v>
      </c>
      <c r="E15" s="9">
        <f t="shared" si="0"/>
        <v>1.2</v>
      </c>
      <c r="G15" s="20" t="s">
        <v>26</v>
      </c>
      <c r="H15" s="8">
        <f>VLOOKUP(G15,'Dados Viol. Policial 1° Sem'!$B$42:$O$69,14,0)</f>
        <v>11</v>
      </c>
      <c r="I15" s="8">
        <f>VLOOKUP(G15,'Dados Viol. Policial 1° Sem'!$B$74:$O$101,14,0)</f>
        <v>13</v>
      </c>
      <c r="J15" s="9">
        <f t="shared" si="1"/>
        <v>0.18181818181818182</v>
      </c>
      <c r="L15" s="20" t="s">
        <v>26</v>
      </c>
      <c r="M15" s="8">
        <f>VLOOKUP(L15,'Dados Viol. Policial 1° Sem'!$B$74:$O$101,14,0)</f>
        <v>13</v>
      </c>
      <c r="N15" s="8">
        <f>VLOOKUP(L15,'Dados Viol. Policial 1° Sem'!$B$105:$O$134,14,0)</f>
        <v>16</v>
      </c>
      <c r="O15" s="9">
        <f t="shared" si="2"/>
        <v>0.23076923076923078</v>
      </c>
      <c r="Q15" s="20" t="s">
        <v>26</v>
      </c>
      <c r="R15" s="8">
        <f>VLOOKUP(Q15,'Dados Viol. Policial 1° Sem'!$B$105:$O$134,14,0)</f>
        <v>16</v>
      </c>
      <c r="S15" s="8">
        <f>VLOOKUP(Q15,'Dados Viol. Policial 1° Sem'!$B$138:$O$166,14,0)</f>
        <v>15</v>
      </c>
      <c r="T15" s="9">
        <f t="shared" si="3"/>
        <v>-6.25E-2</v>
      </c>
    </row>
    <row r="16" spans="2:20">
      <c r="B16" s="20" t="s">
        <v>27</v>
      </c>
      <c r="C16" s="8">
        <f>VLOOKUP(B16,'Dados Viol. Policial 1° Sem'!$B$10:$O$37,14,0)</f>
        <v>3</v>
      </c>
      <c r="D16" s="8">
        <f>VLOOKUP(B16,'Dados Viol. Policial 1° Sem'!$B$42:$O$69,14,0)</f>
        <v>21</v>
      </c>
      <c r="E16" s="9">
        <f t="shared" si="0"/>
        <v>6</v>
      </c>
      <c r="G16" s="20" t="s">
        <v>27</v>
      </c>
      <c r="H16" s="8">
        <f>VLOOKUP(G16,'Dados Viol. Policial 1° Sem'!$B$42:$O$69,14,0)</f>
        <v>21</v>
      </c>
      <c r="I16" s="8">
        <f>VLOOKUP(G16,'Dados Viol. Policial 1° Sem'!$B$74:$O$101,14,0)</f>
        <v>18</v>
      </c>
      <c r="J16" s="9">
        <f t="shared" si="1"/>
        <v>-0.14285714285714285</v>
      </c>
      <c r="L16" s="20" t="s">
        <v>27</v>
      </c>
      <c r="M16" s="8">
        <f>VLOOKUP(L16,'Dados Viol. Policial 1° Sem'!$B$74:$O$101,14,0)</f>
        <v>18</v>
      </c>
      <c r="N16" s="8">
        <f>VLOOKUP(L16,'Dados Viol. Policial 1° Sem'!$B$105:$O$134,14,0)</f>
        <v>21</v>
      </c>
      <c r="O16" s="9">
        <f t="shared" si="2"/>
        <v>0.16666666666666666</v>
      </c>
      <c r="Q16" s="20" t="s">
        <v>27</v>
      </c>
      <c r="R16" s="8">
        <f>VLOOKUP(Q16,'Dados Viol. Policial 1° Sem'!$B$105:$O$134,14,0)</f>
        <v>21</v>
      </c>
      <c r="S16" s="8">
        <f>VLOOKUP(Q16,'Dados Viol. Policial 1° Sem'!$B$138:$O$166,14,0)</f>
        <v>9</v>
      </c>
      <c r="T16" s="9">
        <f t="shared" si="3"/>
        <v>-0.5714285714285714</v>
      </c>
    </row>
    <row r="17" spans="2:20">
      <c r="B17" s="20" t="s">
        <v>28</v>
      </c>
      <c r="C17" s="8">
        <f>VLOOKUP(B17,'Dados Viol. Policial 1° Sem'!$B$10:$O$37,14,0)</f>
        <v>2</v>
      </c>
      <c r="D17" s="8">
        <f>VLOOKUP(B17,'Dados Viol. Policial 1° Sem'!$B$42:$O$69,14,0)</f>
        <v>16</v>
      </c>
      <c r="E17" s="9">
        <f t="shared" si="0"/>
        <v>7</v>
      </c>
      <c r="G17" s="20" t="s">
        <v>28</v>
      </c>
      <c r="H17" s="8">
        <f>VLOOKUP(G17,'Dados Viol. Policial 1° Sem'!$B$42:$O$69,14,0)</f>
        <v>16</v>
      </c>
      <c r="I17" s="8">
        <f>VLOOKUP(G17,'Dados Viol. Policial 1° Sem'!$B$74:$O$101,14,0)</f>
        <v>21</v>
      </c>
      <c r="J17" s="9">
        <f t="shared" si="1"/>
        <v>0.3125</v>
      </c>
      <c r="L17" s="20" t="s">
        <v>28</v>
      </c>
      <c r="M17" s="8">
        <f>VLOOKUP(L17,'Dados Viol. Policial 1° Sem'!$B$74:$O$101,14,0)</f>
        <v>21</v>
      </c>
      <c r="N17" s="8">
        <f>VLOOKUP(L17,'Dados Viol. Policial 1° Sem'!$B$105:$O$134,14,0)</f>
        <v>50</v>
      </c>
      <c r="O17" s="9">
        <f t="shared" si="2"/>
        <v>1.3809523809523809</v>
      </c>
      <c r="Q17" s="20" t="s">
        <v>28</v>
      </c>
      <c r="R17" s="8">
        <f>VLOOKUP(Q17,'Dados Viol. Policial 1° Sem'!$B$105:$O$134,14,0)</f>
        <v>50</v>
      </c>
      <c r="S17" s="8">
        <f>VLOOKUP(Q17,'Dados Viol. Policial 1° Sem'!$B$138:$O$166,14,0)</f>
        <v>33</v>
      </c>
      <c r="T17" s="9">
        <f t="shared" si="3"/>
        <v>-0.34</v>
      </c>
    </row>
    <row r="18" spans="2:20">
      <c r="B18" s="20" t="s">
        <v>29</v>
      </c>
      <c r="C18" s="8">
        <f>VLOOKUP(B18,'Dados Viol. Policial 1° Sem'!$B$10:$O$37,14,0)</f>
        <v>5</v>
      </c>
      <c r="D18" s="8">
        <f>VLOOKUP(B18,'Dados Viol. Policial 1° Sem'!$B$42:$O$69,14,0)</f>
        <v>11</v>
      </c>
      <c r="E18" s="9">
        <f t="shared" si="0"/>
        <v>1.2</v>
      </c>
      <c r="G18" s="20" t="s">
        <v>29</v>
      </c>
      <c r="H18" s="8">
        <f>VLOOKUP(G18,'Dados Viol. Policial 1° Sem'!$B$42:$O$69,14,0)</f>
        <v>11</v>
      </c>
      <c r="I18" s="8">
        <f>VLOOKUP(G18,'Dados Viol. Policial 1° Sem'!$B$74:$O$101,14,0)</f>
        <v>21</v>
      </c>
      <c r="J18" s="9">
        <f t="shared" si="1"/>
        <v>0.90909090909090906</v>
      </c>
      <c r="L18" s="20" t="s">
        <v>29</v>
      </c>
      <c r="M18" s="8">
        <f>VLOOKUP(L18,'Dados Viol. Policial 1° Sem'!$B$74:$O$101,14,0)</f>
        <v>21</v>
      </c>
      <c r="N18" s="8">
        <f>VLOOKUP(L18,'Dados Viol. Policial 1° Sem'!$B$105:$O$134,14,0)</f>
        <v>12</v>
      </c>
      <c r="O18" s="9">
        <f t="shared" si="2"/>
        <v>-0.42857142857142855</v>
      </c>
      <c r="Q18" s="20" t="s">
        <v>29</v>
      </c>
      <c r="R18" s="8">
        <f>VLOOKUP(Q18,'Dados Viol. Policial 1° Sem'!$B$105:$O$134,14,0)</f>
        <v>12</v>
      </c>
      <c r="S18" s="8">
        <f>VLOOKUP(Q18,'Dados Viol. Policial 1° Sem'!$B$138:$O$166,14,0)</f>
        <v>10</v>
      </c>
      <c r="T18" s="9">
        <f t="shared" si="3"/>
        <v>-0.16666666666666666</v>
      </c>
    </row>
    <row r="19" spans="2:20">
      <c r="B19" s="20" t="s">
        <v>30</v>
      </c>
      <c r="C19" s="8">
        <f>VLOOKUP(B19,'Dados Viol. Policial 1° Sem'!$B$10:$O$37,14,0)</f>
        <v>18</v>
      </c>
      <c r="D19" s="8">
        <f>VLOOKUP(B19,'Dados Viol. Policial 1° Sem'!$B$42:$O$69,14,0)</f>
        <v>20</v>
      </c>
      <c r="E19" s="9">
        <f t="shared" si="0"/>
        <v>0.1111111111111111</v>
      </c>
      <c r="G19" s="20" t="s">
        <v>30</v>
      </c>
      <c r="H19" s="8">
        <f>VLOOKUP(G19,'Dados Viol. Policial 1° Sem'!$B$42:$O$69,14,0)</f>
        <v>20</v>
      </c>
      <c r="I19" s="8">
        <f>VLOOKUP(G19,'Dados Viol. Policial 1° Sem'!$B$74:$O$101,14,0)</f>
        <v>23</v>
      </c>
      <c r="J19" s="9">
        <f t="shared" si="1"/>
        <v>0.15</v>
      </c>
      <c r="L19" s="20" t="s">
        <v>30</v>
      </c>
      <c r="M19" s="8">
        <f>VLOOKUP(L19,'Dados Viol. Policial 1° Sem'!$B$74:$O$101,14,0)</f>
        <v>23</v>
      </c>
      <c r="N19" s="8">
        <f>VLOOKUP(L19,'Dados Viol. Policial 1° Sem'!$B$105:$O$134,14,0)</f>
        <v>27</v>
      </c>
      <c r="O19" s="9">
        <f t="shared" si="2"/>
        <v>0.17391304347826086</v>
      </c>
      <c r="Q19" s="20" t="s">
        <v>30</v>
      </c>
      <c r="R19" s="8">
        <f>VLOOKUP(Q19,'Dados Viol. Policial 1° Sem'!$B$105:$O$134,14,0)</f>
        <v>27</v>
      </c>
      <c r="S19" s="8">
        <f>VLOOKUP(Q19,'Dados Viol. Policial 1° Sem'!$B$138:$O$166,14,0)</f>
        <v>12</v>
      </c>
      <c r="T19" s="9">
        <f t="shared" si="3"/>
        <v>-0.55555555555555558</v>
      </c>
    </row>
    <row r="20" spans="2:20">
      <c r="B20" s="20" t="s">
        <v>31</v>
      </c>
      <c r="C20" s="8">
        <f>VLOOKUP(B20,'Dados Viol. Policial 1° Sem'!$B$10:$O$37,14,0)</f>
        <v>6</v>
      </c>
      <c r="D20" s="8">
        <f>VLOOKUP(B20,'Dados Viol. Policial 1° Sem'!$B$42:$O$69,14,0)</f>
        <v>9</v>
      </c>
      <c r="E20" s="9">
        <f t="shared" si="0"/>
        <v>0.5</v>
      </c>
      <c r="G20" s="20" t="s">
        <v>31</v>
      </c>
      <c r="H20" s="8">
        <f>VLOOKUP(G20,'Dados Viol. Policial 1° Sem'!$B$42:$O$69,14,0)</f>
        <v>9</v>
      </c>
      <c r="I20" s="8">
        <f>VLOOKUP(G20,'Dados Viol. Policial 1° Sem'!$B$74:$O$101,14,0)</f>
        <v>6</v>
      </c>
      <c r="J20" s="9">
        <f t="shared" si="1"/>
        <v>-0.33333333333333331</v>
      </c>
      <c r="L20" s="20" t="s">
        <v>31</v>
      </c>
      <c r="M20" s="8">
        <f>VLOOKUP(L20,'Dados Viol. Policial 1° Sem'!$B$74:$O$101,14,0)</f>
        <v>6</v>
      </c>
      <c r="N20" s="8">
        <f>VLOOKUP(L20,'Dados Viol. Policial 1° Sem'!$B$105:$O$134,14,0)</f>
        <v>7</v>
      </c>
      <c r="O20" s="9">
        <f t="shared" si="2"/>
        <v>0.16666666666666666</v>
      </c>
      <c r="Q20" s="20" t="s">
        <v>31</v>
      </c>
      <c r="R20" s="8">
        <f>VLOOKUP(Q20,'Dados Viol. Policial 1° Sem'!$B$105:$O$134,14,0)</f>
        <v>7</v>
      </c>
      <c r="S20" s="8">
        <f>VLOOKUP(Q20,'Dados Viol. Policial 1° Sem'!$B$138:$O$166,14,0)</f>
        <v>6</v>
      </c>
      <c r="T20" s="9">
        <f t="shared" si="3"/>
        <v>-0.14285714285714285</v>
      </c>
    </row>
    <row r="21" spans="2:20">
      <c r="B21" s="20" t="s">
        <v>32</v>
      </c>
      <c r="C21" s="8">
        <f>VLOOKUP(B21,'Dados Viol. Policial 1° Sem'!$B$10:$O$37,14,0)</f>
        <v>5</v>
      </c>
      <c r="D21" s="8">
        <f>VLOOKUP(B21,'Dados Viol. Policial 1° Sem'!$B$42:$O$69,14,0)</f>
        <v>20</v>
      </c>
      <c r="E21" s="9">
        <f t="shared" si="0"/>
        <v>3</v>
      </c>
      <c r="G21" s="20" t="s">
        <v>32</v>
      </c>
      <c r="H21" s="8">
        <f>VLOOKUP(G21,'Dados Viol. Policial 1° Sem'!$B$42:$O$69,14,0)</f>
        <v>20</v>
      </c>
      <c r="I21" s="8">
        <f>VLOOKUP(G21,'Dados Viol. Policial 1° Sem'!$B$74:$O$101,14,0)</f>
        <v>35</v>
      </c>
      <c r="J21" s="9">
        <f t="shared" si="1"/>
        <v>0.75</v>
      </c>
      <c r="L21" s="20" t="s">
        <v>32</v>
      </c>
      <c r="M21" s="8">
        <f>VLOOKUP(L21,'Dados Viol. Policial 1° Sem'!$B$74:$O$101,14,0)</f>
        <v>35</v>
      </c>
      <c r="N21" s="8">
        <f>VLOOKUP(L21,'Dados Viol. Policial 1° Sem'!$B$105:$O$134,14,0)</f>
        <v>37</v>
      </c>
      <c r="O21" s="9">
        <f t="shared" si="2"/>
        <v>5.7142857142857141E-2</v>
      </c>
      <c r="Q21" s="20" t="s">
        <v>32</v>
      </c>
      <c r="R21" s="8">
        <f>VLOOKUP(Q21,'Dados Viol. Policial 1° Sem'!$B$105:$O$134,14,0)</f>
        <v>37</v>
      </c>
      <c r="S21" s="8">
        <f>VLOOKUP(Q21,'Dados Viol. Policial 1° Sem'!$B$138:$O$166,14,0)</f>
        <v>41</v>
      </c>
      <c r="T21" s="9">
        <f t="shared" si="3"/>
        <v>0.10810810810810811</v>
      </c>
    </row>
    <row r="22" spans="2:20">
      <c r="B22" s="20" t="s">
        <v>33</v>
      </c>
      <c r="C22" s="8">
        <f>VLOOKUP(B22,'Dados Viol. Policial 1° Sem'!$B$10:$O$37,14,0)</f>
        <v>8</v>
      </c>
      <c r="D22" s="8">
        <f>VLOOKUP(B22,'Dados Viol. Policial 1° Sem'!$B$42:$O$69,14,0)</f>
        <v>29</v>
      </c>
      <c r="E22" s="9">
        <f t="shared" si="0"/>
        <v>2.625</v>
      </c>
      <c r="G22" s="20" t="s">
        <v>33</v>
      </c>
      <c r="H22" s="8">
        <f>VLOOKUP(G22,'Dados Viol. Policial 1° Sem'!$B$42:$O$69,14,0)</f>
        <v>29</v>
      </c>
      <c r="I22" s="8">
        <f>VLOOKUP(G22,'Dados Viol. Policial 1° Sem'!$B$74:$O$101,14,0)</f>
        <v>42</v>
      </c>
      <c r="J22" s="9">
        <f t="shared" si="1"/>
        <v>0.44827586206896552</v>
      </c>
      <c r="L22" s="20" t="s">
        <v>33</v>
      </c>
      <c r="M22" s="8">
        <f>VLOOKUP(L22,'Dados Viol. Policial 1° Sem'!$B$74:$O$101,14,0)</f>
        <v>42</v>
      </c>
      <c r="N22" s="8">
        <f>VLOOKUP(L22,'Dados Viol. Policial 1° Sem'!$B$105:$O$134,14,0)</f>
        <v>40</v>
      </c>
      <c r="O22" s="9">
        <f t="shared" si="2"/>
        <v>-4.7619047619047616E-2</v>
      </c>
      <c r="Q22" s="20" t="s">
        <v>33</v>
      </c>
      <c r="R22" s="8">
        <f>VLOOKUP(Q22,'Dados Viol. Policial 1° Sem'!$B$105:$O$134,14,0)</f>
        <v>40</v>
      </c>
      <c r="S22" s="8">
        <f>VLOOKUP(Q22,'Dados Viol. Policial 1° Sem'!$B$138:$O$166,14,0)</f>
        <v>30</v>
      </c>
      <c r="T22" s="9">
        <f t="shared" si="3"/>
        <v>-0.25</v>
      </c>
    </row>
    <row r="23" spans="2:20">
      <c r="B23" s="20" t="s">
        <v>34</v>
      </c>
      <c r="C23" s="8">
        <f>VLOOKUP(B23,'Dados Viol. Policial 1° Sem'!$B$10:$O$37,14,0)</f>
        <v>2</v>
      </c>
      <c r="D23" s="8">
        <f>VLOOKUP(B23,'Dados Viol. Policial 1° Sem'!$B$42:$O$69,14,0)</f>
        <v>9</v>
      </c>
      <c r="E23" s="9">
        <f t="shared" si="0"/>
        <v>3.5</v>
      </c>
      <c r="G23" s="20" t="s">
        <v>34</v>
      </c>
      <c r="H23" s="8">
        <f>VLOOKUP(G23,'Dados Viol. Policial 1° Sem'!$B$42:$O$69,14,0)</f>
        <v>9</v>
      </c>
      <c r="I23" s="8">
        <f>VLOOKUP(G23,'Dados Viol. Policial 1° Sem'!$B$74:$O$101,14,0)</f>
        <v>8</v>
      </c>
      <c r="J23" s="9">
        <f t="shared" si="1"/>
        <v>-0.1111111111111111</v>
      </c>
      <c r="L23" s="20" t="s">
        <v>34</v>
      </c>
      <c r="M23" s="8">
        <f>VLOOKUP(L23,'Dados Viol. Policial 1° Sem'!$B$74:$O$101,14,0)</f>
        <v>8</v>
      </c>
      <c r="N23" s="8">
        <f>VLOOKUP(L23,'Dados Viol. Policial 1° Sem'!$B$105:$O$134,14,0)</f>
        <v>26</v>
      </c>
      <c r="O23" s="9">
        <f t="shared" si="2"/>
        <v>2.25</v>
      </c>
      <c r="Q23" s="20" t="s">
        <v>34</v>
      </c>
      <c r="R23" s="8">
        <f>VLOOKUP(Q23,'Dados Viol. Policial 1° Sem'!$B$105:$O$134,14,0)</f>
        <v>26</v>
      </c>
      <c r="S23" s="8">
        <f>VLOOKUP(Q23,'Dados Viol. Policial 1° Sem'!$B$138:$O$166,14,0)</f>
        <v>13</v>
      </c>
      <c r="T23" s="9">
        <f t="shared" si="3"/>
        <v>-0.5</v>
      </c>
    </row>
    <row r="24" spans="2:20">
      <c r="B24" s="20" t="s">
        <v>35</v>
      </c>
      <c r="C24" s="8">
        <f>VLOOKUP(B24,'Dados Viol. Policial 1° Sem'!$B$10:$O$37,14,0)</f>
        <v>0</v>
      </c>
      <c r="D24" s="8">
        <f>VLOOKUP(B24,'Dados Viol. Policial 1° Sem'!$B$42:$O$69,14,0)</f>
        <v>4</v>
      </c>
      <c r="E24" s="9" t="str">
        <f t="shared" si="0"/>
        <v/>
      </c>
      <c r="G24" s="20" t="s">
        <v>35</v>
      </c>
      <c r="H24" s="8">
        <f>VLOOKUP(G24,'Dados Viol. Policial 1° Sem'!$B$42:$O$69,14,0)</f>
        <v>4</v>
      </c>
      <c r="I24" s="8">
        <f>VLOOKUP(G24,'Dados Viol. Policial 1° Sem'!$B$74:$O$101,14,0)</f>
        <v>4</v>
      </c>
      <c r="J24" s="9">
        <f t="shared" si="1"/>
        <v>0</v>
      </c>
      <c r="L24" s="20" t="s">
        <v>35</v>
      </c>
      <c r="M24" s="8">
        <f>VLOOKUP(L24,'Dados Viol. Policial 1° Sem'!$B$74:$O$101,14,0)</f>
        <v>4</v>
      </c>
      <c r="N24" s="8">
        <f>VLOOKUP(L24,'Dados Viol. Policial 1° Sem'!$B$105:$O$134,14,0)</f>
        <v>5</v>
      </c>
      <c r="O24" s="9">
        <f t="shared" si="2"/>
        <v>0.25</v>
      </c>
      <c r="Q24" s="20" t="s">
        <v>35</v>
      </c>
      <c r="R24" s="8">
        <f>VLOOKUP(Q24,'Dados Viol. Policial 1° Sem'!$B$105:$O$134,14,0)</f>
        <v>5</v>
      </c>
      <c r="S24" s="8">
        <f>VLOOKUP(Q24,'Dados Viol. Policial 1° Sem'!$B$138:$O$166,14,0)</f>
        <v>6</v>
      </c>
      <c r="T24" s="9">
        <f t="shared" si="3"/>
        <v>0.2</v>
      </c>
    </row>
    <row r="25" spans="2:20">
      <c r="B25" s="20" t="s">
        <v>36</v>
      </c>
      <c r="C25" s="8">
        <f>VLOOKUP(B25,'Dados Viol. Policial 1° Sem'!$B$10:$O$37,14,0)</f>
        <v>0</v>
      </c>
      <c r="D25" s="8">
        <f>VLOOKUP(B25,'Dados Viol. Policial 1° Sem'!$B$42:$O$69,14,0)</f>
        <v>0</v>
      </c>
      <c r="E25" s="9" t="str">
        <f t="shared" si="0"/>
        <v/>
      </c>
      <c r="G25" s="20" t="s">
        <v>36</v>
      </c>
      <c r="H25" s="8">
        <f>VLOOKUP(G25,'Dados Viol. Policial 1° Sem'!$B$42:$O$69,14,0)</f>
        <v>0</v>
      </c>
      <c r="I25" s="8">
        <f>VLOOKUP(G25,'Dados Viol. Policial 1° Sem'!$B$74:$O$101,14,0)</f>
        <v>0</v>
      </c>
      <c r="J25" s="9" t="str">
        <f t="shared" si="1"/>
        <v/>
      </c>
      <c r="L25" s="20" t="s">
        <v>36</v>
      </c>
      <c r="M25" s="8">
        <f>VLOOKUP(L25,'Dados Viol. Policial 1° Sem'!$B$74:$O$101,14,0)</f>
        <v>0</v>
      </c>
      <c r="N25" s="8">
        <f>VLOOKUP(L25,'Dados Viol. Policial 1° Sem'!$B$105:$O$134,14,0)</f>
        <v>1</v>
      </c>
      <c r="O25" s="9" t="str">
        <f t="shared" si="2"/>
        <v/>
      </c>
      <c r="Q25" s="20" t="s">
        <v>36</v>
      </c>
      <c r="R25" s="8">
        <f>VLOOKUP(Q25,'Dados Viol. Policial 1° Sem'!$B$105:$O$134,14,0)</f>
        <v>1</v>
      </c>
      <c r="S25" s="8">
        <f>VLOOKUP(Q25,'Dados Viol. Policial 1° Sem'!$B$138:$O$166,14,0)</f>
        <v>0</v>
      </c>
      <c r="T25" s="9">
        <f t="shared" si="3"/>
        <v>-1</v>
      </c>
    </row>
    <row r="26" spans="2:20">
      <c r="B26" s="20" t="s">
        <v>37</v>
      </c>
      <c r="C26" s="8">
        <f>VLOOKUP(B26,'Dados Viol. Policial 1° Sem'!$B$10:$O$37,14,0)</f>
        <v>6</v>
      </c>
      <c r="D26" s="8">
        <f>VLOOKUP(B26,'Dados Viol. Policial 1° Sem'!$B$42:$O$69,14,0)</f>
        <v>13</v>
      </c>
      <c r="E26" s="9">
        <f t="shared" si="0"/>
        <v>1.1666666666666667</v>
      </c>
      <c r="G26" s="20" t="s">
        <v>37</v>
      </c>
      <c r="H26" s="8">
        <f>VLOOKUP(G26,'Dados Viol. Policial 1° Sem'!$B$42:$O$69,14,0)</f>
        <v>13</v>
      </c>
      <c r="I26" s="8">
        <f>VLOOKUP(G26,'Dados Viol. Policial 1° Sem'!$B$74:$O$101,14,0)</f>
        <v>9</v>
      </c>
      <c r="J26" s="9">
        <f t="shared" si="1"/>
        <v>-0.30769230769230771</v>
      </c>
      <c r="L26" s="20" t="s">
        <v>37</v>
      </c>
      <c r="M26" s="8">
        <f>VLOOKUP(L26,'Dados Viol. Policial 1° Sem'!$B$74:$O$101,14,0)</f>
        <v>9</v>
      </c>
      <c r="N26" s="8">
        <f>VLOOKUP(L26,'Dados Viol. Policial 1° Sem'!$B$105:$O$134,14,0)</f>
        <v>6</v>
      </c>
      <c r="O26" s="9">
        <f t="shared" si="2"/>
        <v>-0.33333333333333331</v>
      </c>
      <c r="Q26" s="20" t="s">
        <v>37</v>
      </c>
      <c r="R26" s="8">
        <f>VLOOKUP(Q26,'Dados Viol. Policial 1° Sem'!$B$105:$O$134,14,0)</f>
        <v>6</v>
      </c>
      <c r="S26" s="8">
        <f>VLOOKUP(Q26,'Dados Viol. Policial 1° Sem'!$B$138:$O$166,14,0)</f>
        <v>22</v>
      </c>
      <c r="T26" s="9">
        <f t="shared" si="3"/>
        <v>2.6666666666666665</v>
      </c>
    </row>
    <row r="27" spans="2:20">
      <c r="B27" s="20" t="s">
        <v>38</v>
      </c>
      <c r="C27" s="8">
        <f>VLOOKUP(B27,'Dados Viol. Policial 1° Sem'!$B$10:$O$37,14,0)</f>
        <v>21</v>
      </c>
      <c r="D27" s="8">
        <f>VLOOKUP(B27,'Dados Viol. Policial 1° Sem'!$B$42:$O$69,14,0)</f>
        <v>13</v>
      </c>
      <c r="E27" s="9">
        <f t="shared" si="0"/>
        <v>-0.38095238095238093</v>
      </c>
      <c r="G27" s="20" t="s">
        <v>38</v>
      </c>
      <c r="H27" s="8">
        <f>VLOOKUP(G27,'Dados Viol. Policial 1° Sem'!$B$42:$O$69,14,0)</f>
        <v>13</v>
      </c>
      <c r="I27" s="8">
        <f>VLOOKUP(G27,'Dados Viol. Policial 1° Sem'!$B$74:$O$101,14,0)</f>
        <v>14</v>
      </c>
      <c r="J27" s="9">
        <f t="shared" si="1"/>
        <v>7.6923076923076927E-2</v>
      </c>
      <c r="L27" s="20" t="s">
        <v>38</v>
      </c>
      <c r="M27" s="8">
        <f>VLOOKUP(L27,'Dados Viol. Policial 1° Sem'!$B$74:$O$101,14,0)</f>
        <v>14</v>
      </c>
      <c r="N27" s="8">
        <f>VLOOKUP(L27,'Dados Viol. Policial 1° Sem'!$B$105:$O$134,14,0)</f>
        <v>14</v>
      </c>
      <c r="O27" s="9">
        <f t="shared" si="2"/>
        <v>0</v>
      </c>
      <c r="Q27" s="20" t="s">
        <v>38</v>
      </c>
      <c r="R27" s="8">
        <f>VLOOKUP(Q27,'Dados Viol. Policial 1° Sem'!$B$105:$O$134,14,0)</f>
        <v>14</v>
      </c>
      <c r="S27" s="8">
        <f>VLOOKUP(Q27,'Dados Viol. Policial 1° Sem'!$B$138:$O$166,14,0)</f>
        <v>14</v>
      </c>
      <c r="T27" s="9">
        <f t="shared" si="3"/>
        <v>0</v>
      </c>
    </row>
    <row r="28" spans="2:20">
      <c r="B28" s="20" t="s">
        <v>39</v>
      </c>
      <c r="C28" s="8">
        <f>VLOOKUP(B28,'Dados Viol. Policial 1° Sem'!$B$10:$O$37,14,0)</f>
        <v>0</v>
      </c>
      <c r="D28" s="8">
        <f>VLOOKUP(B28,'Dados Viol. Policial 1° Sem'!$B$42:$O$69,14,0)</f>
        <v>3</v>
      </c>
      <c r="E28" s="9" t="str">
        <f t="shared" si="0"/>
        <v/>
      </c>
      <c r="G28" s="20" t="s">
        <v>39</v>
      </c>
      <c r="H28" s="8">
        <f>VLOOKUP(G28,'Dados Viol. Policial 1° Sem'!$B$42:$O$69,14,0)</f>
        <v>3</v>
      </c>
      <c r="I28" s="8">
        <f>VLOOKUP(G28,'Dados Viol. Policial 1° Sem'!$B$74:$O$101,14,0)</f>
        <v>4</v>
      </c>
      <c r="J28" s="9">
        <f t="shared" si="1"/>
        <v>0.33333333333333331</v>
      </c>
      <c r="L28" s="20" t="s">
        <v>39</v>
      </c>
      <c r="M28" s="8">
        <f>VLOOKUP(L28,'Dados Viol. Policial 1° Sem'!$B$74:$O$101,14,0)</f>
        <v>4</v>
      </c>
      <c r="N28" s="8">
        <f>VLOOKUP(L28,'Dados Viol. Policial 1° Sem'!$B$105:$O$134,14,0)</f>
        <v>8</v>
      </c>
      <c r="O28" s="9">
        <f t="shared" si="2"/>
        <v>1</v>
      </c>
      <c r="Q28" s="20" t="s">
        <v>39</v>
      </c>
      <c r="R28" s="8">
        <f>VLOOKUP(Q28,'Dados Viol. Policial 1° Sem'!$B$105:$O$134,14,0)</f>
        <v>8</v>
      </c>
      <c r="S28" s="8">
        <f>VLOOKUP(Q28,'Dados Viol. Policial 1° Sem'!$B$138:$O$166,14,0)</f>
        <v>7</v>
      </c>
      <c r="T28" s="9">
        <f t="shared" si="3"/>
        <v>-0.125</v>
      </c>
    </row>
    <row r="29" spans="2:20">
      <c r="B29" s="20" t="s">
        <v>40</v>
      </c>
      <c r="C29" s="8">
        <f>VLOOKUP(B29,'Dados Viol. Policial 1° Sem'!$B$10:$O$37,14,0)</f>
        <v>23</v>
      </c>
      <c r="D29" s="8">
        <f>VLOOKUP(B29,'Dados Viol. Policial 1° Sem'!$B$42:$O$69,14,0)</f>
        <v>72</v>
      </c>
      <c r="E29" s="9">
        <f t="shared" si="0"/>
        <v>2.1304347826086958</v>
      </c>
      <c r="G29" s="20" t="s">
        <v>40</v>
      </c>
      <c r="H29" s="8">
        <f>VLOOKUP(G29,'Dados Viol. Policial 1° Sem'!$B$42:$O$69,14,0)</f>
        <v>72</v>
      </c>
      <c r="I29" s="8">
        <f>VLOOKUP(G29,'Dados Viol. Policial 1° Sem'!$B$74:$O$101,14,0)</f>
        <v>56</v>
      </c>
      <c r="J29" s="9">
        <f t="shared" si="1"/>
        <v>-0.22222222222222221</v>
      </c>
      <c r="L29" s="20" t="s">
        <v>40</v>
      </c>
      <c r="M29" s="8">
        <f>VLOOKUP(L29,'Dados Viol. Policial 1° Sem'!$B$74:$O$101,14,0)</f>
        <v>56</v>
      </c>
      <c r="N29" s="8">
        <f>VLOOKUP(L29,'Dados Viol. Policial 1° Sem'!$B$105:$O$134,14,0)</f>
        <v>142</v>
      </c>
      <c r="O29" s="9">
        <f t="shared" si="2"/>
        <v>1.5357142857142858</v>
      </c>
      <c r="Q29" s="20" t="s">
        <v>40</v>
      </c>
      <c r="R29" s="8">
        <f>VLOOKUP(Q29,'Dados Viol. Policial 1° Sem'!$B$105:$O$134,14,0)</f>
        <v>142</v>
      </c>
      <c r="S29" s="8">
        <f>VLOOKUP(Q29,'Dados Viol. Policial 1° Sem'!$B$138:$O$166,14,0)</f>
        <v>63</v>
      </c>
      <c r="T29" s="9">
        <f t="shared" si="3"/>
        <v>-0.55633802816901412</v>
      </c>
    </row>
    <row r="30" spans="2:20">
      <c r="B30" s="20" t="s">
        <v>41</v>
      </c>
      <c r="C30" s="8">
        <f>VLOOKUP(B30,'Dados Viol. Policial 1° Sem'!$B$10:$O$37,14,0)</f>
        <v>5</v>
      </c>
      <c r="D30" s="8">
        <f>VLOOKUP(B30,'Dados Viol. Policial 1° Sem'!$B$42:$O$69,14,0)</f>
        <v>5</v>
      </c>
      <c r="E30" s="9">
        <f t="shared" si="0"/>
        <v>0</v>
      </c>
      <c r="G30" s="20" t="s">
        <v>41</v>
      </c>
      <c r="H30" s="8">
        <f>VLOOKUP(G30,'Dados Viol. Policial 1° Sem'!$B$42:$O$69,14,0)</f>
        <v>5</v>
      </c>
      <c r="I30" s="8">
        <f>VLOOKUP(G30,'Dados Viol. Policial 1° Sem'!$B$74:$O$101,14,0)</f>
        <v>9</v>
      </c>
      <c r="J30" s="9">
        <f t="shared" si="1"/>
        <v>0.8</v>
      </c>
      <c r="L30" s="20" t="s">
        <v>41</v>
      </c>
      <c r="M30" s="8">
        <f>VLOOKUP(L30,'Dados Viol. Policial 1° Sem'!$B$74:$O$101,14,0)</f>
        <v>9</v>
      </c>
      <c r="N30" s="8">
        <f>VLOOKUP(L30,'Dados Viol. Policial 1° Sem'!$B$105:$O$134,14,0)</f>
        <v>1</v>
      </c>
      <c r="O30" s="9">
        <f t="shared" si="2"/>
        <v>-0.88888888888888884</v>
      </c>
      <c r="Q30" s="20" t="s">
        <v>41</v>
      </c>
      <c r="R30" s="8">
        <f>VLOOKUP(Q30,'Dados Viol. Policial 1° Sem'!$B$105:$O$134,14,0)</f>
        <v>1</v>
      </c>
      <c r="S30" s="8">
        <f>VLOOKUP(Q30,'Dados Viol. Policial 1° Sem'!$B$138:$O$166,14,0)</f>
        <v>5</v>
      </c>
      <c r="T30" s="9">
        <f t="shared" si="3"/>
        <v>4</v>
      </c>
    </row>
    <row r="31" spans="2:20">
      <c r="B31" s="20" t="s">
        <v>131</v>
      </c>
      <c r="C31" s="8">
        <f>VLOOKUP(B31,'Dados Viol. Policial 1° Sem'!$B$10:$O$37,14,0)</f>
        <v>0</v>
      </c>
      <c r="D31" s="8">
        <f>VLOOKUP(B31,'Dados Viol. Policial 1° Sem'!$B$42:$O$69,14,0)</f>
        <v>0</v>
      </c>
      <c r="E31" s="9" t="str">
        <f t="shared" si="0"/>
        <v/>
      </c>
      <c r="G31" s="20" t="s">
        <v>131</v>
      </c>
      <c r="H31" s="8">
        <f>VLOOKUP(G31,'Dados Viol. Policial 1° Sem'!$B$42:$O$69,14,0)</f>
        <v>0</v>
      </c>
      <c r="I31" s="8">
        <f>VLOOKUP(G31,'Dados Viol. Policial 1° Sem'!$B$74:$O$101,14,0)</f>
        <v>0</v>
      </c>
      <c r="J31" s="9" t="str">
        <f t="shared" si="1"/>
        <v/>
      </c>
      <c r="L31" s="20" t="s">
        <v>131</v>
      </c>
      <c r="M31" s="8">
        <f>VLOOKUP(L31,'Dados Viol. Policial 1° Sem'!$B$74:$O$101,14,0)</f>
        <v>0</v>
      </c>
      <c r="N31" s="8">
        <f>VLOOKUP(L31,'Dados Viol. Policial 1° Sem'!$B$105:$O$134,14,0)</f>
        <v>2</v>
      </c>
      <c r="O31" s="9" t="str">
        <f t="shared" si="2"/>
        <v/>
      </c>
      <c r="Q31" s="20" t="s">
        <v>131</v>
      </c>
      <c r="R31" s="8">
        <f>VLOOKUP(Q31,'Dados Viol. Policial 1° Sem'!$B$105:$O$134,14,0)</f>
        <v>2</v>
      </c>
      <c r="S31" s="8">
        <f>VLOOKUP(Q31,'Dados Viol. Policial 1° Sem'!$B$138:$O$166,14,0)</f>
        <v>0</v>
      </c>
      <c r="T31" s="9">
        <f t="shared" si="3"/>
        <v>-1</v>
      </c>
    </row>
    <row r="32" spans="2:20" s="3" customFormat="1" ht="15.75" thickBot="1">
      <c r="B32" s="19" t="s">
        <v>13</v>
      </c>
      <c r="C32" s="18">
        <f>SUM(C4:C31)</f>
        <v>169</v>
      </c>
      <c r="D32" s="18">
        <f>SUM(D4:D31)</f>
        <v>413</v>
      </c>
      <c r="E32" s="34">
        <f t="shared" si="0"/>
        <v>1.4437869822485208</v>
      </c>
      <c r="G32" s="19" t="s">
        <v>13</v>
      </c>
      <c r="H32" s="18">
        <f>SUM(H4:H31)</f>
        <v>413</v>
      </c>
      <c r="I32" s="18">
        <f>SUM(I4:I31)</f>
        <v>504</v>
      </c>
      <c r="J32" s="34">
        <f t="shared" si="1"/>
        <v>0.22033898305084745</v>
      </c>
      <c r="L32" s="19" t="s">
        <v>13</v>
      </c>
      <c r="M32" s="18">
        <f>SUM(M4:M31)</f>
        <v>504</v>
      </c>
      <c r="N32" s="18">
        <f>SUM(N4:N31)</f>
        <v>702</v>
      </c>
      <c r="O32" s="34">
        <f t="shared" si="2"/>
        <v>0.39285714285714285</v>
      </c>
      <c r="Q32" s="19" t="s">
        <v>13</v>
      </c>
      <c r="R32" s="18">
        <f>SUM(R4:R31)</f>
        <v>702</v>
      </c>
      <c r="S32" s="18">
        <f>SUM(S4:S31)</f>
        <v>523</v>
      </c>
      <c r="T32" s="34">
        <f t="shared" si="3"/>
        <v>-0.25498575498575499</v>
      </c>
    </row>
    <row r="33" spans="2:20" ht="15.75" customHeight="1" thickTop="1">
      <c r="B33" s="136" t="s">
        <v>165</v>
      </c>
      <c r="C33" s="136"/>
      <c r="D33" s="136"/>
      <c r="E33" s="136"/>
      <c r="F33" s="136"/>
      <c r="G33" s="136"/>
      <c r="H33" s="136"/>
      <c r="I33" s="136"/>
      <c r="J33" s="136"/>
      <c r="O33"/>
      <c r="T33"/>
    </row>
  </sheetData>
  <mergeCells count="5">
    <mergeCell ref="B2:E2"/>
    <mergeCell ref="G2:J2"/>
    <mergeCell ref="L2:O2"/>
    <mergeCell ref="B33:J33"/>
    <mergeCell ref="Q2:T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B1:BB96"/>
  <sheetViews>
    <sheetView showGridLines="0" showRowColHeaders="0" zoomScale="85" zoomScaleNormal="85" workbookViewId="0"/>
  </sheetViews>
  <sheetFormatPr defaultRowHeight="15"/>
  <cols>
    <col min="1" max="1" width="2.28515625" customWidth="1"/>
    <col min="2" max="2" width="9.85546875" customWidth="1"/>
    <col min="3" max="3" width="12.7109375" customWidth="1"/>
    <col min="4" max="4" width="14.140625" customWidth="1"/>
    <col min="5" max="5" width="14.28515625" customWidth="1"/>
    <col min="6" max="6" width="14.5703125" customWidth="1"/>
    <col min="7" max="7" width="2.140625" customWidth="1"/>
    <col min="8" max="8" width="11.42578125" customWidth="1"/>
    <col min="9" max="9" width="14.7109375" customWidth="1"/>
    <col min="10" max="11" width="14.28515625" customWidth="1"/>
    <col min="12" max="12" width="14.42578125" customWidth="1"/>
    <col min="13" max="13" width="2.85546875" customWidth="1"/>
    <col min="14" max="14" width="11.140625" customWidth="1"/>
    <col min="15" max="15" width="14.140625" customWidth="1"/>
    <col min="16" max="16" width="13" customWidth="1"/>
    <col min="17" max="17" width="18" customWidth="1"/>
    <col min="18" max="18" width="18.140625" customWidth="1"/>
    <col min="19" max="19" width="2.85546875" customWidth="1"/>
    <col min="20" max="20" width="11.140625" customWidth="1"/>
    <col min="21" max="21" width="14.140625" customWidth="1"/>
    <col min="22" max="22" width="13" customWidth="1"/>
    <col min="23" max="23" width="18" customWidth="1"/>
    <col min="24" max="24" width="18.140625" customWidth="1"/>
    <col min="25" max="25" width="2.85546875" customWidth="1"/>
    <col min="26" max="26" width="17.28515625" customWidth="1"/>
    <col min="28" max="28" width="15" customWidth="1"/>
    <col min="29" max="29" width="12.140625" customWidth="1"/>
    <col min="30" max="30" width="17" customWidth="1"/>
    <col min="31" max="31" width="2.85546875" customWidth="1"/>
    <col min="32" max="32" width="17.28515625" customWidth="1"/>
    <col min="34" max="34" width="15" customWidth="1"/>
    <col min="35" max="35" width="12.140625" customWidth="1"/>
    <col min="36" max="36" width="17" customWidth="1"/>
    <col min="37" max="37" width="2.85546875" customWidth="1"/>
    <col min="38" max="38" width="17.28515625" customWidth="1"/>
    <col min="40" max="40" width="15" customWidth="1"/>
    <col min="41" max="41" width="12.140625" customWidth="1"/>
    <col min="42" max="42" width="17" customWidth="1"/>
    <col min="43" max="43" width="1.7109375" customWidth="1"/>
    <col min="45" max="45" width="12.5703125" customWidth="1"/>
    <col min="46" max="46" width="13.28515625" customWidth="1"/>
    <col min="47" max="47" width="12.28515625" customWidth="1"/>
    <col min="48" max="48" width="17" customWidth="1"/>
    <col min="49" max="49" width="3.140625" customWidth="1"/>
    <col min="52" max="52" width="12.140625" customWidth="1"/>
    <col min="53" max="53" width="11.140625" customWidth="1"/>
    <col min="54" max="54" width="22.140625" customWidth="1"/>
  </cols>
  <sheetData>
    <row r="1" spans="2:54" ht="15.75" thickBot="1"/>
    <row r="2" spans="2:54" ht="26.25" customHeight="1" thickTop="1" thickBot="1">
      <c r="B2" s="140" t="s">
        <v>178</v>
      </c>
      <c r="C2" s="141"/>
      <c r="D2" s="141"/>
      <c r="E2" s="141"/>
      <c r="F2" s="142"/>
      <c r="H2" s="140" t="s">
        <v>179</v>
      </c>
      <c r="I2" s="141"/>
      <c r="J2" s="141"/>
      <c r="K2" s="141"/>
      <c r="L2" s="142"/>
      <c r="N2" s="140" t="s">
        <v>243</v>
      </c>
      <c r="O2" s="141"/>
      <c r="P2" s="141"/>
      <c r="Q2" s="141"/>
      <c r="R2" s="142"/>
      <c r="T2" s="140" t="s">
        <v>283</v>
      </c>
      <c r="U2" s="141"/>
      <c r="V2" s="141"/>
      <c r="W2" s="141"/>
      <c r="X2" s="142"/>
      <c r="Z2" s="140" t="s">
        <v>308</v>
      </c>
      <c r="AA2" s="141"/>
      <c r="AB2" s="141"/>
      <c r="AC2" s="141"/>
      <c r="AD2" s="142"/>
      <c r="AF2" s="140" t="s">
        <v>311</v>
      </c>
      <c r="AG2" s="141"/>
      <c r="AH2" s="141"/>
      <c r="AI2" s="141"/>
      <c r="AJ2" s="142"/>
      <c r="AL2" s="140" t="s">
        <v>335</v>
      </c>
      <c r="AM2" s="141"/>
      <c r="AN2" s="141"/>
      <c r="AO2" s="141"/>
      <c r="AP2" s="142"/>
      <c r="AR2" s="140" t="s">
        <v>362</v>
      </c>
      <c r="AS2" s="141"/>
      <c r="AT2" s="141"/>
      <c r="AU2" s="141"/>
      <c r="AV2" s="142"/>
      <c r="AX2" s="140" t="s">
        <v>409</v>
      </c>
      <c r="AY2" s="141"/>
      <c r="AZ2" s="141"/>
      <c r="BA2" s="141"/>
      <c r="BB2" s="142"/>
    </row>
    <row r="3" spans="2:54" ht="45.75" thickTop="1">
      <c r="B3" s="61" t="s">
        <v>155</v>
      </c>
      <c r="C3" s="62" t="s">
        <v>1</v>
      </c>
      <c r="D3" s="60" t="s">
        <v>44</v>
      </c>
      <c r="E3" s="60" t="s">
        <v>159</v>
      </c>
      <c r="F3" s="59" t="s">
        <v>161</v>
      </c>
      <c r="H3" s="61" t="s">
        <v>155</v>
      </c>
      <c r="I3" s="62" t="s">
        <v>1</v>
      </c>
      <c r="J3" s="60" t="s">
        <v>44</v>
      </c>
      <c r="K3" s="60" t="s">
        <v>159</v>
      </c>
      <c r="L3" s="59" t="s">
        <v>161</v>
      </c>
      <c r="N3" s="61" t="s">
        <v>155</v>
      </c>
      <c r="O3" s="62" t="s">
        <v>1</v>
      </c>
      <c r="P3" s="60" t="s">
        <v>44</v>
      </c>
      <c r="Q3" s="60" t="s">
        <v>159</v>
      </c>
      <c r="R3" s="59" t="s">
        <v>161</v>
      </c>
      <c r="T3" s="65" t="s">
        <v>155</v>
      </c>
      <c r="U3" s="66" t="s">
        <v>1</v>
      </c>
      <c r="V3" s="64" t="s">
        <v>44</v>
      </c>
      <c r="W3" s="64" t="s">
        <v>159</v>
      </c>
      <c r="X3" s="59" t="s">
        <v>161</v>
      </c>
      <c r="Z3" s="68" t="s">
        <v>155</v>
      </c>
      <c r="AA3" s="69" t="s">
        <v>1</v>
      </c>
      <c r="AB3" s="67" t="s">
        <v>44</v>
      </c>
      <c r="AC3" s="67" t="s">
        <v>159</v>
      </c>
      <c r="AD3" s="59" t="s">
        <v>161</v>
      </c>
      <c r="AF3" s="71" t="s">
        <v>155</v>
      </c>
      <c r="AG3" s="72" t="s">
        <v>1</v>
      </c>
      <c r="AH3" s="70" t="s">
        <v>44</v>
      </c>
      <c r="AI3" s="70" t="s">
        <v>159</v>
      </c>
      <c r="AJ3" s="59" t="s">
        <v>161</v>
      </c>
      <c r="AL3" s="93" t="s">
        <v>155</v>
      </c>
      <c r="AM3" s="94" t="s">
        <v>1</v>
      </c>
      <c r="AN3" s="92" t="s">
        <v>44</v>
      </c>
      <c r="AO3" s="92" t="s">
        <v>159</v>
      </c>
      <c r="AP3" s="59" t="s">
        <v>161</v>
      </c>
      <c r="AR3" s="96" t="s">
        <v>155</v>
      </c>
      <c r="AS3" s="97" t="s">
        <v>1</v>
      </c>
      <c r="AT3" s="95" t="s">
        <v>44</v>
      </c>
      <c r="AU3" s="95" t="s">
        <v>159</v>
      </c>
      <c r="AV3" s="59" t="s">
        <v>161</v>
      </c>
      <c r="AX3" s="113" t="s">
        <v>155</v>
      </c>
      <c r="AY3" s="114" t="s">
        <v>1</v>
      </c>
      <c r="AZ3" s="112" t="s">
        <v>44</v>
      </c>
      <c r="BA3" s="112" t="s">
        <v>159</v>
      </c>
      <c r="BB3" s="59" t="s">
        <v>161</v>
      </c>
    </row>
    <row r="4" spans="2:54">
      <c r="B4" s="24" t="s">
        <v>273</v>
      </c>
      <c r="C4" s="21" t="s">
        <v>21</v>
      </c>
      <c r="D4" s="37">
        <f>VLOOKUP(C4,'Dados por UF e mês'!$B$10:$O$37,14,0)</f>
        <v>20</v>
      </c>
      <c r="E4" s="8">
        <v>2570160</v>
      </c>
      <c r="F4" s="16">
        <f t="shared" ref="F4:F31" si="0">IF(ISERROR(D4/(E4/100000)),"",(D4/(E4/100000)))</f>
        <v>0.77816167086873966</v>
      </c>
      <c r="H4" s="24" t="s">
        <v>273</v>
      </c>
      <c r="I4" s="21" t="s">
        <v>21</v>
      </c>
      <c r="J4" s="37">
        <f>VLOOKUP(I4,'Dados por UF e mês'!$B$42:$O$69,14,0)</f>
        <v>37</v>
      </c>
      <c r="K4" s="8">
        <v>2570160</v>
      </c>
      <c r="L4" s="16">
        <f t="shared" ref="L4:L31" si="1">IF(ISERROR(J4/(K4/100000)),"",(J4/(K4/100000)))</f>
        <v>1.4395990911071685</v>
      </c>
      <c r="N4" s="24" t="s">
        <v>273</v>
      </c>
      <c r="O4" s="21" t="s">
        <v>41</v>
      </c>
      <c r="P4" s="37">
        <f>VLOOKUP(O4,'Dados por UF e mês'!$B$74:$O$101,14,0)</f>
        <v>18</v>
      </c>
      <c r="Q4" s="8">
        <v>1383445</v>
      </c>
      <c r="R4" s="16">
        <f t="shared" ref="R4:R31" si="2">IF(ISERROR(P4/(Q4/100000)),"",(P4/(Q4/100000)))</f>
        <v>1.3010997907397837</v>
      </c>
      <c r="T4" s="24" t="s">
        <v>273</v>
      </c>
      <c r="U4" s="21" t="s">
        <v>21</v>
      </c>
      <c r="V4" s="37">
        <f>VLOOKUP(U4,'Dados por UF e mês'!$B$105:$O$134,14,0)</f>
        <v>51</v>
      </c>
      <c r="W4" s="8">
        <v>2570160</v>
      </c>
      <c r="X4" s="16">
        <f t="shared" ref="X4:X30" si="3">IF(ISERROR(V4/(W4/100000)),"",(V4/(W4/100000)))</f>
        <v>1.9843122607152863</v>
      </c>
      <c r="Z4" s="24" t="s">
        <v>273</v>
      </c>
      <c r="AA4" s="21" t="s">
        <v>21</v>
      </c>
      <c r="AB4" s="37">
        <f>VLOOKUP(U4,'Dados por UF e mês'!$B$138:$O$165,14,0)</f>
        <v>43</v>
      </c>
      <c r="AC4" s="8">
        <v>2570160</v>
      </c>
      <c r="AD4" s="16">
        <f t="shared" ref="AD4:AD32" si="4">IF(ISERROR(AB4/(AC4/100000)),"",(AB4/(AC4/100000)))</f>
        <v>1.6730475923677903</v>
      </c>
      <c r="AF4" s="24" t="s">
        <v>273</v>
      </c>
      <c r="AG4" s="21" t="s">
        <v>22</v>
      </c>
      <c r="AH4" s="37">
        <f>VLOOKUP(AG4,'Dados por UF e mês'!$B$168:$P$198,14,0)</f>
        <v>61</v>
      </c>
      <c r="AI4" s="8">
        <v>3514952</v>
      </c>
      <c r="AJ4" s="16">
        <f t="shared" ref="AJ4:AJ32" si="5">IF(ISERROR(AH4/(AI4/100000)),"",(AH4/(AI4/100000)))</f>
        <v>1.7354433289558433</v>
      </c>
      <c r="AL4" s="24" t="s">
        <v>273</v>
      </c>
      <c r="AM4" s="21" t="s">
        <v>34</v>
      </c>
      <c r="AN4" s="37">
        <f>VLOOKUP(AM4,'Dados por UF e mês'!$B$200:$P$230,14,0)</f>
        <v>55</v>
      </c>
      <c r="AO4" s="8">
        <v>3168027</v>
      </c>
      <c r="AP4" s="16">
        <f t="shared" ref="AP4:AP32" si="6">IF(ISERROR(AN4/(AO4/100000)),"",(AN4/(AO4/100000)))</f>
        <v>1.7360963148357005</v>
      </c>
      <c r="AR4" s="24" t="s">
        <v>273</v>
      </c>
      <c r="AS4" s="21" t="s">
        <v>22</v>
      </c>
      <c r="AT4" s="37">
        <f>VLOOKUP(AS4,'Dados por UF e mês'!$B$233:$O$261,14,0)</f>
        <v>100</v>
      </c>
      <c r="AU4" s="8">
        <v>3514952</v>
      </c>
      <c r="AV4" s="16">
        <f t="shared" ref="AV4:AV32" si="7">IF(ISERROR(AT4/(AU4/100000)),"",(AT4/(AU4/100000)))</f>
        <v>2.8449890638620383</v>
      </c>
      <c r="AX4" s="24" t="s">
        <v>273</v>
      </c>
      <c r="AY4" s="21" t="s">
        <v>41</v>
      </c>
      <c r="AZ4" s="37">
        <f>VLOOKUP(AY4,'Dados por UF e mês'!$B$265:$O$293,14,0)</f>
        <v>26</v>
      </c>
      <c r="BA4" s="8">
        <v>1383445</v>
      </c>
      <c r="BB4" s="16">
        <f>IF(ISERROR(AZ4/(BA4/100000)),"",(AZ4/(BA4/100000)))</f>
        <v>1.8793663644019096</v>
      </c>
    </row>
    <row r="5" spans="2:54">
      <c r="B5" s="24" t="s">
        <v>274</v>
      </c>
      <c r="C5" s="21" t="s">
        <v>38</v>
      </c>
      <c r="D5" s="37">
        <f>VLOOKUP(C5,'Dados por UF e mês'!$B$10:$O$37,14,0)</f>
        <v>34</v>
      </c>
      <c r="E5" s="8">
        <v>6248436</v>
      </c>
      <c r="F5" s="16">
        <f t="shared" si="0"/>
        <v>0.54413616463383796</v>
      </c>
      <c r="H5" s="24" t="s">
        <v>274</v>
      </c>
      <c r="I5" s="21" t="s">
        <v>27</v>
      </c>
      <c r="J5" s="37">
        <f>VLOOKUP(I5,'Dados por UF e mês'!$B$42:$O$69,14,0)</f>
        <v>41</v>
      </c>
      <c r="K5" s="8">
        <v>3035122</v>
      </c>
      <c r="L5" s="16">
        <f t="shared" si="1"/>
        <v>1.350851794425397</v>
      </c>
      <c r="N5" s="24" t="s">
        <v>274</v>
      </c>
      <c r="O5" s="21" t="s">
        <v>27</v>
      </c>
      <c r="P5" s="37">
        <f>VLOOKUP(O5,'Dados por UF e mês'!$B$74:$O$101,14,0)</f>
        <v>51</v>
      </c>
      <c r="Q5" s="8">
        <v>3035122</v>
      </c>
      <c r="R5" s="16">
        <f t="shared" si="2"/>
        <v>1.6803278418462255</v>
      </c>
      <c r="T5" s="24" t="s">
        <v>274</v>
      </c>
      <c r="U5" s="21" t="s">
        <v>22</v>
      </c>
      <c r="V5" s="37">
        <f>VLOOKUP(U5,'Dados por UF e mês'!$B$105:$O$134,14,0)</f>
        <v>53</v>
      </c>
      <c r="W5" s="8">
        <v>3514952</v>
      </c>
      <c r="X5" s="16">
        <f t="shared" si="3"/>
        <v>1.5078442038468802</v>
      </c>
      <c r="Z5" s="24" t="s">
        <v>274</v>
      </c>
      <c r="AA5" s="21" t="s">
        <v>22</v>
      </c>
      <c r="AB5" s="37">
        <f>VLOOKUP(U5,'Dados por UF e mês'!$B$138:$O$165,14,0)</f>
        <v>27</v>
      </c>
      <c r="AC5" s="8">
        <v>3514952</v>
      </c>
      <c r="AD5" s="16">
        <f t="shared" si="4"/>
        <v>0.76814704724275029</v>
      </c>
      <c r="AF5" s="24" t="s">
        <v>274</v>
      </c>
      <c r="AG5" s="21" t="s">
        <v>21</v>
      </c>
      <c r="AH5" s="37">
        <f>VLOOKUP(AG5,'Dados por UF e mês'!$B$168:$P$198,14,0)</f>
        <v>40</v>
      </c>
      <c r="AI5" s="8">
        <v>2570160</v>
      </c>
      <c r="AJ5" s="16">
        <f t="shared" si="5"/>
        <v>1.5563233417374793</v>
      </c>
      <c r="AL5" s="24" t="s">
        <v>274</v>
      </c>
      <c r="AM5" s="21" t="s">
        <v>17</v>
      </c>
      <c r="AN5" s="37">
        <f>VLOOKUP(AM5,'Dados por UF e mês'!$B$200:$P$230,14,0)</f>
        <v>54</v>
      </c>
      <c r="AO5" s="8">
        <v>3483985</v>
      </c>
      <c r="AP5" s="16">
        <f t="shared" si="6"/>
        <v>1.5499492678642417</v>
      </c>
      <c r="AR5" s="24" t="s">
        <v>274</v>
      </c>
      <c r="AS5" s="21" t="s">
        <v>34</v>
      </c>
      <c r="AT5" s="37">
        <f>VLOOKUP(AS5,'Dados por UF e mês'!$B$233:$O$261,14,0)</f>
        <v>56</v>
      </c>
      <c r="AU5" s="8">
        <v>3168027</v>
      </c>
      <c r="AV5" s="16">
        <f t="shared" si="7"/>
        <v>1.7676617023781678</v>
      </c>
      <c r="AX5" s="24" t="s">
        <v>274</v>
      </c>
      <c r="AY5" s="21" t="s">
        <v>22</v>
      </c>
      <c r="AZ5" s="37">
        <f>VLOOKUP(AY5,'Dados por UF e mês'!$B$265:$O$293,14,0)</f>
        <v>55</v>
      </c>
      <c r="BA5" s="8">
        <v>3514952</v>
      </c>
      <c r="BB5" s="16">
        <f>IF(ISERROR(AZ5/(BA5/100000)),"",(AZ5/(BA5/100000)))</f>
        <v>1.5647439851241212</v>
      </c>
    </row>
    <row r="6" spans="2:54">
      <c r="B6" s="24" t="s">
        <v>275</v>
      </c>
      <c r="C6" s="21" t="s">
        <v>41</v>
      </c>
      <c r="D6" s="37">
        <f>VLOOKUP(C6,'Dados por UF e mês'!$B$10:$O$37,14,0)</f>
        <v>7</v>
      </c>
      <c r="E6" s="8">
        <v>1383445</v>
      </c>
      <c r="F6" s="16">
        <f t="shared" si="0"/>
        <v>0.50598325195436034</v>
      </c>
      <c r="H6" s="24" t="s">
        <v>275</v>
      </c>
      <c r="I6" s="21" t="s">
        <v>26</v>
      </c>
      <c r="J6" s="37">
        <f>VLOOKUP(I6,'Dados por UF e mês'!$B$42:$O$69,14,0)</f>
        <v>22</v>
      </c>
      <c r="K6" s="8">
        <v>2449024</v>
      </c>
      <c r="L6" s="16">
        <f t="shared" si="1"/>
        <v>0.89831704385093814</v>
      </c>
      <c r="N6" s="24" t="s">
        <v>275</v>
      </c>
      <c r="O6" s="21" t="s">
        <v>26</v>
      </c>
      <c r="P6" s="37">
        <f>VLOOKUP(O6,'Dados por UF e mês'!$B$74:$O$101,14,0)</f>
        <v>25</v>
      </c>
      <c r="Q6" s="8">
        <v>2449024</v>
      </c>
      <c r="R6" s="16">
        <f t="shared" si="2"/>
        <v>1.0208148225578844</v>
      </c>
      <c r="T6" s="24" t="s">
        <v>275</v>
      </c>
      <c r="U6" s="21" t="s">
        <v>34</v>
      </c>
      <c r="V6" s="37">
        <f>VLOOKUP(U6,'Dados por UF e mês'!$B$105:$O$134,14,0)</f>
        <v>39</v>
      </c>
      <c r="W6" s="8">
        <v>3168027</v>
      </c>
      <c r="X6" s="16">
        <f t="shared" si="3"/>
        <v>1.231050114156224</v>
      </c>
      <c r="Z6" s="24" t="s">
        <v>275</v>
      </c>
      <c r="AA6" s="21" t="s">
        <v>34</v>
      </c>
      <c r="AB6" s="37">
        <f>VLOOKUP(U6,'Dados por UF e mês'!$B$138:$O$165,14,0)</f>
        <v>28</v>
      </c>
      <c r="AC6" s="8">
        <v>3168027</v>
      </c>
      <c r="AD6" s="16">
        <f t="shared" si="4"/>
        <v>0.88383085118908389</v>
      </c>
      <c r="AF6" s="24" t="s">
        <v>275</v>
      </c>
      <c r="AG6" s="21" t="s">
        <v>17</v>
      </c>
      <c r="AH6" s="37">
        <f>VLOOKUP(AG6,'Dados por UF e mês'!$B$168:$P$198,14,0)</f>
        <v>38</v>
      </c>
      <c r="AI6" s="8">
        <v>3483985</v>
      </c>
      <c r="AJ6" s="16">
        <f t="shared" si="5"/>
        <v>1.0907050403489109</v>
      </c>
      <c r="AL6" s="24" t="s">
        <v>275</v>
      </c>
      <c r="AM6" s="21" t="s">
        <v>21</v>
      </c>
      <c r="AN6" s="37">
        <f>VLOOKUP(AM6,'Dados por UF e mês'!$B$200:$P$230,14,0)</f>
        <v>34</v>
      </c>
      <c r="AO6" s="8">
        <v>2570160</v>
      </c>
      <c r="AP6" s="16">
        <f t="shared" si="6"/>
        <v>1.3228748404768575</v>
      </c>
      <c r="AR6" s="24" t="s">
        <v>275</v>
      </c>
      <c r="AS6" s="21" t="s">
        <v>20</v>
      </c>
      <c r="AT6" s="37">
        <f>VLOOKUP(AS6,'Dados por UF e mês'!$B$233:$O$261,14,0)</f>
        <v>120</v>
      </c>
      <c r="AU6" s="8">
        <v>8452381</v>
      </c>
      <c r="AV6" s="16">
        <f t="shared" si="7"/>
        <v>1.419718301860742</v>
      </c>
      <c r="AX6" s="24" t="s">
        <v>275</v>
      </c>
      <c r="AY6" s="21" t="s">
        <v>20</v>
      </c>
      <c r="AZ6" s="37">
        <f>VLOOKUP(AY6,'Dados por UF e mês'!$B$265:$O$293,14,0)</f>
        <v>122</v>
      </c>
      <c r="BA6" s="8">
        <v>8452381</v>
      </c>
      <c r="BB6" s="16">
        <f>IF(ISERROR(AZ6/(BA6/100000)),"",(AZ6/(BA6/100000)))</f>
        <v>1.4433802735584211</v>
      </c>
    </row>
    <row r="7" spans="2:54">
      <c r="B7" s="24" t="s">
        <v>276</v>
      </c>
      <c r="C7" s="21" t="s">
        <v>27</v>
      </c>
      <c r="D7" s="37">
        <f>VLOOKUP(C7,'Dados por UF e mês'!$B$10:$O$37,14,0)</f>
        <v>12</v>
      </c>
      <c r="E7" s="8">
        <v>3035122</v>
      </c>
      <c r="F7" s="16">
        <f t="shared" si="0"/>
        <v>0.39537125690499425</v>
      </c>
      <c r="H7" s="24" t="s">
        <v>276</v>
      </c>
      <c r="I7" s="21" t="s">
        <v>41</v>
      </c>
      <c r="J7" s="37">
        <f>VLOOKUP(I7,'Dados por UF e mês'!$B$42:$O$69,14,0)</f>
        <v>10</v>
      </c>
      <c r="K7" s="8">
        <v>1383445</v>
      </c>
      <c r="L7" s="16">
        <f t="shared" si="1"/>
        <v>0.72283321707765757</v>
      </c>
      <c r="N7" s="24" t="s">
        <v>276</v>
      </c>
      <c r="O7" s="21" t="s">
        <v>17</v>
      </c>
      <c r="P7" s="37">
        <f>VLOOKUP(O7,'Dados por UF e mês'!$B$74:$O$101,14,0)</f>
        <v>54</v>
      </c>
      <c r="Q7" s="8">
        <v>3483985</v>
      </c>
      <c r="R7" s="16">
        <f t="shared" si="2"/>
        <v>1.5499492678642417</v>
      </c>
      <c r="T7" s="24" t="s">
        <v>276</v>
      </c>
      <c r="U7" s="21" t="s">
        <v>15</v>
      </c>
      <c r="V7" s="37">
        <f>VLOOKUP(U7,'Dados por UF e mês'!$B$105:$O$134,14,0)</f>
        <v>9</v>
      </c>
      <c r="W7" s="8">
        <v>733559</v>
      </c>
      <c r="X7" s="16">
        <f t="shared" si="3"/>
        <v>1.2268951781656281</v>
      </c>
      <c r="Z7" s="24" t="s">
        <v>276</v>
      </c>
      <c r="AA7" s="21" t="s">
        <v>15</v>
      </c>
      <c r="AB7" s="37">
        <f>VLOOKUP(U7,'Dados por UF e mês'!$B$138:$O$165,14,0)</f>
        <v>5</v>
      </c>
      <c r="AC7" s="8">
        <v>733559</v>
      </c>
      <c r="AD7" s="16">
        <f t="shared" si="4"/>
        <v>0.68160843231423784</v>
      </c>
      <c r="AF7" s="24" t="s">
        <v>276</v>
      </c>
      <c r="AG7" s="21" t="s">
        <v>15</v>
      </c>
      <c r="AH7" s="37">
        <f>VLOOKUP(AG7,'Dados por UF e mês'!$B$168:$P$198,14,0)</f>
        <v>8</v>
      </c>
      <c r="AI7" s="8">
        <v>733559</v>
      </c>
      <c r="AJ7" s="16">
        <f t="shared" si="5"/>
        <v>1.0905734917027805</v>
      </c>
      <c r="AL7" s="24" t="s">
        <v>276</v>
      </c>
      <c r="AM7" s="21" t="s">
        <v>22</v>
      </c>
      <c r="AN7" s="37">
        <f>VLOOKUP(AM7,'Dados por UF e mês'!$B$200:$P$230,14,0)</f>
        <v>46</v>
      </c>
      <c r="AO7" s="8">
        <v>3514952</v>
      </c>
      <c r="AP7" s="16">
        <f t="shared" si="6"/>
        <v>1.3086949693765377</v>
      </c>
      <c r="AR7" s="24" t="s">
        <v>276</v>
      </c>
      <c r="AS7" s="21" t="s">
        <v>41</v>
      </c>
      <c r="AT7" s="37">
        <f>VLOOKUP(AS7,'Dados por UF e mês'!$B$233:$O$261,14,0)</f>
        <v>19</v>
      </c>
      <c r="AU7" s="8">
        <v>1383445</v>
      </c>
      <c r="AV7" s="16">
        <f t="shared" si="7"/>
        <v>1.3733831124475493</v>
      </c>
      <c r="AX7" s="24" t="s">
        <v>276</v>
      </c>
      <c r="AY7" s="21" t="s">
        <v>23</v>
      </c>
      <c r="AZ7" s="37">
        <f>VLOOKUP(AY7,'Dados por UF e mês'!$B$265:$O$293,14,0)</f>
        <v>80</v>
      </c>
      <c r="BA7" s="8">
        <v>6003788</v>
      </c>
      <c r="BB7" s="16">
        <f>IF(ISERROR(AZ7/(BA7/100000)),"",(AZ7/(BA7/100000)))</f>
        <v>1.3324920866626202</v>
      </c>
    </row>
    <row r="8" spans="2:54">
      <c r="B8" s="24" t="s">
        <v>277</v>
      </c>
      <c r="C8" s="21" t="s">
        <v>26</v>
      </c>
      <c r="D8" s="37">
        <f>VLOOKUP(C8,'Dados por UF e mês'!$B$10:$O$37,14,0)</f>
        <v>8</v>
      </c>
      <c r="E8" s="8">
        <v>2449024</v>
      </c>
      <c r="F8" s="16">
        <f t="shared" si="0"/>
        <v>0.32666074321852295</v>
      </c>
      <c r="H8" s="24" t="s">
        <v>277</v>
      </c>
      <c r="I8" s="21" t="s">
        <v>25</v>
      </c>
      <c r="J8" s="37">
        <f>VLOOKUP(I8,'Dados por UF e mês'!$B$42:$O$69,14,0)</f>
        <v>122</v>
      </c>
      <c r="K8" s="8">
        <v>19597330</v>
      </c>
      <c r="L8" s="16">
        <f t="shared" si="1"/>
        <v>0.62253378393893455</v>
      </c>
      <c r="N8" s="24" t="s">
        <v>277</v>
      </c>
      <c r="O8" s="21" t="s">
        <v>21</v>
      </c>
      <c r="P8" s="37">
        <f>VLOOKUP(O8,'Dados por UF e mês'!$B$74:$O$101,14,0)</f>
        <v>32</v>
      </c>
      <c r="Q8" s="8">
        <v>2570160</v>
      </c>
      <c r="R8" s="16">
        <f t="shared" si="2"/>
        <v>1.2450586733899836</v>
      </c>
      <c r="T8" s="24" t="s">
        <v>277</v>
      </c>
      <c r="U8" s="21" t="s">
        <v>27</v>
      </c>
      <c r="V8" s="37">
        <f>VLOOKUP(U8,'Dados por UF e mês'!$B$105:$O$134,14,0)</f>
        <v>36</v>
      </c>
      <c r="W8" s="8">
        <v>3035122</v>
      </c>
      <c r="X8" s="16">
        <f t="shared" si="3"/>
        <v>1.1861137707149827</v>
      </c>
      <c r="Z8" s="24" t="s">
        <v>277</v>
      </c>
      <c r="AA8" s="21" t="s">
        <v>27</v>
      </c>
      <c r="AB8" s="37">
        <f>VLOOKUP(U8,'Dados por UF e mês'!$B$138:$O$165,14,0)</f>
        <v>17</v>
      </c>
      <c r="AC8" s="8">
        <v>3035122</v>
      </c>
      <c r="AD8" s="16">
        <f t="shared" si="4"/>
        <v>0.56010928061540854</v>
      </c>
      <c r="AF8" s="24" t="s">
        <v>277</v>
      </c>
      <c r="AG8" s="21" t="s">
        <v>26</v>
      </c>
      <c r="AH8" s="37">
        <f>VLOOKUP(AG8,'Dados por UF e mês'!$B$168:$P$198,14,0)</f>
        <v>25</v>
      </c>
      <c r="AI8" s="8">
        <v>2449024</v>
      </c>
      <c r="AJ8" s="16">
        <f t="shared" si="5"/>
        <v>1.0208148225578844</v>
      </c>
      <c r="AL8" s="24" t="s">
        <v>277</v>
      </c>
      <c r="AM8" s="21" t="s">
        <v>31</v>
      </c>
      <c r="AN8" s="37">
        <f>VLOOKUP(AM8,'Dados por UF e mês'!$B$200:$P$230,14,0)</f>
        <v>35</v>
      </c>
      <c r="AO8" s="8">
        <v>3118360</v>
      </c>
      <c r="AP8" s="16">
        <f t="shared" si="6"/>
        <v>1.1223848433150758</v>
      </c>
      <c r="AR8" s="24" t="s">
        <v>277</v>
      </c>
      <c r="AS8" s="21" t="s">
        <v>15</v>
      </c>
      <c r="AT8" s="37">
        <f>VLOOKUP(AS8,'Dados por UF e mês'!$B$233:$O$261,14,0)</f>
        <v>10</v>
      </c>
      <c r="AU8" s="8">
        <v>733559</v>
      </c>
      <c r="AV8" s="16">
        <f t="shared" si="7"/>
        <v>1.3632168646284757</v>
      </c>
      <c r="AX8" s="24" t="s">
        <v>277</v>
      </c>
      <c r="AY8" s="21" t="s">
        <v>21</v>
      </c>
      <c r="AZ8" s="37">
        <f>VLOOKUP(AY8,'Dados por UF e mês'!$B$265:$O$293,14,0)</f>
        <v>34</v>
      </c>
      <c r="BA8" s="8">
        <v>2570160</v>
      </c>
      <c r="BB8" s="16">
        <f>IF(ISERROR(AZ8/(BA8/100000)),"",(AZ8/(BA8/100000)))</f>
        <v>1.3228748404768575</v>
      </c>
    </row>
    <row r="9" spans="2:54">
      <c r="B9" s="24" t="s">
        <v>278</v>
      </c>
      <c r="C9" s="21" t="s">
        <v>25</v>
      </c>
      <c r="D9" s="37">
        <f>VLOOKUP(C9,'Dados por UF e mês'!$B$10:$O$37,14,0)</f>
        <v>63</v>
      </c>
      <c r="E9" s="8">
        <v>19597330</v>
      </c>
      <c r="F9" s="16">
        <f t="shared" si="0"/>
        <v>0.32147236383731864</v>
      </c>
      <c r="H9" s="24" t="s">
        <v>278</v>
      </c>
      <c r="I9" s="21" t="s">
        <v>35</v>
      </c>
      <c r="J9" s="37">
        <f>VLOOKUP(I9,'Dados por UF e mês'!$B$42:$O$69,14,0)</f>
        <v>9</v>
      </c>
      <c r="K9" s="8">
        <v>1562409</v>
      </c>
      <c r="L9" s="16">
        <f t="shared" si="1"/>
        <v>0.57603354819384678</v>
      </c>
      <c r="N9" s="24" t="s">
        <v>278</v>
      </c>
      <c r="O9" s="21" t="s">
        <v>29</v>
      </c>
      <c r="P9" s="37">
        <f>VLOOKUP(O9,'Dados por UF e mês'!$B$74:$O$101,14,0)</f>
        <v>45</v>
      </c>
      <c r="Q9" s="8">
        <v>3766528</v>
      </c>
      <c r="R9" s="16">
        <f t="shared" si="2"/>
        <v>1.1947342486236661</v>
      </c>
      <c r="T9" s="24" t="s">
        <v>278</v>
      </c>
      <c r="U9" s="21" t="s">
        <v>23</v>
      </c>
      <c r="V9" s="37">
        <f>VLOOKUP(U9,'Dados por UF e mês'!$B$105:$O$134,14,0)</f>
        <v>69</v>
      </c>
      <c r="W9" s="8">
        <v>6003788</v>
      </c>
      <c r="X9" s="16">
        <f t="shared" si="3"/>
        <v>1.1492744247465101</v>
      </c>
      <c r="Z9" s="24" t="s">
        <v>278</v>
      </c>
      <c r="AA9" s="21" t="s">
        <v>23</v>
      </c>
      <c r="AB9" s="37">
        <f>VLOOKUP(U9,'Dados por UF e mês'!$B$138:$O$165,14,0)</f>
        <v>66</v>
      </c>
      <c r="AC9" s="8">
        <v>6003788</v>
      </c>
      <c r="AD9" s="16">
        <f t="shared" si="4"/>
        <v>1.0993059714966618</v>
      </c>
      <c r="AF9" s="24" t="s">
        <v>278</v>
      </c>
      <c r="AG9" s="21" t="s">
        <v>23</v>
      </c>
      <c r="AH9" s="37">
        <f>VLOOKUP(AG9,'Dados por UF e mês'!$B$168:$P$198,14,0)</f>
        <v>61</v>
      </c>
      <c r="AI9" s="8">
        <v>6003788</v>
      </c>
      <c r="AJ9" s="16">
        <f t="shared" si="5"/>
        <v>1.0160252160802479</v>
      </c>
      <c r="AL9" s="24" t="s">
        <v>278</v>
      </c>
      <c r="AM9" s="21" t="s">
        <v>15</v>
      </c>
      <c r="AN9" s="37">
        <f>VLOOKUP(AM9,'Dados por UF e mês'!$B$200:$P$230,14,0)</f>
        <v>8</v>
      </c>
      <c r="AO9" s="8">
        <v>733559</v>
      </c>
      <c r="AP9" s="16">
        <f t="shared" si="6"/>
        <v>1.0905734917027805</v>
      </c>
      <c r="AR9" s="24" t="s">
        <v>278</v>
      </c>
      <c r="AS9" s="21" t="s">
        <v>27</v>
      </c>
      <c r="AT9" s="37">
        <f>VLOOKUP(AS9,'Dados por UF e mês'!$B$233:$O$261,14,0)</f>
        <v>41</v>
      </c>
      <c r="AU9" s="8">
        <v>3035122</v>
      </c>
      <c r="AV9" s="16">
        <f t="shared" si="7"/>
        <v>1.350851794425397</v>
      </c>
      <c r="AX9" s="24" t="s">
        <v>278</v>
      </c>
      <c r="AY9" s="21" t="s">
        <v>34</v>
      </c>
      <c r="AZ9" s="37">
        <f>VLOOKUP(AY9,'Dados por UF e mês'!$B$265:$O$293,14,0)</f>
        <v>39</v>
      </c>
      <c r="BA9" s="8">
        <v>3168027</v>
      </c>
      <c r="BB9" s="16">
        <f>IF(ISERROR(AZ9/(BA9/100000)),"",(AZ9/(BA9/100000)))</f>
        <v>1.231050114156224</v>
      </c>
    </row>
    <row r="10" spans="2:54">
      <c r="B10" s="24" t="s">
        <v>279</v>
      </c>
      <c r="C10" s="21" t="s">
        <v>22</v>
      </c>
      <c r="D10" s="37">
        <f>VLOOKUP(C10,'Dados por UF e mês'!$B$10:$O$37,14,0)</f>
        <v>11</v>
      </c>
      <c r="E10" s="8">
        <v>3514952</v>
      </c>
      <c r="F10" s="16">
        <f t="shared" si="0"/>
        <v>0.3129487970248242</v>
      </c>
      <c r="H10" s="24" t="s">
        <v>279</v>
      </c>
      <c r="I10" s="21" t="s">
        <v>23</v>
      </c>
      <c r="J10" s="37">
        <f>VLOOKUP(I10,'Dados por UF e mês'!$B$42:$O$69,14,0)</f>
        <v>34</v>
      </c>
      <c r="K10" s="8">
        <v>6003788</v>
      </c>
      <c r="L10" s="16">
        <f t="shared" si="1"/>
        <v>0.56630913683161366</v>
      </c>
      <c r="N10" s="24" t="s">
        <v>279</v>
      </c>
      <c r="O10" s="21" t="s">
        <v>25</v>
      </c>
      <c r="P10" s="37">
        <f>VLOOKUP(O10,'Dados por UF e mês'!$B$74:$O$101,14,0)</f>
        <v>169</v>
      </c>
      <c r="Q10" s="8">
        <v>19597330</v>
      </c>
      <c r="R10" s="16">
        <f t="shared" si="2"/>
        <v>0.86236237283344208</v>
      </c>
      <c r="T10" s="24" t="s">
        <v>279</v>
      </c>
      <c r="U10" s="21" t="s">
        <v>28</v>
      </c>
      <c r="V10" s="37">
        <f>VLOOKUP(U10,'Dados por UF e mês'!$B$105:$O$134,14,0)</f>
        <v>85</v>
      </c>
      <c r="W10" s="8">
        <v>7581051</v>
      </c>
      <c r="X10" s="16">
        <f t="shared" si="3"/>
        <v>1.1212165701035386</v>
      </c>
      <c r="Z10" s="24" t="s">
        <v>279</v>
      </c>
      <c r="AA10" s="21" t="s">
        <v>28</v>
      </c>
      <c r="AB10" s="37">
        <f>VLOOKUP(U10,'Dados por UF e mês'!$B$138:$O$165,14,0)</f>
        <v>73</v>
      </c>
      <c r="AC10" s="8">
        <v>7581051</v>
      </c>
      <c r="AD10" s="16">
        <f t="shared" si="4"/>
        <v>0.9629271719712742</v>
      </c>
      <c r="AF10" s="24" t="s">
        <v>279</v>
      </c>
      <c r="AG10" s="21" t="s">
        <v>27</v>
      </c>
      <c r="AH10" s="37">
        <f>VLOOKUP(AG10,'Dados por UF e mês'!$B$168:$P$198,14,0)</f>
        <v>27</v>
      </c>
      <c r="AI10" s="8">
        <v>3035122</v>
      </c>
      <c r="AJ10" s="16">
        <f t="shared" si="5"/>
        <v>0.88958532803623702</v>
      </c>
      <c r="AL10" s="24" t="s">
        <v>279</v>
      </c>
      <c r="AM10" s="21" t="s">
        <v>27</v>
      </c>
      <c r="AN10" s="37">
        <f>VLOOKUP(AM10,'Dados por UF e mês'!$B$200:$P$230,14,0)</f>
        <v>33</v>
      </c>
      <c r="AO10" s="8">
        <v>3035122</v>
      </c>
      <c r="AP10" s="16">
        <f t="shared" si="6"/>
        <v>1.0872709564887342</v>
      </c>
      <c r="AR10" s="24" t="s">
        <v>279</v>
      </c>
      <c r="AS10" s="21" t="s">
        <v>21</v>
      </c>
      <c r="AT10" s="37">
        <f>VLOOKUP(AS10,'Dados por UF e mês'!$B$233:$O$261,14,0)</f>
        <v>33</v>
      </c>
      <c r="AU10" s="8">
        <v>2570160</v>
      </c>
      <c r="AV10" s="16">
        <f t="shared" si="7"/>
        <v>1.2839667569334205</v>
      </c>
      <c r="AX10" s="24" t="s">
        <v>279</v>
      </c>
      <c r="AY10" s="21" t="s">
        <v>25</v>
      </c>
      <c r="AZ10" s="37">
        <f>VLOOKUP(AY10,'Dados por UF e mês'!$B$265:$O$293,14,0)</f>
        <v>227</v>
      </c>
      <c r="BA10" s="8">
        <v>19597330</v>
      </c>
      <c r="BB10" s="16">
        <f>IF(ISERROR(AZ10/(BA10/100000)),"",(AZ10/(BA10/100000)))</f>
        <v>1.1583210570011324</v>
      </c>
    </row>
    <row r="11" spans="2:54">
      <c r="B11" s="24" t="s">
        <v>280</v>
      </c>
      <c r="C11" s="21" t="s">
        <v>30</v>
      </c>
      <c r="D11" s="37">
        <f>VLOOKUP(C11,'Dados por UF e mês'!$B$10:$O$37,14,0)</f>
        <v>31</v>
      </c>
      <c r="E11" s="8">
        <v>8796448</v>
      </c>
      <c r="F11" s="16">
        <f t="shared" si="0"/>
        <v>0.35241497477163514</v>
      </c>
      <c r="H11" s="24" t="s">
        <v>280</v>
      </c>
      <c r="I11" s="21" t="s">
        <v>17</v>
      </c>
      <c r="J11" s="37">
        <f>VLOOKUP(I11,'Dados por UF e mês'!$B$42:$O$69,14,0)</f>
        <v>19</v>
      </c>
      <c r="K11" s="8">
        <v>3483985</v>
      </c>
      <c r="L11" s="16">
        <f t="shared" si="1"/>
        <v>0.54535252017445546</v>
      </c>
      <c r="N11" s="24" t="s">
        <v>280</v>
      </c>
      <c r="O11" s="21" t="s">
        <v>32</v>
      </c>
      <c r="P11" s="37">
        <f>VLOOKUP(O11,'Dados por UF e mês'!$B$74:$O$101,14,0)</f>
        <v>87</v>
      </c>
      <c r="Q11" s="8">
        <v>10444526</v>
      </c>
      <c r="R11" s="16">
        <f t="shared" si="2"/>
        <v>0.83297221913182073</v>
      </c>
      <c r="T11" s="24" t="s">
        <v>280</v>
      </c>
      <c r="U11" s="21" t="s">
        <v>26</v>
      </c>
      <c r="V11" s="37">
        <f>VLOOKUP(U11,'Dados por UF e mês'!$B$105:$O$134,14,0)</f>
        <v>27</v>
      </c>
      <c r="W11" s="8">
        <v>2449024</v>
      </c>
      <c r="X11" s="16">
        <f t="shared" si="3"/>
        <v>1.102480008362515</v>
      </c>
      <c r="Z11" s="24" t="s">
        <v>280</v>
      </c>
      <c r="AA11" s="21" t="s">
        <v>26</v>
      </c>
      <c r="AB11" s="37">
        <f>VLOOKUP(U11,'Dados por UF e mês'!$B$138:$O$165,14,0)</f>
        <v>25</v>
      </c>
      <c r="AC11" s="8">
        <v>2449024</v>
      </c>
      <c r="AD11" s="16">
        <f t="shared" si="4"/>
        <v>1.0208148225578844</v>
      </c>
      <c r="AF11" s="24" t="s">
        <v>280</v>
      </c>
      <c r="AG11" s="21" t="s">
        <v>34</v>
      </c>
      <c r="AH11" s="37">
        <f>VLOOKUP(AG11,'Dados por UF e mês'!$B$168:$P$198,14,0)</f>
        <v>23</v>
      </c>
      <c r="AI11" s="8">
        <v>3168027</v>
      </c>
      <c r="AJ11" s="16">
        <f t="shared" si="5"/>
        <v>0.72600391347674753</v>
      </c>
      <c r="AL11" s="24" t="s">
        <v>280</v>
      </c>
      <c r="AM11" s="21" t="s">
        <v>20</v>
      </c>
      <c r="AN11" s="37">
        <f>VLOOKUP(AM11,'Dados por UF e mês'!$B$200:$P$230,14,0)</f>
        <v>91</v>
      </c>
      <c r="AO11" s="8">
        <v>8452381</v>
      </c>
      <c r="AP11" s="16">
        <f t="shared" si="6"/>
        <v>1.0766197122443961</v>
      </c>
      <c r="AR11" s="24" t="s">
        <v>280</v>
      </c>
      <c r="AS11" s="21" t="s">
        <v>17</v>
      </c>
      <c r="AT11" s="37">
        <f>VLOOKUP(AS11,'Dados por UF e mês'!$B$233:$O$261,14,0)</f>
        <v>44</v>
      </c>
      <c r="AU11" s="8">
        <v>3483985</v>
      </c>
      <c r="AV11" s="16">
        <f t="shared" si="7"/>
        <v>1.26292162566716</v>
      </c>
      <c r="AX11" s="24" t="s">
        <v>280</v>
      </c>
      <c r="AY11" s="21" t="s">
        <v>27</v>
      </c>
      <c r="AZ11" s="37">
        <f>VLOOKUP(AY11,'Dados por UF e mês'!$B$265:$O$293,14,0)</f>
        <v>33</v>
      </c>
      <c r="BA11" s="8">
        <v>3035122</v>
      </c>
      <c r="BB11" s="16">
        <f>IF(ISERROR(AZ11/(BA11/100000)),"",(AZ11/(BA11/100000)))</f>
        <v>1.0872709564887342</v>
      </c>
    </row>
    <row r="12" spans="2:54">
      <c r="B12" s="24" t="s">
        <v>281</v>
      </c>
      <c r="C12" s="21" t="s">
        <v>29</v>
      </c>
      <c r="D12" s="37">
        <f>VLOOKUP(C12,'Dados por UF e mês'!$B$10:$O$37,14,0)</f>
        <v>13</v>
      </c>
      <c r="E12" s="8">
        <v>3766528</v>
      </c>
      <c r="F12" s="16">
        <f t="shared" si="0"/>
        <v>0.34514544960239241</v>
      </c>
      <c r="H12" s="24" t="s">
        <v>281</v>
      </c>
      <c r="I12" s="21" t="s">
        <v>34</v>
      </c>
      <c r="J12" s="37">
        <f>VLOOKUP(I12,'Dados por UF e mês'!$B$42:$O$69,14,0)</f>
        <v>20</v>
      </c>
      <c r="K12" s="8">
        <v>3168027</v>
      </c>
      <c r="L12" s="16">
        <f t="shared" si="1"/>
        <v>0.63130775084934565</v>
      </c>
      <c r="N12" s="24" t="s">
        <v>281</v>
      </c>
      <c r="O12" s="21" t="s">
        <v>23</v>
      </c>
      <c r="P12" s="37">
        <f>VLOOKUP(O12,'Dados por UF e mês'!$B$74:$O$101,14,0)</f>
        <v>45</v>
      </c>
      <c r="Q12" s="8">
        <v>6003788</v>
      </c>
      <c r="R12" s="16">
        <f t="shared" si="2"/>
        <v>0.74952679874772388</v>
      </c>
      <c r="T12" s="24" t="s">
        <v>281</v>
      </c>
      <c r="U12" s="21" t="s">
        <v>17</v>
      </c>
      <c r="V12" s="37">
        <f>VLOOKUP(U12,'Dados por UF e mês'!$B$105:$O$134,14,0)</f>
        <v>33</v>
      </c>
      <c r="W12" s="8">
        <v>3483985</v>
      </c>
      <c r="X12" s="16">
        <f t="shared" si="3"/>
        <v>0.94719121925036998</v>
      </c>
      <c r="Z12" s="24" t="s">
        <v>281</v>
      </c>
      <c r="AA12" s="21" t="s">
        <v>17</v>
      </c>
      <c r="AB12" s="37">
        <f>VLOOKUP(U12,'Dados por UF e mês'!$B$138:$O$165,14,0)</f>
        <v>30</v>
      </c>
      <c r="AC12" s="8">
        <v>3483985</v>
      </c>
      <c r="AD12" s="16">
        <f t="shared" si="4"/>
        <v>0.86108292659124541</v>
      </c>
      <c r="AF12" s="24" t="s">
        <v>281</v>
      </c>
      <c r="AG12" s="21" t="s">
        <v>20</v>
      </c>
      <c r="AH12" s="37">
        <f>VLOOKUP(AG12,'Dados por UF e mês'!$B$168:$P$198,14,0)</f>
        <v>52</v>
      </c>
      <c r="AI12" s="8">
        <v>8452381</v>
      </c>
      <c r="AJ12" s="16">
        <f t="shared" si="5"/>
        <v>0.61521126413965488</v>
      </c>
      <c r="AL12" s="24" t="s">
        <v>281</v>
      </c>
      <c r="AM12" s="21" t="s">
        <v>26</v>
      </c>
      <c r="AN12" s="37">
        <f>VLOOKUP(AM12,'Dados por UF e mês'!$B$200:$P$230,14,0)</f>
        <v>24</v>
      </c>
      <c r="AO12" s="8">
        <v>2449024</v>
      </c>
      <c r="AP12" s="16">
        <f t="shared" si="6"/>
        <v>0.97998222965556891</v>
      </c>
      <c r="AR12" s="24" t="s">
        <v>281</v>
      </c>
      <c r="AS12" s="21" t="s">
        <v>23</v>
      </c>
      <c r="AT12" s="37">
        <f>VLOOKUP(AS12,'Dados por UF e mês'!$B$233:$O$261,14,0)</f>
        <v>75</v>
      </c>
      <c r="AU12" s="8">
        <v>6003788</v>
      </c>
      <c r="AV12" s="16">
        <f t="shared" si="7"/>
        <v>1.2492113312462065</v>
      </c>
      <c r="AX12" s="24" t="s">
        <v>281</v>
      </c>
      <c r="AY12" s="21" t="s">
        <v>28</v>
      </c>
      <c r="AZ12" s="37">
        <f>VLOOKUP(AY12,'Dados por UF e mês'!$B$265:$O$293,14,0)</f>
        <v>75</v>
      </c>
      <c r="BA12" s="8">
        <v>7581051</v>
      </c>
      <c r="BB12" s="16">
        <f>IF(ISERROR(AZ12/(BA12/100000)),"",(AZ12/(BA12/100000)))</f>
        <v>0.98930873832665167</v>
      </c>
    </row>
    <row r="13" spans="2:54">
      <c r="B13" s="24" t="s">
        <v>134</v>
      </c>
      <c r="C13" s="21" t="s">
        <v>23</v>
      </c>
      <c r="D13" s="37">
        <f>VLOOKUP(C13,'Dados por UF e mês'!$B$10:$O$37,14,0)</f>
        <v>17</v>
      </c>
      <c r="E13" s="8">
        <v>6003788</v>
      </c>
      <c r="F13" s="16">
        <f t="shared" si="0"/>
        <v>0.28315456841580683</v>
      </c>
      <c r="H13" s="24" t="s">
        <v>134</v>
      </c>
      <c r="I13" s="21" t="s">
        <v>19</v>
      </c>
      <c r="J13" s="37">
        <f>VLOOKUP(I13,'Dados por UF e mês'!$B$42:$O$69,14,0)</f>
        <v>69</v>
      </c>
      <c r="K13" s="8">
        <v>14016906</v>
      </c>
      <c r="L13" s="16">
        <f t="shared" si="1"/>
        <v>0.49226270048468612</v>
      </c>
      <c r="N13" s="24" t="s">
        <v>134</v>
      </c>
      <c r="O13" s="21" t="s">
        <v>19</v>
      </c>
      <c r="P13" s="37">
        <f>VLOOKUP(O13,'Dados por UF e mês'!$B$74:$O$101,14,0)</f>
        <v>98</v>
      </c>
      <c r="Q13" s="8">
        <v>14016906</v>
      </c>
      <c r="R13" s="16">
        <f t="shared" si="2"/>
        <v>0.69915571952897448</v>
      </c>
      <c r="T13" s="24" t="s">
        <v>134</v>
      </c>
      <c r="U13" s="21" t="s">
        <v>24</v>
      </c>
      <c r="V13" s="37">
        <f>VLOOKUP(U13,'Dados por UF e mês'!$B$105:$O$134,14,0)</f>
        <v>57</v>
      </c>
      <c r="W13" s="8">
        <v>6574789</v>
      </c>
      <c r="X13" s="16">
        <f t="shared" si="3"/>
        <v>0.86694797353953112</v>
      </c>
      <c r="Z13" s="24" t="s">
        <v>134</v>
      </c>
      <c r="AA13" s="21" t="s">
        <v>24</v>
      </c>
      <c r="AB13" s="37">
        <f>VLOOKUP(U13,'Dados por UF e mês'!$B$138:$O$165,14,0)</f>
        <v>31</v>
      </c>
      <c r="AC13" s="8">
        <v>6574789</v>
      </c>
      <c r="AD13" s="16">
        <f t="shared" si="4"/>
        <v>0.47149802069693797</v>
      </c>
      <c r="AF13" s="24" t="s">
        <v>134</v>
      </c>
      <c r="AG13" s="21" t="s">
        <v>35</v>
      </c>
      <c r="AH13" s="37">
        <f>VLOOKUP(AG13,'Dados por UF e mês'!$B$168:$P$198,14,0)</f>
        <v>9</v>
      </c>
      <c r="AI13" s="8">
        <v>1562409</v>
      </c>
      <c r="AJ13" s="16">
        <f t="shared" si="5"/>
        <v>0.57603354819384678</v>
      </c>
      <c r="AL13" s="24" t="s">
        <v>134</v>
      </c>
      <c r="AM13" s="21" t="s">
        <v>23</v>
      </c>
      <c r="AN13" s="37">
        <f>VLOOKUP(AM13,'Dados por UF e mês'!$B$200:$P$230,14,0)</f>
        <v>58</v>
      </c>
      <c r="AO13" s="8">
        <v>6003788</v>
      </c>
      <c r="AP13" s="16">
        <f t="shared" si="6"/>
        <v>0.96605676283039976</v>
      </c>
      <c r="AR13" s="24" t="s">
        <v>134</v>
      </c>
      <c r="AS13" s="21" t="s">
        <v>25</v>
      </c>
      <c r="AT13" s="37">
        <f>VLOOKUP(AS13,'Dados por UF e mês'!$B$233:$O$261,14,0)</f>
        <v>231</v>
      </c>
      <c r="AU13" s="8">
        <v>19597330</v>
      </c>
      <c r="AV13" s="16">
        <f t="shared" si="7"/>
        <v>1.1787320007368352</v>
      </c>
      <c r="AX13" s="24" t="s">
        <v>134</v>
      </c>
      <c r="AY13" s="21" t="s">
        <v>17</v>
      </c>
      <c r="AZ13" s="37">
        <f>VLOOKUP(AY13,'Dados por UF e mês'!$B$265:$O$293,14,0)</f>
        <v>32</v>
      </c>
      <c r="BA13" s="8">
        <v>3483985</v>
      </c>
      <c r="BB13" s="16">
        <f>IF(ISERROR(AZ13/(BA13/100000)),"",(AZ13/(BA13/100000)))</f>
        <v>0.91848845503066179</v>
      </c>
    </row>
    <row r="14" spans="2:54">
      <c r="B14" s="24" t="s">
        <v>135</v>
      </c>
      <c r="C14" s="21" t="s">
        <v>15</v>
      </c>
      <c r="D14" s="37">
        <f>VLOOKUP(C14,'Dados por UF e mês'!$B$10:$O$37,14,0)</f>
        <v>2</v>
      </c>
      <c r="E14" s="8">
        <v>733559</v>
      </c>
      <c r="F14" s="16">
        <f t="shared" si="0"/>
        <v>0.27264337292569513</v>
      </c>
      <c r="H14" s="24" t="s">
        <v>135</v>
      </c>
      <c r="I14" s="21" t="s">
        <v>18</v>
      </c>
      <c r="J14" s="37">
        <f>VLOOKUP(I14,'Dados por UF e mês'!$B$42:$O$69,14,0)</f>
        <v>3</v>
      </c>
      <c r="K14" s="8">
        <v>669526</v>
      </c>
      <c r="L14" s="16">
        <f t="shared" si="1"/>
        <v>0.44807819263180221</v>
      </c>
      <c r="N14" s="24" t="s">
        <v>135</v>
      </c>
      <c r="O14" s="21" t="s">
        <v>28</v>
      </c>
      <c r="P14" s="37">
        <f>VLOOKUP(O14,'Dados por UF e mês'!$B$74:$O$101,14,0)</f>
        <v>53</v>
      </c>
      <c r="Q14" s="8">
        <v>7581051</v>
      </c>
      <c r="R14" s="16">
        <f t="shared" si="2"/>
        <v>0.69911150841750047</v>
      </c>
      <c r="T14" s="24" t="s">
        <v>135</v>
      </c>
      <c r="U14" s="21" t="s">
        <v>29</v>
      </c>
      <c r="V14" s="37">
        <f>VLOOKUP(U14,'Dados por UF e mês'!$B$105:$O$134,14,0)</f>
        <v>29</v>
      </c>
      <c r="W14" s="8">
        <v>3766528</v>
      </c>
      <c r="X14" s="16">
        <f t="shared" si="3"/>
        <v>0.76993984911302926</v>
      </c>
      <c r="Z14" s="24" t="s">
        <v>135</v>
      </c>
      <c r="AA14" s="21" t="s">
        <v>29</v>
      </c>
      <c r="AB14" s="37">
        <f>VLOOKUP(U14,'Dados por UF e mês'!$B$138:$O$165,14,0)</f>
        <v>19</v>
      </c>
      <c r="AC14" s="8">
        <v>3766528</v>
      </c>
      <c r="AD14" s="16">
        <f t="shared" si="4"/>
        <v>0.50444334941888125</v>
      </c>
      <c r="AF14" s="24" t="s">
        <v>135</v>
      </c>
      <c r="AG14" s="21" t="s">
        <v>29</v>
      </c>
      <c r="AH14" s="37">
        <f>VLOOKUP(AG14,'Dados por UF e mês'!$B$168:$P$198,14,0)</f>
        <v>21</v>
      </c>
      <c r="AI14" s="8">
        <v>3766528</v>
      </c>
      <c r="AJ14" s="16">
        <f t="shared" si="5"/>
        <v>0.55754264935771081</v>
      </c>
      <c r="AL14" s="24" t="s">
        <v>135</v>
      </c>
      <c r="AM14" s="21" t="s">
        <v>35</v>
      </c>
      <c r="AN14" s="37">
        <f>VLOOKUP(AM14,'Dados por UF e mês'!$B$200:$P$230,14,0)</f>
        <v>14</v>
      </c>
      <c r="AO14" s="8">
        <v>1562409</v>
      </c>
      <c r="AP14" s="16">
        <f t="shared" si="6"/>
        <v>0.89605218607931725</v>
      </c>
      <c r="AR14" s="24" t="s">
        <v>135</v>
      </c>
      <c r="AS14" s="21" t="s">
        <v>26</v>
      </c>
      <c r="AT14" s="37">
        <f>VLOOKUP(AS14,'Dados por UF e mês'!$B$233:$O$261,14,0)</f>
        <v>27</v>
      </c>
      <c r="AU14" s="8">
        <v>2449024</v>
      </c>
      <c r="AV14" s="16">
        <f t="shared" si="7"/>
        <v>1.102480008362515</v>
      </c>
      <c r="AX14" s="24" t="s">
        <v>135</v>
      </c>
      <c r="AY14" s="21" t="s">
        <v>40</v>
      </c>
      <c r="AZ14" s="37">
        <f>VLOOKUP(AY14,'Dados por UF e mês'!$B$265:$O$293,14,0)</f>
        <v>319</v>
      </c>
      <c r="BA14" s="8">
        <v>41262199</v>
      </c>
      <c r="BB14" s="16">
        <f>IF(ISERROR(AZ14/(BA14/100000)),"",(AZ14/(BA14/100000)))</f>
        <v>0.77310470050323787</v>
      </c>
    </row>
    <row r="15" spans="2:54">
      <c r="B15" s="24" t="s">
        <v>136</v>
      </c>
      <c r="C15" s="21" t="s">
        <v>31</v>
      </c>
      <c r="D15" s="37">
        <f>VLOOKUP(C15,'Dados por UF e mês'!$B$10:$O$37,14,0)</f>
        <v>10</v>
      </c>
      <c r="E15" s="8">
        <v>3118360</v>
      </c>
      <c r="F15" s="16">
        <f t="shared" si="0"/>
        <v>0.32068138380430738</v>
      </c>
      <c r="H15" s="24" t="s">
        <v>136</v>
      </c>
      <c r="I15" s="21" t="s">
        <v>28</v>
      </c>
      <c r="J15" s="37">
        <f>VLOOKUP(I15,'Dados por UF e mês'!$B$42:$O$69,14,0)</f>
        <v>33</v>
      </c>
      <c r="K15" s="8">
        <v>7581051</v>
      </c>
      <c r="L15" s="16">
        <f t="shared" si="1"/>
        <v>0.43529584486372669</v>
      </c>
      <c r="N15" s="24" t="s">
        <v>136</v>
      </c>
      <c r="O15" s="21" t="s">
        <v>35</v>
      </c>
      <c r="P15" s="37">
        <f>VLOOKUP(O15,'Dados por UF e mês'!$B$74:$O$101,14,0)</f>
        <v>7</v>
      </c>
      <c r="Q15" s="8">
        <v>1562409</v>
      </c>
      <c r="R15" s="16">
        <f t="shared" si="2"/>
        <v>0.44802609303965862</v>
      </c>
      <c r="T15" s="24" t="s">
        <v>136</v>
      </c>
      <c r="U15" s="21" t="s">
        <v>32</v>
      </c>
      <c r="V15" s="37">
        <f>VLOOKUP(U15,'Dados por UF e mês'!$B$105:$O$134,14,0)</f>
        <v>77</v>
      </c>
      <c r="W15" s="8">
        <v>10444526</v>
      </c>
      <c r="X15" s="16">
        <f t="shared" si="3"/>
        <v>0.73722828589827816</v>
      </c>
      <c r="Z15" s="24" t="s">
        <v>136</v>
      </c>
      <c r="AA15" s="21" t="s">
        <v>32</v>
      </c>
      <c r="AB15" s="37">
        <f>VLOOKUP(U15,'Dados por UF e mês'!$B$138:$O$165,14,0)</f>
        <v>84</v>
      </c>
      <c r="AC15" s="8">
        <v>10444526</v>
      </c>
      <c r="AD15" s="16">
        <f t="shared" si="4"/>
        <v>0.80424903916175805</v>
      </c>
      <c r="AF15" s="24" t="s">
        <v>136</v>
      </c>
      <c r="AG15" s="21" t="s">
        <v>25</v>
      </c>
      <c r="AH15" s="37">
        <f>VLOOKUP(AG15,'Dados por UF e mês'!$B$168:$P$198,14,0)</f>
        <v>108</v>
      </c>
      <c r="AI15" s="8">
        <v>19597330</v>
      </c>
      <c r="AJ15" s="16">
        <f t="shared" si="5"/>
        <v>0.55109548086397486</v>
      </c>
      <c r="AL15" s="24" t="s">
        <v>136</v>
      </c>
      <c r="AM15" s="21" t="s">
        <v>25</v>
      </c>
      <c r="AN15" s="37">
        <f>VLOOKUP(AM15,'Dados por UF e mês'!$B$200:$P$230,14,0)</f>
        <v>166</v>
      </c>
      <c r="AO15" s="8">
        <v>19597330</v>
      </c>
      <c r="AP15" s="16">
        <f t="shared" si="6"/>
        <v>0.84705416503166509</v>
      </c>
      <c r="AR15" s="24" t="s">
        <v>136</v>
      </c>
      <c r="AS15" s="21" t="s">
        <v>18</v>
      </c>
      <c r="AT15" s="37">
        <f>VLOOKUP(AS15,'Dados por UF e mês'!$B$233:$O$261,14,0)</f>
        <v>6</v>
      </c>
      <c r="AU15" s="8">
        <v>669526</v>
      </c>
      <c r="AV15" s="16">
        <f t="shared" si="7"/>
        <v>0.89615638526360442</v>
      </c>
      <c r="AX15" s="24" t="s">
        <v>136</v>
      </c>
      <c r="AY15" s="21" t="s">
        <v>29</v>
      </c>
      <c r="AZ15" s="37">
        <f>VLOOKUP(AY15,'Dados por UF e mês'!$B$265:$O$293,14,0)</f>
        <v>25</v>
      </c>
      <c r="BA15" s="8">
        <v>3766528</v>
      </c>
      <c r="BB15" s="16">
        <f>IF(ISERROR(AZ15/(BA15/100000)),"",(AZ15/(BA15/100000)))</f>
        <v>0.66374124923537003</v>
      </c>
    </row>
    <row r="16" spans="2:54">
      <c r="B16" s="24" t="s">
        <v>137</v>
      </c>
      <c r="C16" s="21" t="s">
        <v>32</v>
      </c>
      <c r="D16" s="37">
        <f>VLOOKUP(C16,'Dados por UF e mês'!$B$10:$O$37,14,0)</f>
        <v>24</v>
      </c>
      <c r="E16" s="8">
        <v>10444526</v>
      </c>
      <c r="F16" s="16">
        <f t="shared" si="0"/>
        <v>0.22978543976050228</v>
      </c>
      <c r="H16" s="24" t="s">
        <v>137</v>
      </c>
      <c r="I16" s="21" t="s">
        <v>32</v>
      </c>
      <c r="J16" s="37">
        <f>VLOOKUP(I16,'Dados por UF e mês'!$B$42:$O$69,14,0)</f>
        <v>42</v>
      </c>
      <c r="K16" s="8">
        <v>10444526</v>
      </c>
      <c r="L16" s="16">
        <f t="shared" si="1"/>
        <v>0.40212451958087903</v>
      </c>
      <c r="N16" s="24" t="s">
        <v>137</v>
      </c>
      <c r="O16" s="21" t="s">
        <v>33</v>
      </c>
      <c r="P16" s="37">
        <f>VLOOKUP(O16,'Dados por UF e mês'!$B$74:$O$101,14,0)</f>
        <v>78</v>
      </c>
      <c r="Q16" s="8">
        <v>15989929</v>
      </c>
      <c r="R16" s="16">
        <f t="shared" si="2"/>
        <v>0.48780704404628689</v>
      </c>
      <c r="T16" s="24" t="s">
        <v>137</v>
      </c>
      <c r="U16" s="21" t="s">
        <v>25</v>
      </c>
      <c r="V16" s="37">
        <f>VLOOKUP(U16,'Dados por UF e mês'!$B$105:$O$134,14,0)</f>
        <v>144</v>
      </c>
      <c r="W16" s="8">
        <v>19597330</v>
      </c>
      <c r="X16" s="16">
        <f t="shared" si="3"/>
        <v>0.73479397448529982</v>
      </c>
      <c r="Z16" s="24" t="s">
        <v>137</v>
      </c>
      <c r="AA16" s="21" t="s">
        <v>25</v>
      </c>
      <c r="AB16" s="37">
        <f>VLOOKUP(U16,'Dados por UF e mês'!$B$138:$O$165,14,0)</f>
        <v>92</v>
      </c>
      <c r="AC16" s="8">
        <v>19597330</v>
      </c>
      <c r="AD16" s="16">
        <f t="shared" si="4"/>
        <v>0.46945170592116375</v>
      </c>
      <c r="AF16" s="24" t="s">
        <v>137</v>
      </c>
      <c r="AG16" s="21" t="s">
        <v>24</v>
      </c>
      <c r="AH16" s="37">
        <f>VLOOKUP(AG16,'Dados por UF e mês'!$B$168:$P$198,14,0)</f>
        <v>33</v>
      </c>
      <c r="AI16" s="8">
        <v>6574789</v>
      </c>
      <c r="AJ16" s="16">
        <f t="shared" si="5"/>
        <v>0.50191724783867586</v>
      </c>
      <c r="AL16" s="24" t="s">
        <v>137</v>
      </c>
      <c r="AM16" s="21" t="s">
        <v>19</v>
      </c>
      <c r="AN16" s="37">
        <f>VLOOKUP(AM16,'Dados por UF e mês'!$B$200:$P$230,14,0)</f>
        <v>105</v>
      </c>
      <c r="AO16" s="8">
        <v>14016906</v>
      </c>
      <c r="AP16" s="16">
        <f t="shared" si="6"/>
        <v>0.74909541378104416</v>
      </c>
      <c r="AR16" s="24" t="s">
        <v>137</v>
      </c>
      <c r="AS16" s="21" t="s">
        <v>39</v>
      </c>
      <c r="AT16" s="37">
        <f>VLOOKUP(AS16,'Dados por UF e mês'!$B$233:$O$261,14,0)</f>
        <v>17</v>
      </c>
      <c r="AU16" s="8">
        <v>2068017</v>
      </c>
      <c r="AV16" s="16">
        <f t="shared" si="7"/>
        <v>0.8220435325241523</v>
      </c>
      <c r="AX16" s="24" t="s">
        <v>137</v>
      </c>
      <c r="AY16" s="21" t="s">
        <v>30</v>
      </c>
      <c r="AZ16" s="37">
        <f>VLOOKUP(AY16,'Dados por UF e mês'!$B$265:$O$293,14,0)</f>
        <v>58</v>
      </c>
      <c r="BA16" s="8">
        <v>8796448</v>
      </c>
      <c r="BB16" s="16">
        <f>IF(ISERROR(AZ16/(BA16/100000)),"",(AZ16/(BA16/100000)))</f>
        <v>0.65935704957273666</v>
      </c>
    </row>
    <row r="17" spans="2:54">
      <c r="B17" s="24" t="s">
        <v>138</v>
      </c>
      <c r="C17" s="21" t="s">
        <v>34</v>
      </c>
      <c r="D17" s="37">
        <f>VLOOKUP(C17,'Dados por UF e mês'!$B$10:$O$37,14,0)</f>
        <v>9</v>
      </c>
      <c r="E17" s="8">
        <v>3168027</v>
      </c>
      <c r="F17" s="16">
        <f t="shared" si="0"/>
        <v>0.28408848788220553</v>
      </c>
      <c r="H17" s="24" t="s">
        <v>138</v>
      </c>
      <c r="I17" s="21" t="s">
        <v>15</v>
      </c>
      <c r="J17" s="37">
        <f>VLOOKUP(I17,'Dados por UF e mês'!$B$42:$O$69,14,0)</f>
        <v>3</v>
      </c>
      <c r="K17" s="8">
        <v>733559</v>
      </c>
      <c r="L17" s="16">
        <f t="shared" si="1"/>
        <v>0.40896505938854272</v>
      </c>
      <c r="N17" s="24" t="s">
        <v>138</v>
      </c>
      <c r="O17" s="21" t="s">
        <v>38</v>
      </c>
      <c r="P17" s="37">
        <f>VLOOKUP(O17,'Dados por UF e mês'!$B$74:$O$101,14,0)</f>
        <v>30</v>
      </c>
      <c r="Q17" s="8">
        <v>6248436</v>
      </c>
      <c r="R17" s="16">
        <f t="shared" si="2"/>
        <v>0.48012014526515112</v>
      </c>
      <c r="T17" s="24" t="s">
        <v>138</v>
      </c>
      <c r="U17" s="21" t="s">
        <v>36</v>
      </c>
      <c r="V17" s="37">
        <f>VLOOKUP(U17,'Dados por UF e mês'!$B$105:$O$134,14,0)</f>
        <v>3</v>
      </c>
      <c r="W17" s="8">
        <v>450479</v>
      </c>
      <c r="X17" s="16">
        <f t="shared" si="3"/>
        <v>0.66595779159516877</v>
      </c>
      <c r="Z17" s="24" t="s">
        <v>138</v>
      </c>
      <c r="AA17" s="21" t="s">
        <v>36</v>
      </c>
      <c r="AB17" s="37">
        <f>VLOOKUP(U17,'Dados por UF e mês'!$B$138:$O$165,14,0)</f>
        <v>1</v>
      </c>
      <c r="AC17" s="8">
        <v>450479</v>
      </c>
      <c r="AD17" s="16">
        <f t="shared" si="4"/>
        <v>0.22198593053172291</v>
      </c>
      <c r="AF17" s="24" t="s">
        <v>138</v>
      </c>
      <c r="AG17" s="21" t="s">
        <v>40</v>
      </c>
      <c r="AH17" s="37">
        <f>VLOOKUP(AG17,'Dados por UF e mês'!$B$168:$P$198,14,0)</f>
        <v>191</v>
      </c>
      <c r="AI17" s="8">
        <v>41262199</v>
      </c>
      <c r="AJ17" s="16">
        <f t="shared" si="5"/>
        <v>0.46289341001918005</v>
      </c>
      <c r="AL17" s="24" t="s">
        <v>138</v>
      </c>
      <c r="AM17" s="21" t="s">
        <v>28</v>
      </c>
      <c r="AN17" s="37">
        <f>VLOOKUP(AM17,'Dados por UF e mês'!$B$200:$P$230,14,0)</f>
        <v>53</v>
      </c>
      <c r="AO17" s="8">
        <v>7581051</v>
      </c>
      <c r="AP17" s="16">
        <f t="shared" si="6"/>
        <v>0.69911150841750047</v>
      </c>
      <c r="AR17" s="24" t="s">
        <v>138</v>
      </c>
      <c r="AS17" s="21" t="s">
        <v>33</v>
      </c>
      <c r="AT17" s="37">
        <f>VLOOKUP(AS17,'Dados por UF e mês'!$B$233:$O$261,14,0)</f>
        <v>131</v>
      </c>
      <c r="AU17" s="8">
        <v>15989929</v>
      </c>
      <c r="AV17" s="16">
        <f t="shared" si="7"/>
        <v>0.81926567653927662</v>
      </c>
      <c r="AX17" s="24" t="s">
        <v>138</v>
      </c>
      <c r="AY17" s="21" t="s">
        <v>16</v>
      </c>
      <c r="AZ17" s="37">
        <f>VLOOKUP(AY17,'Dados por UF e mês'!$B$265:$O$293,14,0)</f>
        <v>20</v>
      </c>
      <c r="BA17" s="8">
        <v>3120494</v>
      </c>
      <c r="BB17" s="16">
        <f>IF(ISERROR(AZ17/(BA17/100000)),"",(AZ17/(BA17/100000)))</f>
        <v>0.64092416136675789</v>
      </c>
    </row>
    <row r="18" spans="2:54">
      <c r="B18" s="24" t="s">
        <v>139</v>
      </c>
      <c r="C18" s="21" t="s">
        <v>19</v>
      </c>
      <c r="D18" s="37">
        <f>VLOOKUP(C18,'Dados por UF e mês'!$B$10:$O$37,14,0)</f>
        <v>35</v>
      </c>
      <c r="E18" s="8">
        <v>14016906</v>
      </c>
      <c r="F18" s="16">
        <f t="shared" si="0"/>
        <v>0.24969847126034803</v>
      </c>
      <c r="H18" s="24" t="s">
        <v>139</v>
      </c>
      <c r="I18" s="21" t="s">
        <v>29</v>
      </c>
      <c r="J18" s="37">
        <f>VLOOKUP(I18,'Dados por UF e mês'!$B$42:$O$69,14,0)</f>
        <v>18</v>
      </c>
      <c r="K18" s="8">
        <v>3766528</v>
      </c>
      <c r="L18" s="16">
        <f t="shared" si="1"/>
        <v>0.47789369944946641</v>
      </c>
      <c r="N18" s="24" t="s">
        <v>139</v>
      </c>
      <c r="O18" s="21" t="s">
        <v>22</v>
      </c>
      <c r="P18" s="37">
        <f>VLOOKUP(O18,'Dados por UF e mês'!$B$74:$O$101,14,0)</f>
        <v>31</v>
      </c>
      <c r="Q18" s="8">
        <v>3514952</v>
      </c>
      <c r="R18" s="16">
        <f t="shared" si="2"/>
        <v>0.88194660979723183</v>
      </c>
      <c r="T18" s="24" t="s">
        <v>139</v>
      </c>
      <c r="U18" s="21" t="s">
        <v>20</v>
      </c>
      <c r="V18" s="37">
        <f>VLOOKUP(U18,'Dados por UF e mês'!$B$105:$O$134,14,0)</f>
        <v>55</v>
      </c>
      <c r="W18" s="8">
        <v>8452381</v>
      </c>
      <c r="X18" s="16">
        <f t="shared" si="3"/>
        <v>0.65070422168617337</v>
      </c>
      <c r="Z18" s="24" t="s">
        <v>139</v>
      </c>
      <c r="AA18" s="21" t="s">
        <v>20</v>
      </c>
      <c r="AB18" s="37">
        <f>VLOOKUP(U18,'Dados por UF e mês'!$B$138:$O$165,14,0)</f>
        <v>55</v>
      </c>
      <c r="AC18" s="8">
        <v>8452381</v>
      </c>
      <c r="AD18" s="16">
        <f t="shared" si="4"/>
        <v>0.65070422168617337</v>
      </c>
      <c r="AF18" s="24" t="s">
        <v>139</v>
      </c>
      <c r="AG18" s="21" t="s">
        <v>28</v>
      </c>
      <c r="AH18" s="37">
        <f>VLOOKUP(AG18,'Dados por UF e mês'!$B$168:$P$198,14,0)</f>
        <v>35</v>
      </c>
      <c r="AI18" s="8">
        <v>7581051</v>
      </c>
      <c r="AJ18" s="16">
        <f t="shared" si="5"/>
        <v>0.46167741121910411</v>
      </c>
      <c r="AL18" s="24" t="s">
        <v>139</v>
      </c>
      <c r="AM18" s="21" t="s">
        <v>41</v>
      </c>
      <c r="AN18" s="37">
        <f>VLOOKUP(AM18,'Dados por UF e mês'!$B$200:$P$230,14,0)</f>
        <v>9</v>
      </c>
      <c r="AO18" s="8">
        <v>1383445</v>
      </c>
      <c r="AP18" s="16">
        <f t="shared" si="6"/>
        <v>0.65054989536989183</v>
      </c>
      <c r="AR18" s="24" t="s">
        <v>139</v>
      </c>
      <c r="AS18" s="21" t="s">
        <v>19</v>
      </c>
      <c r="AT18" s="37">
        <f>VLOOKUP(AS18,'Dados por UF e mês'!$B$233:$O$261,14,0)</f>
        <v>101</v>
      </c>
      <c r="AU18" s="8">
        <v>14016906</v>
      </c>
      <c r="AV18" s="16">
        <f t="shared" si="7"/>
        <v>0.72055844563700433</v>
      </c>
      <c r="AX18" s="24" t="s">
        <v>139</v>
      </c>
      <c r="AY18" s="21" t="s">
        <v>26</v>
      </c>
      <c r="AZ18" s="37">
        <f>VLOOKUP(AY18,'Dados por UF e mês'!$B$265:$O$293,14,0)</f>
        <v>15</v>
      </c>
      <c r="BA18" s="8">
        <v>2449024</v>
      </c>
      <c r="BB18" s="16">
        <f>IF(ISERROR(AZ18/(BA18/100000)),"",(AZ18/(BA18/100000)))</f>
        <v>0.61248889353473057</v>
      </c>
    </row>
    <row r="19" spans="2:54">
      <c r="B19" s="24" t="s">
        <v>140</v>
      </c>
      <c r="C19" s="21" t="s">
        <v>16</v>
      </c>
      <c r="D19" s="37">
        <f>VLOOKUP(C19,'Dados por UF e mês'!$B$10:$O$37,14,0)</f>
        <v>7</v>
      </c>
      <c r="E19" s="8">
        <v>3120494</v>
      </c>
      <c r="F19" s="16">
        <f t="shared" si="0"/>
        <v>0.22432345647836527</v>
      </c>
      <c r="H19" s="24" t="s">
        <v>140</v>
      </c>
      <c r="I19" s="21" t="s">
        <v>30</v>
      </c>
      <c r="J19" s="37">
        <f>VLOOKUP(I19,'Dados por UF e mês'!$B$42:$O$69,14,0)</f>
        <v>38</v>
      </c>
      <c r="K19" s="8">
        <v>8796448</v>
      </c>
      <c r="L19" s="16">
        <f t="shared" si="1"/>
        <v>0.43199254972006884</v>
      </c>
      <c r="N19" s="24" t="s">
        <v>140</v>
      </c>
      <c r="O19" s="21" t="s">
        <v>30</v>
      </c>
      <c r="P19" s="37">
        <f>VLOOKUP(O19,'Dados por UF e mês'!$B$74:$O$101,14,0)</f>
        <v>35</v>
      </c>
      <c r="Q19" s="8">
        <v>8796448</v>
      </c>
      <c r="R19" s="16">
        <f t="shared" si="2"/>
        <v>0.39788787474216869</v>
      </c>
      <c r="T19" s="24" t="s">
        <v>140</v>
      </c>
      <c r="U19" s="21" t="s">
        <v>16</v>
      </c>
      <c r="V19" s="37">
        <f>VLOOKUP(U19,'Dados por UF e mês'!$B$105:$O$134,14,0)</f>
        <v>20</v>
      </c>
      <c r="W19" s="8">
        <v>3120494</v>
      </c>
      <c r="X19" s="16">
        <f t="shared" si="3"/>
        <v>0.64092416136675789</v>
      </c>
      <c r="Z19" s="24" t="s">
        <v>140</v>
      </c>
      <c r="AA19" s="21" t="s">
        <v>16</v>
      </c>
      <c r="AB19" s="37">
        <f>VLOOKUP(U19,'Dados por UF e mês'!$B$138:$O$165,14,0)</f>
        <v>13</v>
      </c>
      <c r="AC19" s="8">
        <v>3120494</v>
      </c>
      <c r="AD19" s="16">
        <f t="shared" si="4"/>
        <v>0.41660070488839268</v>
      </c>
      <c r="AF19" s="24" t="s">
        <v>140</v>
      </c>
      <c r="AG19" s="21" t="s">
        <v>19</v>
      </c>
      <c r="AH19" s="37">
        <f>VLOOKUP(AG19,'Dados por UF e mês'!$B$168:$P$198,14,0)</f>
        <v>64</v>
      </c>
      <c r="AI19" s="8">
        <v>14016906</v>
      </c>
      <c r="AJ19" s="16">
        <f t="shared" si="5"/>
        <v>0.45659149030463642</v>
      </c>
      <c r="AL19" s="24" t="s">
        <v>140</v>
      </c>
      <c r="AM19" s="21" t="s">
        <v>29</v>
      </c>
      <c r="AN19" s="37">
        <f>VLOOKUP(AM19,'Dados por UF e mês'!$B$200:$P$230,14,0)</f>
        <v>24</v>
      </c>
      <c r="AO19" s="8">
        <v>3766528</v>
      </c>
      <c r="AP19" s="16">
        <f t="shared" si="6"/>
        <v>0.63719159926595526</v>
      </c>
      <c r="AR19" s="24" t="s">
        <v>140</v>
      </c>
      <c r="AS19" s="21" t="s">
        <v>40</v>
      </c>
      <c r="AT19" s="37">
        <f>VLOOKUP(AS19,'Dados por UF e mês'!$B$233:$O$261,14,0)</f>
        <v>293</v>
      </c>
      <c r="AU19" s="8">
        <v>41262199</v>
      </c>
      <c r="AV19" s="16">
        <f t="shared" si="7"/>
        <v>0.71009303212366359</v>
      </c>
      <c r="AX19" s="24" t="s">
        <v>140</v>
      </c>
      <c r="AY19" s="21" t="s">
        <v>31</v>
      </c>
      <c r="AZ19" s="37">
        <f>VLOOKUP(AY19,'Dados por UF e mês'!$B$265:$O$293,14,0)</f>
        <v>19</v>
      </c>
      <c r="BA19" s="8">
        <v>3118360</v>
      </c>
      <c r="BB19" s="16">
        <f>IF(ISERROR(AZ19/(BA19/100000)),"",(AZ19/(BA19/100000)))</f>
        <v>0.60929462922818411</v>
      </c>
    </row>
    <row r="20" spans="2:54">
      <c r="B20" s="24" t="s">
        <v>141</v>
      </c>
      <c r="C20" s="21" t="s">
        <v>20</v>
      </c>
      <c r="D20" s="37">
        <f>VLOOKUP(C20,'Dados por UF e mês'!$B$10:$O$37,14,0)</f>
        <v>18</v>
      </c>
      <c r="E20" s="8">
        <v>8452381</v>
      </c>
      <c r="F20" s="16">
        <f t="shared" si="0"/>
        <v>0.21295774527911129</v>
      </c>
      <c r="H20" s="24" t="s">
        <v>141</v>
      </c>
      <c r="I20" s="21" t="s">
        <v>31</v>
      </c>
      <c r="J20" s="37">
        <f>VLOOKUP(I20,'Dados por UF e mês'!$B$42:$O$69,14,0)</f>
        <v>13</v>
      </c>
      <c r="K20" s="8">
        <v>3118360</v>
      </c>
      <c r="L20" s="16">
        <f t="shared" si="1"/>
        <v>0.41688579894559963</v>
      </c>
      <c r="N20" s="24" t="s">
        <v>141</v>
      </c>
      <c r="O20" s="21" t="s">
        <v>20</v>
      </c>
      <c r="P20" s="37">
        <f>VLOOKUP(O20,'Dados por UF e mês'!$B$74:$O$101,14,0)</f>
        <v>49</v>
      </c>
      <c r="Q20" s="8">
        <v>8452381</v>
      </c>
      <c r="R20" s="16">
        <f t="shared" si="2"/>
        <v>0.57971830659313628</v>
      </c>
      <c r="T20" s="24" t="s">
        <v>141</v>
      </c>
      <c r="U20" s="21" t="s">
        <v>18</v>
      </c>
      <c r="V20" s="37">
        <f>VLOOKUP(U20,'Dados por UF e mês'!$B$105:$O$134,14,0)</f>
        <v>4</v>
      </c>
      <c r="W20" s="8">
        <v>669526</v>
      </c>
      <c r="X20" s="16">
        <f t="shared" si="3"/>
        <v>0.59743759017573628</v>
      </c>
      <c r="Z20" s="24" t="s">
        <v>141</v>
      </c>
      <c r="AA20" s="21" t="s">
        <v>18</v>
      </c>
      <c r="AB20" s="37">
        <f>VLOOKUP(U20,'Dados por UF e mês'!$B$138:$O$165,14,0)</f>
        <v>1</v>
      </c>
      <c r="AC20" s="8">
        <v>669526</v>
      </c>
      <c r="AD20" s="16">
        <f t="shared" si="4"/>
        <v>0.14935939754393407</v>
      </c>
      <c r="AF20" s="24" t="s">
        <v>141</v>
      </c>
      <c r="AG20" s="21" t="s">
        <v>36</v>
      </c>
      <c r="AH20" s="37">
        <f>VLOOKUP(AG20,'Dados por UF e mês'!$B$168:$P$198,14,0)</f>
        <v>2</v>
      </c>
      <c r="AI20" s="8">
        <v>450479</v>
      </c>
      <c r="AJ20" s="16">
        <f t="shared" si="5"/>
        <v>0.44397186106344583</v>
      </c>
      <c r="AL20" s="24" t="s">
        <v>141</v>
      </c>
      <c r="AM20" s="21" t="s">
        <v>24</v>
      </c>
      <c r="AN20" s="37">
        <f>VLOOKUP(AM20,'Dados por UF e mês'!$B$200:$P$230,14,0)</f>
        <v>35</v>
      </c>
      <c r="AO20" s="8">
        <v>6574789</v>
      </c>
      <c r="AP20" s="16">
        <f t="shared" si="6"/>
        <v>0.53233647498041381</v>
      </c>
      <c r="AR20" s="24" t="s">
        <v>141</v>
      </c>
      <c r="AS20" s="21" t="s">
        <v>31</v>
      </c>
      <c r="AT20" s="37">
        <f>VLOOKUP(AS20,'Dados por UF e mês'!$B$233:$O$261,14,0)</f>
        <v>22</v>
      </c>
      <c r="AU20" s="8">
        <v>3118360</v>
      </c>
      <c r="AV20" s="16">
        <f t="shared" si="7"/>
        <v>0.7054990443694763</v>
      </c>
      <c r="AX20" s="24" t="s">
        <v>141</v>
      </c>
      <c r="AY20" s="21" t="s">
        <v>35</v>
      </c>
      <c r="AZ20" s="37">
        <f>VLOOKUP(AY20,'Dados por UF e mês'!$B$265:$O$293,14,0)</f>
        <v>9</v>
      </c>
      <c r="BA20" s="8">
        <v>1562409</v>
      </c>
      <c r="BB20" s="16">
        <f>IF(ISERROR(AZ20/(BA20/100000)),"",(AZ20/(BA20/100000)))</f>
        <v>0.57603354819384678</v>
      </c>
    </row>
    <row r="21" spans="2:54">
      <c r="B21" s="24" t="s">
        <v>142</v>
      </c>
      <c r="C21" s="21" t="s">
        <v>17</v>
      </c>
      <c r="D21" s="37">
        <f>VLOOKUP(C21,'Dados por UF e mês'!$B$10:$O$37,14,0)</f>
        <v>6</v>
      </c>
      <c r="E21" s="8">
        <v>3483985</v>
      </c>
      <c r="F21" s="16">
        <f t="shared" si="0"/>
        <v>0.17221658531824907</v>
      </c>
      <c r="H21" s="24" t="s">
        <v>142</v>
      </c>
      <c r="I21" s="21" t="s">
        <v>38</v>
      </c>
      <c r="J21" s="37">
        <f>VLOOKUP(I21,'Dados por UF e mês'!$B$42:$O$69,14,0)</f>
        <v>20</v>
      </c>
      <c r="K21" s="8">
        <v>6248436</v>
      </c>
      <c r="L21" s="16">
        <f t="shared" si="1"/>
        <v>0.32008009684343408</v>
      </c>
      <c r="N21" s="24" t="s">
        <v>142</v>
      </c>
      <c r="O21" s="21" t="s">
        <v>16</v>
      </c>
      <c r="P21" s="37">
        <f>VLOOKUP(O21,'Dados por UF e mês'!$B$74:$O$101,14,0)</f>
        <v>10</v>
      </c>
      <c r="Q21" s="8">
        <v>3120494</v>
      </c>
      <c r="R21" s="16">
        <f t="shared" si="2"/>
        <v>0.32046208068337895</v>
      </c>
      <c r="T21" s="24" t="s">
        <v>142</v>
      </c>
      <c r="U21" s="21" t="s">
        <v>30</v>
      </c>
      <c r="V21" s="37">
        <f>VLOOKUP(U21,'Dados por UF e mês'!$B$105:$O$134,14,0)</f>
        <v>52</v>
      </c>
      <c r="W21" s="8">
        <v>8796448</v>
      </c>
      <c r="X21" s="16">
        <f t="shared" si="3"/>
        <v>0.59114769961693636</v>
      </c>
      <c r="Z21" s="24" t="s">
        <v>142</v>
      </c>
      <c r="AA21" s="21" t="s">
        <v>30</v>
      </c>
      <c r="AB21" s="37">
        <f>VLOOKUP(U21,'Dados por UF e mês'!$B$138:$O$165,14,0)</f>
        <v>28</v>
      </c>
      <c r="AC21" s="8">
        <v>8796448</v>
      </c>
      <c r="AD21" s="16">
        <f t="shared" si="4"/>
        <v>0.31831029979373493</v>
      </c>
      <c r="AF21" s="24" t="s">
        <v>142</v>
      </c>
      <c r="AG21" s="21" t="s">
        <v>41</v>
      </c>
      <c r="AH21" s="37">
        <f>VLOOKUP(AG21,'Dados por UF e mês'!$B$168:$P$198,14,0)</f>
        <v>6</v>
      </c>
      <c r="AI21" s="8">
        <v>1383445</v>
      </c>
      <c r="AJ21" s="16">
        <f t="shared" si="5"/>
        <v>0.43369993024659453</v>
      </c>
      <c r="AL21" s="24" t="s">
        <v>142</v>
      </c>
      <c r="AM21" s="21" t="s">
        <v>32</v>
      </c>
      <c r="AN21" s="37">
        <f>VLOOKUP(AM21,'Dados por UF e mês'!$B$200:$P$230,14,0)</f>
        <v>55</v>
      </c>
      <c r="AO21" s="8">
        <v>10444526</v>
      </c>
      <c r="AP21" s="16">
        <f t="shared" si="6"/>
        <v>0.5265916327844844</v>
      </c>
      <c r="AR21" s="24" t="s">
        <v>142</v>
      </c>
      <c r="AS21" s="21" t="s">
        <v>36</v>
      </c>
      <c r="AT21" s="37">
        <f>VLOOKUP(AS21,'Dados por UF e mês'!$B$233:$O$261,14,0)</f>
        <v>3</v>
      </c>
      <c r="AU21" s="8">
        <v>450479</v>
      </c>
      <c r="AV21" s="16">
        <f t="shared" si="7"/>
        <v>0.66595779159516877</v>
      </c>
      <c r="AX21" s="24" t="s">
        <v>142</v>
      </c>
      <c r="AY21" s="21" t="s">
        <v>15</v>
      </c>
      <c r="AZ21" s="37">
        <f>VLOOKUP(AY21,'Dados por UF e mês'!$B$265:$O$293,14,0)</f>
        <v>4</v>
      </c>
      <c r="BA21" s="8">
        <v>733559</v>
      </c>
      <c r="BB21" s="16">
        <f>IF(ISERROR(AZ21/(BA21/100000)),"",(AZ21/(BA21/100000)))</f>
        <v>0.54528674585139025</v>
      </c>
    </row>
    <row r="22" spans="2:54">
      <c r="B22" s="24" t="s">
        <v>143</v>
      </c>
      <c r="C22" s="21" t="s">
        <v>40</v>
      </c>
      <c r="D22" s="37">
        <f>VLOOKUP(C22,'Dados por UF e mês'!$B$10:$O$37,14,0)</f>
        <v>62</v>
      </c>
      <c r="E22" s="8">
        <v>41262199</v>
      </c>
      <c r="F22" s="16">
        <f t="shared" si="0"/>
        <v>0.15025859382821552</v>
      </c>
      <c r="H22" s="24" t="s">
        <v>143</v>
      </c>
      <c r="I22" s="21" t="s">
        <v>33</v>
      </c>
      <c r="J22" s="37">
        <f>VLOOKUP(I22,'Dados por UF e mês'!$B$42:$O$69,14,0)</f>
        <v>55</v>
      </c>
      <c r="K22" s="8">
        <v>15989929</v>
      </c>
      <c r="L22" s="16">
        <f t="shared" si="1"/>
        <v>0.34396650541725354</v>
      </c>
      <c r="N22" s="24" t="s">
        <v>143</v>
      </c>
      <c r="O22" s="21" t="s">
        <v>34</v>
      </c>
      <c r="P22" s="37">
        <f>VLOOKUP(O22,'Dados por UF e mês'!$B$74:$O$101,14,0)</f>
        <v>29</v>
      </c>
      <c r="Q22" s="8">
        <v>3168027</v>
      </c>
      <c r="R22" s="16">
        <f t="shared" si="2"/>
        <v>0.91539623873155118</v>
      </c>
      <c r="T22" s="24" t="s">
        <v>143</v>
      </c>
      <c r="U22" s="21" t="s">
        <v>40</v>
      </c>
      <c r="V22" s="37">
        <f>VLOOKUP(U22,'Dados por UF e mês'!$B$105:$O$134,14,0)</f>
        <v>242</v>
      </c>
      <c r="W22" s="8">
        <v>41262199</v>
      </c>
      <c r="X22" s="16">
        <f t="shared" si="3"/>
        <v>0.58649322107142188</v>
      </c>
      <c r="Z22" s="24" t="s">
        <v>143</v>
      </c>
      <c r="AA22" s="21" t="s">
        <v>40</v>
      </c>
      <c r="AB22" s="37">
        <f>VLOOKUP(U22,'Dados por UF e mês'!$B$138:$O$165,14,0)</f>
        <v>135</v>
      </c>
      <c r="AC22" s="8">
        <v>41262199</v>
      </c>
      <c r="AD22" s="16">
        <f t="shared" si="4"/>
        <v>0.32717597043240476</v>
      </c>
      <c r="AF22" s="24" t="s">
        <v>143</v>
      </c>
      <c r="AG22" s="21" t="s">
        <v>38</v>
      </c>
      <c r="AH22" s="37">
        <f>VLOOKUP(AG22,'Dados por UF e mês'!$B$168:$P$198,14,0)</f>
        <v>27</v>
      </c>
      <c r="AI22" s="8">
        <v>6248436</v>
      </c>
      <c r="AJ22" s="16">
        <f t="shared" si="5"/>
        <v>0.43210813073863602</v>
      </c>
      <c r="AL22" s="24" t="s">
        <v>143</v>
      </c>
      <c r="AM22" s="21" t="s">
        <v>33</v>
      </c>
      <c r="AN22" s="37">
        <f>VLOOKUP(AM22,'Dados por UF e mês'!$B$200:$P$230,14,0)</f>
        <v>83</v>
      </c>
      <c r="AO22" s="8">
        <v>15989929</v>
      </c>
      <c r="AP22" s="16">
        <f t="shared" si="6"/>
        <v>0.51907672635694624</v>
      </c>
      <c r="AR22" s="24" t="s">
        <v>143</v>
      </c>
      <c r="AS22" s="21" t="s">
        <v>16</v>
      </c>
      <c r="AT22" s="37">
        <f>VLOOKUP(AS22,'Dados por UF e mês'!$B$233:$O$261,14,0)</f>
        <v>20</v>
      </c>
      <c r="AU22" s="8">
        <v>3120494</v>
      </c>
      <c r="AV22" s="16">
        <f t="shared" si="7"/>
        <v>0.64092416136675789</v>
      </c>
      <c r="AX22" s="24" t="s">
        <v>143</v>
      </c>
      <c r="AY22" s="21" t="s">
        <v>33</v>
      </c>
      <c r="AZ22" s="37">
        <f>VLOOKUP(AY22,'Dados por UF e mês'!$B$265:$O$293,14,0)</f>
        <v>84</v>
      </c>
      <c r="BA22" s="8">
        <v>15989929</v>
      </c>
      <c r="BB22" s="16">
        <f>IF(ISERROR(AZ22/(BA22/100000)),"",(AZ22/(BA22/100000)))</f>
        <v>0.52533066281907814</v>
      </c>
    </row>
    <row r="23" spans="2:54">
      <c r="B23" s="24" t="s">
        <v>144</v>
      </c>
      <c r="C23" s="21" t="s">
        <v>18</v>
      </c>
      <c r="D23" s="37">
        <f>VLOOKUP(C23,'Dados por UF e mês'!$B$10:$O$37,14,0)</f>
        <v>1</v>
      </c>
      <c r="E23" s="8">
        <v>669526</v>
      </c>
      <c r="F23" s="16">
        <f t="shared" si="0"/>
        <v>0.14935939754393407</v>
      </c>
      <c r="H23" s="24" t="s">
        <v>144</v>
      </c>
      <c r="I23" s="21" t="s">
        <v>40</v>
      </c>
      <c r="J23" s="37">
        <f>VLOOKUP(I23,'Dados por UF e mês'!$B$42:$O$69,14,0)</f>
        <v>123</v>
      </c>
      <c r="K23" s="8">
        <v>41262199</v>
      </c>
      <c r="L23" s="16">
        <f t="shared" si="1"/>
        <v>0.2980936619495243</v>
      </c>
      <c r="N23" s="24" t="s">
        <v>144</v>
      </c>
      <c r="O23" s="21" t="s">
        <v>24</v>
      </c>
      <c r="P23" s="37">
        <f>VLOOKUP(O23,'Dados por UF e mês'!$B$74:$O$101,14,0)</f>
        <v>30</v>
      </c>
      <c r="Q23" s="8">
        <v>6574789</v>
      </c>
      <c r="R23" s="16">
        <f t="shared" si="2"/>
        <v>0.456288407126069</v>
      </c>
      <c r="T23" s="24" t="s">
        <v>144</v>
      </c>
      <c r="U23" s="21" t="s">
        <v>35</v>
      </c>
      <c r="V23" s="37">
        <f>VLOOKUP(U23,'Dados por UF e mês'!$B$105:$O$134,14,0)</f>
        <v>9</v>
      </c>
      <c r="W23" s="8">
        <v>1562409</v>
      </c>
      <c r="X23" s="16">
        <f t="shared" si="3"/>
        <v>0.57603354819384678</v>
      </c>
      <c r="Z23" s="24" t="s">
        <v>144</v>
      </c>
      <c r="AA23" s="21" t="s">
        <v>35</v>
      </c>
      <c r="AB23" s="37">
        <f>VLOOKUP(U23,'Dados por UF e mês'!$B$138:$O$165,14,0)</f>
        <v>6</v>
      </c>
      <c r="AC23" s="8">
        <v>1562409</v>
      </c>
      <c r="AD23" s="16">
        <f t="shared" si="4"/>
        <v>0.38402236546256452</v>
      </c>
      <c r="AF23" s="24" t="s">
        <v>144</v>
      </c>
      <c r="AG23" s="21" t="s">
        <v>33</v>
      </c>
      <c r="AH23" s="37">
        <f>VLOOKUP(AG23,'Dados por UF e mês'!$B$168:$P$198,14,0)</f>
        <v>63</v>
      </c>
      <c r="AI23" s="8">
        <v>15989929</v>
      </c>
      <c r="AJ23" s="16">
        <f t="shared" si="5"/>
        <v>0.39399799711430861</v>
      </c>
      <c r="AL23" s="24" t="s">
        <v>144</v>
      </c>
      <c r="AM23" s="21" t="s">
        <v>16</v>
      </c>
      <c r="AN23" s="37">
        <f>VLOOKUP(AM23,'Dados por UF e mês'!$B$200:$P$230,14,0)</f>
        <v>16</v>
      </c>
      <c r="AO23" s="8">
        <v>3120494</v>
      </c>
      <c r="AP23" s="16">
        <f t="shared" si="6"/>
        <v>0.51273932909340636</v>
      </c>
      <c r="AR23" s="24" t="s">
        <v>144</v>
      </c>
      <c r="AS23" s="21" t="s">
        <v>29</v>
      </c>
      <c r="AT23" s="37">
        <f>VLOOKUP(AS23,'Dados por UF e mês'!$B$233:$O$261,14,0)</f>
        <v>24</v>
      </c>
      <c r="AU23" s="8">
        <v>3766528</v>
      </c>
      <c r="AV23" s="16">
        <f t="shared" si="7"/>
        <v>0.63719159926595526</v>
      </c>
      <c r="AX23" s="24" t="s">
        <v>144</v>
      </c>
      <c r="AY23" s="21" t="s">
        <v>19</v>
      </c>
      <c r="AZ23" s="37">
        <f>VLOOKUP(AY23,'Dados por UF e mês'!$B$265:$O$293,14,0)</f>
        <v>70</v>
      </c>
      <c r="BA23" s="8">
        <v>14016906</v>
      </c>
      <c r="BB23" s="16">
        <f>IF(ISERROR(AZ23/(BA23/100000)),"",(AZ23/(BA23/100000)))</f>
        <v>0.49939694252069605</v>
      </c>
    </row>
    <row r="24" spans="2:54">
      <c r="B24" s="24" t="s">
        <v>145</v>
      </c>
      <c r="C24" s="21" t="s">
        <v>33</v>
      </c>
      <c r="D24" s="37">
        <f>VLOOKUP(C24,'Dados por UF e mês'!$B$10:$O$37,14,0)</f>
        <v>24</v>
      </c>
      <c r="E24" s="8">
        <v>15989929</v>
      </c>
      <c r="F24" s="16">
        <f t="shared" si="0"/>
        <v>0.15009447509116519</v>
      </c>
      <c r="H24" s="24" t="s">
        <v>145</v>
      </c>
      <c r="I24" s="21" t="s">
        <v>37</v>
      </c>
      <c r="J24" s="37">
        <f>VLOOKUP(I24,'Dados por UF e mês'!$B$42:$O$69,14,0)</f>
        <v>33</v>
      </c>
      <c r="K24" s="8">
        <v>10693929</v>
      </c>
      <c r="L24" s="16">
        <f t="shared" si="1"/>
        <v>0.30858630162964423</v>
      </c>
      <c r="N24" s="24" t="s">
        <v>145</v>
      </c>
      <c r="O24" s="21" t="s">
        <v>39</v>
      </c>
      <c r="P24" s="37">
        <f>VLOOKUP(O24,'Dados por UF e mês'!$B$74:$O$101,14,0)</f>
        <v>7</v>
      </c>
      <c r="Q24" s="8">
        <v>2068017</v>
      </c>
      <c r="R24" s="16">
        <f t="shared" si="2"/>
        <v>0.33848851339229802</v>
      </c>
      <c r="T24" s="24" t="s">
        <v>145</v>
      </c>
      <c r="U24" s="21" t="s">
        <v>19</v>
      </c>
      <c r="V24" s="37">
        <f>VLOOKUP(U24,'Dados por UF e mês'!$B$105:$O$134,14,0)</f>
        <v>80</v>
      </c>
      <c r="W24" s="8">
        <v>14016906</v>
      </c>
      <c r="X24" s="16">
        <f t="shared" si="3"/>
        <v>0.57073936288079552</v>
      </c>
      <c r="Z24" s="24" t="s">
        <v>145</v>
      </c>
      <c r="AA24" s="21" t="s">
        <v>19</v>
      </c>
      <c r="AB24" s="37">
        <f>VLOOKUP(U24,'Dados por UF e mês'!$B$138:$O$165,14,0)</f>
        <v>63</v>
      </c>
      <c r="AC24" s="8">
        <v>14016906</v>
      </c>
      <c r="AD24" s="16">
        <f t="shared" si="4"/>
        <v>0.44945724826862649</v>
      </c>
      <c r="AF24" s="24" t="s">
        <v>145</v>
      </c>
      <c r="AG24" s="21" t="s">
        <v>16</v>
      </c>
      <c r="AH24" s="37">
        <f>VLOOKUP(AG24,'Dados por UF e mês'!$B$168:$P$198,14,0)</f>
        <v>12</v>
      </c>
      <c r="AI24" s="8">
        <v>3120494</v>
      </c>
      <c r="AJ24" s="16">
        <f t="shared" si="5"/>
        <v>0.38455449682005477</v>
      </c>
      <c r="AL24" s="24" t="s">
        <v>145</v>
      </c>
      <c r="AM24" s="21" t="s">
        <v>38</v>
      </c>
      <c r="AN24" s="37">
        <f>VLOOKUP(AM24,'Dados por UF e mês'!$B$200:$P$230,14,0)</f>
        <v>30</v>
      </c>
      <c r="AO24" s="8">
        <v>6248436</v>
      </c>
      <c r="AP24" s="16">
        <f t="shared" si="6"/>
        <v>0.48012014526515112</v>
      </c>
      <c r="AR24" s="24" t="s">
        <v>145</v>
      </c>
      <c r="AS24" s="21" t="s">
        <v>24</v>
      </c>
      <c r="AT24" s="37">
        <f>VLOOKUP(AS24,'Dados por UF e mês'!$B$233:$O$261,14,0)</f>
        <v>40</v>
      </c>
      <c r="AU24" s="8">
        <v>6574789</v>
      </c>
      <c r="AV24" s="16">
        <f t="shared" si="7"/>
        <v>0.60838454283475862</v>
      </c>
      <c r="AX24" s="24" t="s">
        <v>145</v>
      </c>
      <c r="AY24" s="21" t="s">
        <v>37</v>
      </c>
      <c r="AZ24" s="37">
        <f>VLOOKUP(AY24,'Dados por UF e mês'!$B$265:$O$293,14,0)</f>
        <v>51</v>
      </c>
      <c r="BA24" s="8">
        <v>10693929</v>
      </c>
      <c r="BB24" s="16">
        <f>IF(ISERROR(AZ24/(BA24/100000)),"",(AZ24/(BA24/100000)))</f>
        <v>0.47690610251854115</v>
      </c>
    </row>
    <row r="25" spans="2:54">
      <c r="B25" s="24" t="s">
        <v>146</v>
      </c>
      <c r="C25" s="21" t="s">
        <v>35</v>
      </c>
      <c r="D25" s="37">
        <f>VLOOKUP(C25,'Dados por UF e mês'!$B$10:$O$37,14,0)</f>
        <v>2</v>
      </c>
      <c r="E25" s="8">
        <v>1562409</v>
      </c>
      <c r="F25" s="16">
        <f t="shared" si="0"/>
        <v>0.12800745515418818</v>
      </c>
      <c r="H25" s="24" t="s">
        <v>146</v>
      </c>
      <c r="I25" s="21" t="s">
        <v>22</v>
      </c>
      <c r="J25" s="37">
        <f>VLOOKUP(I25,'Dados por UF e mês'!$B$42:$O$69,14,0)</f>
        <v>10</v>
      </c>
      <c r="K25" s="8">
        <v>3514952</v>
      </c>
      <c r="L25" s="16">
        <f t="shared" si="1"/>
        <v>0.28449890638620384</v>
      </c>
      <c r="N25" s="24" t="s">
        <v>146</v>
      </c>
      <c r="O25" s="21" t="s">
        <v>31</v>
      </c>
      <c r="P25" s="37">
        <f>VLOOKUP(O25,'Dados por UF e mês'!$B$74:$O$101,14,0)</f>
        <v>14</v>
      </c>
      <c r="Q25" s="8">
        <v>3118360</v>
      </c>
      <c r="R25" s="16">
        <f t="shared" si="2"/>
        <v>0.44895393732603039</v>
      </c>
      <c r="T25" s="24" t="s">
        <v>146</v>
      </c>
      <c r="U25" s="21" t="s">
        <v>33</v>
      </c>
      <c r="V25" s="37">
        <f>VLOOKUP(U25,'Dados por UF e mês'!$B$105:$O$134,14,0)</f>
        <v>90</v>
      </c>
      <c r="W25" s="8">
        <v>15989929</v>
      </c>
      <c r="X25" s="16">
        <f t="shared" si="3"/>
        <v>0.56285428159186945</v>
      </c>
      <c r="Z25" s="24" t="s">
        <v>146</v>
      </c>
      <c r="AA25" s="21" t="s">
        <v>33</v>
      </c>
      <c r="AB25" s="37">
        <f>VLOOKUP(U25,'Dados por UF e mês'!$B$138:$O$165,14,0)</f>
        <v>59</v>
      </c>
      <c r="AC25" s="8">
        <v>15989929</v>
      </c>
      <c r="AD25" s="16">
        <f t="shared" si="4"/>
        <v>0.3689822512657811</v>
      </c>
      <c r="AF25" s="24" t="s">
        <v>146</v>
      </c>
      <c r="AG25" s="21" t="s">
        <v>32</v>
      </c>
      <c r="AH25" s="37">
        <f>VLOOKUP(AG25,'Dados por UF e mês'!$B$168:$P$198,14,0)</f>
        <v>38</v>
      </c>
      <c r="AI25" s="8">
        <v>10444526</v>
      </c>
      <c r="AJ25" s="16">
        <f t="shared" si="5"/>
        <v>0.36382694628746193</v>
      </c>
      <c r="AL25" s="24" t="s">
        <v>146</v>
      </c>
      <c r="AM25" s="21" t="s">
        <v>40</v>
      </c>
      <c r="AN25" s="37">
        <f>VLOOKUP(AM25,'Dados por UF e mês'!$B$200:$P$230,14,0)</f>
        <v>197</v>
      </c>
      <c r="AO25" s="8">
        <v>41262199</v>
      </c>
      <c r="AP25" s="16">
        <f t="shared" si="6"/>
        <v>0.47743456426062025</v>
      </c>
      <c r="AR25" s="24" t="s">
        <v>146</v>
      </c>
      <c r="AS25" s="21" t="s">
        <v>30</v>
      </c>
      <c r="AT25" s="37">
        <f>VLOOKUP(AS25,'Dados por UF e mês'!$B$233:$O$261,14,0)</f>
        <v>46</v>
      </c>
      <c r="AU25" s="8">
        <v>8796448</v>
      </c>
      <c r="AV25" s="16">
        <f t="shared" si="7"/>
        <v>0.52293834966113595</v>
      </c>
      <c r="AX25" s="24" t="s">
        <v>146</v>
      </c>
      <c r="AY25" s="21" t="s">
        <v>18</v>
      </c>
      <c r="AZ25" s="37">
        <f>VLOOKUP(AY25,'Dados por UF e mês'!$B$265:$O$293,14,0)</f>
        <v>3</v>
      </c>
      <c r="BA25" s="8">
        <v>669526</v>
      </c>
      <c r="BB25" s="16">
        <f>IF(ISERROR(AZ25/(BA25/100000)),"",(AZ25/(BA25/100000)))</f>
        <v>0.44807819263180221</v>
      </c>
    </row>
    <row r="26" spans="2:54">
      <c r="B26" s="24" t="s">
        <v>147</v>
      </c>
      <c r="C26" s="21" t="s">
        <v>24</v>
      </c>
      <c r="D26" s="37">
        <f>VLOOKUP(C26,'Dados por UF e mês'!$B$10:$O$37,14,0)</f>
        <v>9</v>
      </c>
      <c r="E26" s="8">
        <v>6574789</v>
      </c>
      <c r="F26" s="16">
        <f t="shared" si="0"/>
        <v>0.13688652213782071</v>
      </c>
      <c r="H26" s="24" t="s">
        <v>147</v>
      </c>
      <c r="I26" s="21" t="s">
        <v>16</v>
      </c>
      <c r="J26" s="37">
        <f>VLOOKUP(I26,'Dados por UF e mês'!$B$42:$O$69,14,0)</f>
        <v>9</v>
      </c>
      <c r="K26" s="8">
        <v>3120494</v>
      </c>
      <c r="L26" s="16">
        <f t="shared" si="1"/>
        <v>0.28841587261504109</v>
      </c>
      <c r="N26" s="24" t="s">
        <v>147</v>
      </c>
      <c r="O26" s="21" t="s">
        <v>18</v>
      </c>
      <c r="P26" s="37">
        <f>VLOOKUP(O26,'Dados por UF e mês'!$B$74:$O$101,14,0)</f>
        <v>3</v>
      </c>
      <c r="Q26" s="8">
        <v>669526</v>
      </c>
      <c r="R26" s="16">
        <f t="shared" si="2"/>
        <v>0.44807819263180221</v>
      </c>
      <c r="T26" s="24" t="s">
        <v>147</v>
      </c>
      <c r="U26" s="21" t="s">
        <v>38</v>
      </c>
      <c r="V26" s="37">
        <f>VLOOKUP(U26,'Dados por UF e mês'!$B$105:$O$134,14,0)</f>
        <v>33</v>
      </c>
      <c r="W26" s="8">
        <v>6248436</v>
      </c>
      <c r="X26" s="16">
        <f t="shared" si="3"/>
        <v>0.52813215979166628</v>
      </c>
      <c r="Z26" s="24" t="s">
        <v>147</v>
      </c>
      <c r="AA26" s="21" t="s">
        <v>38</v>
      </c>
      <c r="AB26" s="37">
        <f>VLOOKUP(U26,'Dados por UF e mês'!$B$138:$O$165,14,0)</f>
        <v>19</v>
      </c>
      <c r="AC26" s="8">
        <v>6248436</v>
      </c>
      <c r="AD26" s="16">
        <f t="shared" si="4"/>
        <v>0.3040760920012624</v>
      </c>
      <c r="AF26" s="24" t="s">
        <v>147</v>
      </c>
      <c r="AG26" s="21" t="s">
        <v>31</v>
      </c>
      <c r="AH26" s="37">
        <f>VLOOKUP(AG26,'Dados por UF e mês'!$B$168:$P$198,14,0)</f>
        <v>11</v>
      </c>
      <c r="AI26" s="8">
        <v>3118360</v>
      </c>
      <c r="AJ26" s="16">
        <f t="shared" si="5"/>
        <v>0.35274952218473815</v>
      </c>
      <c r="AL26" s="24" t="s">
        <v>147</v>
      </c>
      <c r="AM26" s="21" t="s">
        <v>37</v>
      </c>
      <c r="AN26" s="37">
        <f>VLOOKUP(AM26,'Dados por UF e mês'!$B$200:$P$230,14,0)</f>
        <v>49</v>
      </c>
      <c r="AO26" s="8">
        <v>10693929</v>
      </c>
      <c r="AP26" s="16">
        <f t="shared" si="6"/>
        <v>0.45820390241977482</v>
      </c>
      <c r="AR26" s="24" t="s">
        <v>147</v>
      </c>
      <c r="AS26" s="21" t="s">
        <v>37</v>
      </c>
      <c r="AT26" s="37">
        <f>VLOOKUP(AS26,'Dados por UF e mês'!$B$233:$O$261,14,0)</f>
        <v>55</v>
      </c>
      <c r="AU26" s="8">
        <v>10693929</v>
      </c>
      <c r="AV26" s="16">
        <f t="shared" si="7"/>
        <v>0.51431050271607381</v>
      </c>
      <c r="AX26" s="24" t="s">
        <v>147</v>
      </c>
      <c r="AY26" s="21" t="s">
        <v>32</v>
      </c>
      <c r="AZ26" s="37">
        <f>VLOOKUP(AY26,'Dados por UF e mês'!$B$265:$O$293,14,0)</f>
        <v>43</v>
      </c>
      <c r="BA26" s="8">
        <v>10444526</v>
      </c>
      <c r="BB26" s="16">
        <f>IF(ISERROR(AZ26/(BA26/100000)),"",(AZ26/(BA26/100000)))</f>
        <v>0.41169891290423327</v>
      </c>
    </row>
    <row r="27" spans="2:54">
      <c r="B27" s="24" t="s">
        <v>148</v>
      </c>
      <c r="C27" s="21" t="s">
        <v>28</v>
      </c>
      <c r="D27" s="37">
        <f>VLOOKUP(C27,'Dados por UF e mês'!$B$10:$O$37,14,0)</f>
        <v>9</v>
      </c>
      <c r="E27" s="8">
        <v>7581051</v>
      </c>
      <c r="F27" s="16">
        <f t="shared" si="0"/>
        <v>0.1187170485991982</v>
      </c>
      <c r="H27" s="24" t="s">
        <v>148</v>
      </c>
      <c r="I27" s="21" t="s">
        <v>24</v>
      </c>
      <c r="J27" s="37">
        <f>VLOOKUP(I27,'Dados por UF e mês'!$B$42:$O$69,14,0)</f>
        <v>14</v>
      </c>
      <c r="K27" s="8">
        <v>6574789</v>
      </c>
      <c r="L27" s="16">
        <f t="shared" si="1"/>
        <v>0.21293458999216552</v>
      </c>
      <c r="N27" s="24" t="s">
        <v>148</v>
      </c>
      <c r="O27" s="21" t="s">
        <v>15</v>
      </c>
      <c r="P27" s="37">
        <f>VLOOKUP(O27,'Dados por UF e mês'!$B$74:$O$101,14,0)</f>
        <v>4</v>
      </c>
      <c r="Q27" s="8">
        <v>733559</v>
      </c>
      <c r="R27" s="16">
        <f t="shared" si="2"/>
        <v>0.54528674585139025</v>
      </c>
      <c r="T27" s="24" t="s">
        <v>148</v>
      </c>
      <c r="U27" s="21" t="s">
        <v>39</v>
      </c>
      <c r="V27" s="37">
        <f>VLOOKUP(U27,'Dados por UF e mês'!$B$105:$O$134,14,0)</f>
        <v>10</v>
      </c>
      <c r="W27" s="8">
        <v>2068017</v>
      </c>
      <c r="X27" s="16">
        <f t="shared" si="3"/>
        <v>0.48355501913185434</v>
      </c>
      <c r="Z27" s="24" t="s">
        <v>148</v>
      </c>
      <c r="AA27" s="21" t="s">
        <v>39</v>
      </c>
      <c r="AB27" s="37">
        <f>VLOOKUP(U27,'Dados por UF e mês'!$B$138:$O$165,14,0)</f>
        <v>9</v>
      </c>
      <c r="AC27" s="8">
        <v>2068017</v>
      </c>
      <c r="AD27" s="16">
        <f t="shared" si="4"/>
        <v>0.4351995172186689</v>
      </c>
      <c r="AF27" s="24" t="s">
        <v>148</v>
      </c>
      <c r="AG27" s="21" t="s">
        <v>30</v>
      </c>
      <c r="AH27" s="37">
        <f>VLOOKUP(AG27,'Dados por UF e mês'!$B$168:$P$198,14,0)</f>
        <v>29</v>
      </c>
      <c r="AI27" s="8">
        <v>8796448</v>
      </c>
      <c r="AJ27" s="16">
        <f t="shared" si="5"/>
        <v>0.32967852478636833</v>
      </c>
      <c r="AL27" s="24" t="s">
        <v>148</v>
      </c>
      <c r="AM27" s="21" t="s">
        <v>36</v>
      </c>
      <c r="AN27" s="37">
        <f>VLOOKUP(AM27,'Dados por UF e mês'!$B$200:$P$230,14,0)</f>
        <v>2</v>
      </c>
      <c r="AO27" s="8">
        <v>450479</v>
      </c>
      <c r="AP27" s="16">
        <f t="shared" si="6"/>
        <v>0.44397186106344583</v>
      </c>
      <c r="AR27" s="24" t="s">
        <v>148</v>
      </c>
      <c r="AS27" s="21" t="s">
        <v>38</v>
      </c>
      <c r="AT27" s="37">
        <f>VLOOKUP(AS27,'Dados por UF e mês'!$B$233:$O$261,14,0)</f>
        <v>31</v>
      </c>
      <c r="AU27" s="8">
        <v>6248436</v>
      </c>
      <c r="AV27" s="16">
        <f t="shared" si="7"/>
        <v>0.49612415010732286</v>
      </c>
      <c r="AX27" s="24" t="s">
        <v>148</v>
      </c>
      <c r="AY27" s="21" t="s">
        <v>39</v>
      </c>
      <c r="AZ27" s="37">
        <f>VLOOKUP(AY27,'Dados por UF e mês'!$B$265:$O$293,14,0)</f>
        <v>7</v>
      </c>
      <c r="BA27" s="8">
        <v>2068017</v>
      </c>
      <c r="BB27" s="16">
        <f>IF(ISERROR(AZ27/(BA27/100000)),"",(AZ27/(BA27/100000)))</f>
        <v>0.33848851339229802</v>
      </c>
    </row>
    <row r="28" spans="2:54">
      <c r="B28" s="24" t="s">
        <v>149</v>
      </c>
      <c r="C28" s="21" t="s">
        <v>37</v>
      </c>
      <c r="D28" s="37">
        <f>VLOOKUP(C28,'Dados por UF e mês'!$B$10:$O$37,14,0)</f>
        <v>12</v>
      </c>
      <c r="E28" s="8">
        <v>10693929</v>
      </c>
      <c r="F28" s="16">
        <f t="shared" si="0"/>
        <v>0.11221320059259791</v>
      </c>
      <c r="H28" s="24" t="s">
        <v>149</v>
      </c>
      <c r="I28" s="21" t="s">
        <v>39</v>
      </c>
      <c r="J28" s="37">
        <f>VLOOKUP(I28,'Dados por UF e mês'!$B$42:$O$69,14,0)</f>
        <v>4</v>
      </c>
      <c r="K28" s="8">
        <v>2068017</v>
      </c>
      <c r="L28" s="16">
        <f t="shared" si="1"/>
        <v>0.19342200765274173</v>
      </c>
      <c r="N28" s="24" t="s">
        <v>149</v>
      </c>
      <c r="O28" s="21" t="s">
        <v>40</v>
      </c>
      <c r="P28" s="37">
        <f>VLOOKUP(O28,'Dados por UF e mês'!$B$74:$O$101,14,0)</f>
        <v>137</v>
      </c>
      <c r="Q28" s="8">
        <v>41262199</v>
      </c>
      <c r="R28" s="16">
        <f t="shared" si="2"/>
        <v>0.33202302184621812</v>
      </c>
      <c r="T28" s="24" t="s">
        <v>149</v>
      </c>
      <c r="U28" s="21" t="s">
        <v>31</v>
      </c>
      <c r="V28" s="37">
        <f>VLOOKUP(U28,'Dados por UF e mês'!$B$105:$O$134,14,0)</f>
        <v>13</v>
      </c>
      <c r="W28" s="8">
        <v>3118360</v>
      </c>
      <c r="X28" s="16">
        <f t="shared" si="3"/>
        <v>0.41688579894559963</v>
      </c>
      <c r="Z28" s="24" t="s">
        <v>149</v>
      </c>
      <c r="AA28" s="21" t="s">
        <v>31</v>
      </c>
      <c r="AB28" s="37">
        <f>VLOOKUP(U28,'Dados por UF e mês'!$B$138:$O$165,14,0)</f>
        <v>11</v>
      </c>
      <c r="AC28" s="8">
        <v>3118360</v>
      </c>
      <c r="AD28" s="16">
        <f t="shared" si="4"/>
        <v>0.35274952218473815</v>
      </c>
      <c r="AF28" s="24" t="s">
        <v>149</v>
      </c>
      <c r="AG28" s="21" t="s">
        <v>39</v>
      </c>
      <c r="AH28" s="37">
        <f>VLOOKUP(AG28,'Dados por UF e mês'!$B$168:$P$198,14,0)</f>
        <v>4</v>
      </c>
      <c r="AI28" s="8">
        <v>2068017</v>
      </c>
      <c r="AJ28" s="16">
        <f t="shared" si="5"/>
        <v>0.19342200765274173</v>
      </c>
      <c r="AL28" s="24" t="s">
        <v>149</v>
      </c>
      <c r="AM28" s="21" t="s">
        <v>39</v>
      </c>
      <c r="AN28" s="37">
        <f>VLOOKUP(AM28,'Dados por UF e mês'!$B$200:$P$230,14,0)</f>
        <v>9</v>
      </c>
      <c r="AO28" s="8">
        <v>2068017</v>
      </c>
      <c r="AP28" s="16">
        <f t="shared" si="6"/>
        <v>0.4351995172186689</v>
      </c>
      <c r="AR28" s="24" t="s">
        <v>149</v>
      </c>
      <c r="AS28" s="21" t="s">
        <v>28</v>
      </c>
      <c r="AT28" s="37">
        <f>VLOOKUP(AS28,'Dados por UF e mês'!$B$233:$O$261,14,0)</f>
        <v>36</v>
      </c>
      <c r="AU28" s="8">
        <v>7581051</v>
      </c>
      <c r="AV28" s="16">
        <f t="shared" si="7"/>
        <v>0.47486819439679279</v>
      </c>
      <c r="AX28" s="24" t="s">
        <v>149</v>
      </c>
      <c r="AY28" s="21" t="s">
        <v>38</v>
      </c>
      <c r="AZ28" s="37">
        <f>VLOOKUP(AY28,'Dados por UF e mês'!$B$265:$O$293,14,0)</f>
        <v>18</v>
      </c>
      <c r="BA28" s="8">
        <v>6248436</v>
      </c>
      <c r="BB28" s="16">
        <f>IF(ISERROR(AZ28/(BA28/100000)),"",(AZ28/(BA28/100000)))</f>
        <v>0.28807208715909066</v>
      </c>
    </row>
    <row r="29" spans="2:54">
      <c r="B29" s="24" t="s">
        <v>150</v>
      </c>
      <c r="C29" s="21" t="s">
        <v>39</v>
      </c>
      <c r="D29" s="37">
        <f>VLOOKUP(C29,'Dados por UF e mês'!$B$10:$O$37,14,0)</f>
        <v>1</v>
      </c>
      <c r="E29" s="8">
        <v>2068017</v>
      </c>
      <c r="F29" s="16">
        <f t="shared" si="0"/>
        <v>4.8355501913185432E-2</v>
      </c>
      <c r="H29" s="24" t="s">
        <v>150</v>
      </c>
      <c r="I29" s="21" t="s">
        <v>20</v>
      </c>
      <c r="J29" s="37">
        <f>VLOOKUP(I29,'Dados por UF e mês'!$B$42:$O$69,14,0)</f>
        <v>17</v>
      </c>
      <c r="K29" s="8">
        <v>8452381</v>
      </c>
      <c r="L29" s="16">
        <f t="shared" si="1"/>
        <v>0.20112675943027178</v>
      </c>
      <c r="N29" s="24" t="s">
        <v>150</v>
      </c>
      <c r="O29" s="21" t="s">
        <v>37</v>
      </c>
      <c r="P29" s="37">
        <f>VLOOKUP(O29,'Dados por UF e mês'!$B$74:$O$101,14,0)</f>
        <v>32</v>
      </c>
      <c r="Q29" s="8">
        <v>10693929</v>
      </c>
      <c r="R29" s="16">
        <f t="shared" si="2"/>
        <v>0.29923520158026112</v>
      </c>
      <c r="T29" s="24" t="s">
        <v>150</v>
      </c>
      <c r="U29" s="21" t="s">
        <v>41</v>
      </c>
      <c r="V29" s="37">
        <f>VLOOKUP(U29,'Dados por UF e mês'!$B$105:$O$134,14,0)</f>
        <v>5</v>
      </c>
      <c r="W29" s="8">
        <v>1383445</v>
      </c>
      <c r="X29" s="16">
        <f t="shared" si="3"/>
        <v>0.36141660853882879</v>
      </c>
      <c r="Z29" s="24" t="s">
        <v>150</v>
      </c>
      <c r="AA29" s="21" t="s">
        <v>41</v>
      </c>
      <c r="AB29" s="37">
        <f>VLOOKUP(U29,'Dados por UF e mês'!$B$138:$O$165,14,0)</f>
        <v>10</v>
      </c>
      <c r="AC29" s="8">
        <v>1383445</v>
      </c>
      <c r="AD29" s="16">
        <f t="shared" si="4"/>
        <v>0.72283321707765757</v>
      </c>
      <c r="AF29" s="24" t="s">
        <v>150</v>
      </c>
      <c r="AG29" s="21" t="s">
        <v>37</v>
      </c>
      <c r="AH29" s="37">
        <f>VLOOKUP(AG29,'Dados por UF e mês'!$B$168:$P$198,14,0)</f>
        <v>19</v>
      </c>
      <c r="AI29" s="8">
        <v>10693929</v>
      </c>
      <c r="AJ29" s="16">
        <f t="shared" si="5"/>
        <v>0.17767090093828003</v>
      </c>
      <c r="AL29" s="24" t="s">
        <v>150</v>
      </c>
      <c r="AM29" s="21" t="s">
        <v>30</v>
      </c>
      <c r="AN29" s="37">
        <f>VLOOKUP(AM29,'Dados por UF e mês'!$B$200:$P$230,14,0)</f>
        <v>34</v>
      </c>
      <c r="AO29" s="8">
        <v>8796448</v>
      </c>
      <c r="AP29" s="16">
        <f t="shared" si="6"/>
        <v>0.38651964974953529</v>
      </c>
      <c r="AR29" s="24" t="s">
        <v>150</v>
      </c>
      <c r="AS29" s="21" t="s">
        <v>32</v>
      </c>
      <c r="AT29" s="37">
        <f>VLOOKUP(AS29,'Dados por UF e mês'!$B$233:$O$261,14,0)</f>
        <v>48</v>
      </c>
      <c r="AU29" s="8">
        <v>10444526</v>
      </c>
      <c r="AV29" s="16">
        <f t="shared" si="7"/>
        <v>0.45957087952100456</v>
      </c>
      <c r="AX29" s="24" t="s">
        <v>150</v>
      </c>
      <c r="AY29" s="21" t="s">
        <v>24</v>
      </c>
      <c r="AZ29" s="37">
        <f>VLOOKUP(AY29,'Dados por UF e mês'!$B$265:$O$293,14,0)</f>
        <v>17</v>
      </c>
      <c r="BA29" s="8">
        <v>6574789</v>
      </c>
      <c r="BB29" s="16">
        <f>IF(ISERROR(AZ29/(BA29/100000)),"",(AZ29/(BA29/100000)))</f>
        <v>0.25856343070477245</v>
      </c>
    </row>
    <row r="30" spans="2:54">
      <c r="B30" s="24" t="s">
        <v>151</v>
      </c>
      <c r="C30" s="21" t="s">
        <v>36</v>
      </c>
      <c r="D30" s="37">
        <f>VLOOKUP(C30,'Dados por UF e mês'!$B$10:$O$37,14,0)</f>
        <v>0</v>
      </c>
      <c r="E30" s="8">
        <v>450479</v>
      </c>
      <c r="F30" s="16">
        <f t="shared" si="0"/>
        <v>0</v>
      </c>
      <c r="H30" s="24" t="s">
        <v>151</v>
      </c>
      <c r="I30" s="21" t="s">
        <v>36</v>
      </c>
      <c r="J30" s="37">
        <f>VLOOKUP(I30,'Dados por UF e mês'!$B$42:$O$69,14,0)</f>
        <v>0</v>
      </c>
      <c r="K30" s="8">
        <v>450479</v>
      </c>
      <c r="L30" s="16">
        <f t="shared" si="1"/>
        <v>0</v>
      </c>
      <c r="N30" s="24" t="s">
        <v>151</v>
      </c>
      <c r="O30" s="21" t="s">
        <v>36</v>
      </c>
      <c r="P30" s="37">
        <f>VLOOKUP(O30,'Dados por UF e mês'!$B$74:$O$101,14,0)</f>
        <v>1</v>
      </c>
      <c r="Q30" s="8">
        <v>450479</v>
      </c>
      <c r="R30" s="16">
        <f t="shared" si="2"/>
        <v>0.22198593053172291</v>
      </c>
      <c r="T30" s="24" t="s">
        <v>151</v>
      </c>
      <c r="U30" s="21" t="s">
        <v>37</v>
      </c>
      <c r="V30" s="37">
        <f>VLOOKUP(U30,'Dados por UF e mês'!$B$105:$O$134,14,0)</f>
        <v>30</v>
      </c>
      <c r="W30" s="8">
        <v>10693929</v>
      </c>
      <c r="X30" s="16">
        <f t="shared" si="3"/>
        <v>0.28053300148149479</v>
      </c>
      <c r="Z30" s="24" t="s">
        <v>151</v>
      </c>
      <c r="AA30" s="21" t="s">
        <v>37</v>
      </c>
      <c r="AB30" s="37">
        <f>VLOOKUP(U30,'Dados por UF e mês'!$B$138:$O$165,14,0)</f>
        <v>38</v>
      </c>
      <c r="AC30" s="8">
        <v>10693929</v>
      </c>
      <c r="AD30" s="16">
        <f t="shared" si="4"/>
        <v>0.35534180187656006</v>
      </c>
      <c r="AF30" s="24" t="s">
        <v>151</v>
      </c>
      <c r="AG30" s="21" t="s">
        <v>18</v>
      </c>
      <c r="AH30" s="37">
        <f>VLOOKUP(AG30,'Dados por UF e mês'!$B$168:$P$198,14,0)</f>
        <v>0</v>
      </c>
      <c r="AI30" s="8">
        <v>669526</v>
      </c>
      <c r="AJ30" s="16">
        <f t="shared" si="5"/>
        <v>0</v>
      </c>
      <c r="AL30" s="24" t="s">
        <v>151</v>
      </c>
      <c r="AM30" s="21" t="s">
        <v>18</v>
      </c>
      <c r="AN30" s="37">
        <f>VLOOKUP(AM30,'Dados por UF e mês'!$B$200:$P$230,14,0)</f>
        <v>0</v>
      </c>
      <c r="AO30" s="8">
        <v>669526</v>
      </c>
      <c r="AP30" s="16">
        <f t="shared" si="6"/>
        <v>0</v>
      </c>
      <c r="AR30" s="24" t="s">
        <v>151</v>
      </c>
      <c r="AS30" s="21" t="s">
        <v>35</v>
      </c>
      <c r="AT30" s="37">
        <f>VLOOKUP(AS30,'Dados por UF e mês'!$B$233:$O$261,14,0)</f>
        <v>7</v>
      </c>
      <c r="AU30" s="8">
        <v>1562409</v>
      </c>
      <c r="AV30" s="16">
        <f t="shared" si="7"/>
        <v>0.44802609303965862</v>
      </c>
      <c r="AX30" s="24" t="s">
        <v>151</v>
      </c>
      <c r="AY30" s="21" t="s">
        <v>36</v>
      </c>
      <c r="AZ30" s="37">
        <f>VLOOKUP(AY30,'Dados por UF e mês'!$B$265:$O$293,14,0)</f>
        <v>1</v>
      </c>
      <c r="BA30" s="8">
        <v>450479</v>
      </c>
      <c r="BB30" s="16">
        <f>IF(ISERROR(AZ30/(BA30/100000)),"",(AZ30/(BA30/100000)))</f>
        <v>0.22198593053172291</v>
      </c>
    </row>
    <row r="31" spans="2:54" ht="18" customHeight="1">
      <c r="B31" s="24" t="s">
        <v>152</v>
      </c>
      <c r="C31" s="21" t="s">
        <v>131</v>
      </c>
      <c r="D31" s="37">
        <f>VLOOKUP(C31,'Dados por UF e mês'!$B$10:$O$37,14,0)</f>
        <v>0</v>
      </c>
      <c r="E31" s="8"/>
      <c r="F31" s="16" t="str">
        <f t="shared" si="0"/>
        <v/>
      </c>
      <c r="H31" s="24" t="s">
        <v>152</v>
      </c>
      <c r="I31" s="21" t="s">
        <v>131</v>
      </c>
      <c r="J31" s="37">
        <f>VLOOKUP(I31,'Dados por UF e mês'!$B$42:$O$69,14,0)</f>
        <v>0</v>
      </c>
      <c r="K31" s="8"/>
      <c r="L31" s="16" t="str">
        <f t="shared" si="1"/>
        <v/>
      </c>
      <c r="N31" s="24" t="s">
        <v>152</v>
      </c>
      <c r="O31" s="21" t="s">
        <v>131</v>
      </c>
      <c r="P31" s="37">
        <f>VLOOKUP(O31,'Dados por UF e mês'!$B$74:$O$101,14,0)</f>
        <v>1</v>
      </c>
      <c r="Q31" s="8"/>
      <c r="R31" s="16" t="str">
        <f t="shared" si="2"/>
        <v/>
      </c>
      <c r="T31" s="24" t="s">
        <v>152</v>
      </c>
      <c r="U31" s="21" t="s">
        <v>131</v>
      </c>
      <c r="V31" s="37">
        <f>VLOOKUP(U31,'Dados por UF e mês'!$B$105:$O$134,14,0)</f>
        <v>7</v>
      </c>
      <c r="W31" s="8"/>
      <c r="X31" s="16" t="str">
        <f t="shared" ref="X31:X32" si="8">IF(ISERROR(V31/(W31/100000)),"",(V31/(W31/100000)))</f>
        <v/>
      </c>
      <c r="Z31" s="24" t="s">
        <v>152</v>
      </c>
      <c r="AA31" s="21" t="s">
        <v>131</v>
      </c>
      <c r="AB31" s="37">
        <f>VLOOKUP(U31,'Dados por UF e mês'!$B$138:$O$165,14,0)</f>
        <v>2</v>
      </c>
      <c r="AC31" s="8"/>
      <c r="AD31" s="16" t="str">
        <f t="shared" si="4"/>
        <v/>
      </c>
      <c r="AF31" s="24" t="s">
        <v>152</v>
      </c>
      <c r="AG31" s="21" t="s">
        <v>131</v>
      </c>
      <c r="AH31" s="37">
        <f>VLOOKUP(AG31,'Dados por UF e mês'!$B$168:$P$198,14,0)</f>
        <v>2</v>
      </c>
      <c r="AI31" s="8"/>
      <c r="AJ31" s="16" t="str">
        <f t="shared" si="5"/>
        <v/>
      </c>
      <c r="AL31" s="24" t="s">
        <v>152</v>
      </c>
      <c r="AM31" s="21" t="s">
        <v>131</v>
      </c>
      <c r="AN31" s="37">
        <f>VLOOKUP(AM31,'Dados por UF e mês'!$B$200:$P$230,14,0)</f>
        <v>0</v>
      </c>
      <c r="AO31" s="8"/>
      <c r="AP31" s="16" t="str">
        <f t="shared" si="6"/>
        <v/>
      </c>
      <c r="AR31" s="24" t="s">
        <v>152</v>
      </c>
      <c r="AS31" s="21" t="s">
        <v>131</v>
      </c>
      <c r="AT31" s="37">
        <f>VLOOKUP(AS31,'Dados por UF e mês'!$B$233:$O$261,14,0)</f>
        <v>1</v>
      </c>
      <c r="AU31" s="8"/>
      <c r="AV31" s="16" t="str">
        <f t="shared" si="7"/>
        <v/>
      </c>
      <c r="AX31" s="24" t="s">
        <v>152</v>
      </c>
      <c r="AY31" s="21" t="s">
        <v>131</v>
      </c>
      <c r="AZ31" s="37">
        <f>VLOOKUP(AY31,'Dados por UF e mês'!$B$265:$O$293,14,0)</f>
        <v>0</v>
      </c>
      <c r="BA31" s="8"/>
      <c r="BB31" s="16" t="str">
        <f t="shared" ref="BB4:BB32" si="9">IF(ISERROR(AZ31/(BA31/100000)),"",(AZ31/(BA31/100000)))</f>
        <v/>
      </c>
    </row>
    <row r="32" spans="2:54" ht="15" customHeight="1" thickBot="1">
      <c r="B32" s="25"/>
      <c r="C32" s="23" t="s">
        <v>42</v>
      </c>
      <c r="D32" s="18">
        <f>SUM(D4:D31)</f>
        <v>447</v>
      </c>
      <c r="E32" s="18">
        <f>SUM(E4:E31)</f>
        <v>190755799</v>
      </c>
      <c r="F32" s="35">
        <f t="shared" ref="F32" si="10">IF(ISERROR(D32/(E32/100000)),"",(D32/(E32/100000)))</f>
        <v>0.234331015016744</v>
      </c>
      <c r="H32" s="25"/>
      <c r="I32" s="23" t="s">
        <v>42</v>
      </c>
      <c r="J32" s="18">
        <f>SUM(J4:J31)</f>
        <v>818</v>
      </c>
      <c r="K32" s="18">
        <f>SUM(K4:K31)</f>
        <v>190755799</v>
      </c>
      <c r="L32" s="35">
        <f t="shared" ref="L32" si="11">IF(ISERROR(J32/(K32/100000)),"",(J32/(K32/100000)))</f>
        <v>0.42882051517605502</v>
      </c>
      <c r="N32" s="25"/>
      <c r="O32" s="23" t="s">
        <v>42</v>
      </c>
      <c r="P32" s="18">
        <f>SUM(P4:P31)</f>
        <v>1175</v>
      </c>
      <c r="Q32" s="18">
        <f>SUM(Q4:Q31)</f>
        <v>190755799</v>
      </c>
      <c r="R32" s="35">
        <f t="shared" ref="R32" si="12">IF(ISERROR(P32/(Q32/100000)),"",(P32/(Q32/100000)))</f>
        <v>0.61597078891425994</v>
      </c>
      <c r="T32" s="25"/>
      <c r="U32" s="23" t="s">
        <v>42</v>
      </c>
      <c r="V32" s="18">
        <f>SUM(V4:V31)</f>
        <v>1362</v>
      </c>
      <c r="W32" s="18">
        <f>SUM(W4:W31)</f>
        <v>190755799</v>
      </c>
      <c r="X32" s="35">
        <f t="shared" si="8"/>
        <v>0.71400188468189107</v>
      </c>
      <c r="Z32" s="25"/>
      <c r="AA32" s="23" t="s">
        <v>42</v>
      </c>
      <c r="AB32" s="18">
        <f>SUM(AB4:AB31)</f>
        <v>990</v>
      </c>
      <c r="AC32" s="18">
        <f>SUM(AC4:AC31)</f>
        <v>190755799</v>
      </c>
      <c r="AD32" s="35">
        <f t="shared" si="4"/>
        <v>0.51898815406392962</v>
      </c>
      <c r="AF32" s="25"/>
      <c r="AG32" s="23" t="s">
        <v>42</v>
      </c>
      <c r="AH32" s="18">
        <f>SUM(AH4:AH31)</f>
        <v>1009</v>
      </c>
      <c r="AI32" s="18">
        <f>SUM(AI4:AI31)</f>
        <v>190755799</v>
      </c>
      <c r="AJ32" s="35">
        <f t="shared" si="5"/>
        <v>0.52894853277828791</v>
      </c>
      <c r="AL32" s="25"/>
      <c r="AM32" s="23" t="s">
        <v>42</v>
      </c>
      <c r="AN32" s="18">
        <f>SUM(AN4:AN31)</f>
        <v>1319</v>
      </c>
      <c r="AO32" s="18">
        <f>SUM(AO4:AO31)</f>
        <v>190755799</v>
      </c>
      <c r="AP32" s="35">
        <f t="shared" si="6"/>
        <v>0.6914599749599224</v>
      </c>
      <c r="AR32" s="115"/>
      <c r="AS32" s="21" t="s">
        <v>42</v>
      </c>
      <c r="AT32" s="17">
        <f>SUM(AT4:AT31)</f>
        <v>1637</v>
      </c>
      <c r="AU32" s="17">
        <f>SUM(AU4:AU31)</f>
        <v>190755799</v>
      </c>
      <c r="AV32" s="116">
        <f t="shared" si="7"/>
        <v>0.8581652608107605</v>
      </c>
      <c r="AX32" s="115"/>
      <c r="AY32" s="21" t="s">
        <v>42</v>
      </c>
      <c r="AZ32" s="17">
        <f>SUM(AZ4:AZ31)</f>
        <v>1486</v>
      </c>
      <c r="BA32" s="17">
        <f>SUM(BA4:BA31)</f>
        <v>190755799</v>
      </c>
      <c r="BB32" s="116">
        <f t="shared" si="9"/>
        <v>0.77900646155454489</v>
      </c>
    </row>
    <row r="33" s="44" customFormat="1" ht="16.5" customHeight="1" thickTop="1"/>
    <row r="65" ht="16.5" customHeight="1"/>
    <row r="96" ht="15" customHeight="1"/>
  </sheetData>
  <sortState ref="AY4:BB30">
    <sortCondition descending="1" ref="BB4:BB30"/>
  </sortState>
  <mergeCells count="9">
    <mergeCell ref="AX2:BB2"/>
    <mergeCell ref="B2:F2"/>
    <mergeCell ref="T2:X2"/>
    <mergeCell ref="Z2:AD2"/>
    <mergeCell ref="AR2:AV2"/>
    <mergeCell ref="AL2:AP2"/>
    <mergeCell ref="AF2:AJ2"/>
    <mergeCell ref="N2:R2"/>
    <mergeCell ref="H2:L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B1:Q298"/>
  <sheetViews>
    <sheetView showGridLines="0" showRowColHeaders="0" zoomScale="80" zoomScaleNormal="80" workbookViewId="0"/>
  </sheetViews>
  <sheetFormatPr defaultRowHeight="15"/>
  <cols>
    <col min="1" max="1" width="3.28515625" customWidth="1"/>
    <col min="3" max="3" width="21.28515625" customWidth="1"/>
    <col min="4" max="4" width="21.28515625" style="98" customWidth="1"/>
    <col min="5" max="5" width="17" customWidth="1"/>
    <col min="6" max="6" width="17" style="98" customWidth="1"/>
    <col min="7" max="7" width="17" customWidth="1"/>
    <col min="8" max="8" width="17" style="98" customWidth="1"/>
    <col min="9" max="9" width="30.140625" customWidth="1"/>
    <col min="10" max="10" width="24" customWidth="1"/>
    <col min="11" max="12" width="17" customWidth="1"/>
    <col min="13" max="13" width="17" style="98" customWidth="1"/>
    <col min="14" max="15" width="17" customWidth="1"/>
  </cols>
  <sheetData>
    <row r="1" spans="2:17" ht="15.75" thickBot="1"/>
    <row r="2" spans="2:17">
      <c r="B2" s="118" t="s">
        <v>393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20"/>
    </row>
    <row r="3" spans="2:17" ht="75">
      <c r="B3" s="101" t="s">
        <v>1</v>
      </c>
      <c r="C3" s="22" t="s">
        <v>384</v>
      </c>
      <c r="D3" s="22" t="s">
        <v>402</v>
      </c>
      <c r="E3" s="22" t="s">
        <v>385</v>
      </c>
      <c r="F3" s="22" t="s">
        <v>401</v>
      </c>
      <c r="G3" s="22" t="s">
        <v>386</v>
      </c>
      <c r="H3" s="22" t="s">
        <v>411</v>
      </c>
      <c r="I3" s="22" t="s">
        <v>387</v>
      </c>
      <c r="J3" s="22" t="s">
        <v>388</v>
      </c>
      <c r="K3" s="22" t="s">
        <v>389</v>
      </c>
      <c r="L3" s="22" t="s">
        <v>390</v>
      </c>
      <c r="M3" s="22" t="s">
        <v>403</v>
      </c>
      <c r="N3" s="22" t="s">
        <v>391</v>
      </c>
      <c r="O3" s="22" t="s">
        <v>392</v>
      </c>
      <c r="P3" s="22" t="s">
        <v>13</v>
      </c>
      <c r="Q3" s="102" t="s">
        <v>14</v>
      </c>
    </row>
    <row r="4" spans="2:17">
      <c r="B4" s="73" t="s">
        <v>15</v>
      </c>
      <c r="C4" s="8"/>
      <c r="D4" s="8"/>
      <c r="E4" s="8"/>
      <c r="F4" s="8"/>
      <c r="G4" s="8">
        <v>1</v>
      </c>
      <c r="H4" s="8"/>
      <c r="I4" s="8">
        <v>1</v>
      </c>
      <c r="J4" s="8">
        <v>1</v>
      </c>
      <c r="K4" s="8"/>
      <c r="L4" s="8">
        <v>1</v>
      </c>
      <c r="M4" s="8">
        <v>1</v>
      </c>
      <c r="N4" s="8">
        <v>1</v>
      </c>
      <c r="O4" s="8"/>
      <c r="P4" s="17">
        <f>SUM(C4:O4)</f>
        <v>6</v>
      </c>
      <c r="Q4" s="76">
        <f>P4/$P$32</f>
        <v>4.6801872074882997E-3</v>
      </c>
    </row>
    <row r="5" spans="2:17">
      <c r="B5" s="73" t="s">
        <v>16</v>
      </c>
      <c r="C5" s="8"/>
      <c r="D5" s="8"/>
      <c r="E5" s="8">
        <v>1</v>
      </c>
      <c r="F5" s="8"/>
      <c r="G5" s="8">
        <v>2</v>
      </c>
      <c r="H5" s="8"/>
      <c r="I5" s="8"/>
      <c r="J5" s="8">
        <v>4</v>
      </c>
      <c r="K5" s="8"/>
      <c r="L5" s="8">
        <v>3</v>
      </c>
      <c r="M5" s="8">
        <v>4</v>
      </c>
      <c r="N5" s="8">
        <v>4</v>
      </c>
      <c r="O5" s="8"/>
      <c r="P5" s="17">
        <f t="shared" ref="P5:P31" si="0">SUM(C5:O5)</f>
        <v>18</v>
      </c>
      <c r="Q5" s="76">
        <f t="shared" ref="Q5:Q30" si="1">P5/$P$32</f>
        <v>1.4040561622464899E-2</v>
      </c>
    </row>
    <row r="6" spans="2:17">
      <c r="B6" s="73" t="s">
        <v>17</v>
      </c>
      <c r="C6" s="8"/>
      <c r="D6" s="8"/>
      <c r="E6" s="8"/>
      <c r="F6" s="8"/>
      <c r="G6" s="8">
        <v>1</v>
      </c>
      <c r="H6" s="8"/>
      <c r="I6" s="8"/>
      <c r="J6" s="8">
        <v>5</v>
      </c>
      <c r="K6" s="8"/>
      <c r="L6" s="8">
        <v>5</v>
      </c>
      <c r="M6" s="8">
        <v>5</v>
      </c>
      <c r="N6" s="8">
        <v>1</v>
      </c>
      <c r="O6" s="8"/>
      <c r="P6" s="17">
        <f t="shared" si="0"/>
        <v>17</v>
      </c>
      <c r="Q6" s="76">
        <f t="shared" si="1"/>
        <v>1.3260530421216849E-2</v>
      </c>
    </row>
    <row r="7" spans="2:17">
      <c r="B7" s="73" t="s">
        <v>18</v>
      </c>
      <c r="C7" s="8"/>
      <c r="D7" s="8"/>
      <c r="E7" s="8"/>
      <c r="F7" s="8"/>
      <c r="G7" s="8"/>
      <c r="H7" s="8"/>
      <c r="I7" s="8"/>
      <c r="J7" s="8"/>
      <c r="K7" s="8"/>
      <c r="L7" s="8">
        <v>1</v>
      </c>
      <c r="M7" s="8"/>
      <c r="N7" s="8">
        <v>1</v>
      </c>
      <c r="O7" s="8"/>
      <c r="P7" s="17">
        <f t="shared" si="0"/>
        <v>2</v>
      </c>
      <c r="Q7" s="76">
        <f t="shared" si="1"/>
        <v>1.5600624024960999E-3</v>
      </c>
    </row>
    <row r="8" spans="2:17">
      <c r="B8" s="73" t="s">
        <v>19</v>
      </c>
      <c r="C8" s="8">
        <v>1</v>
      </c>
      <c r="D8" s="8"/>
      <c r="E8" s="8">
        <v>1</v>
      </c>
      <c r="F8" s="8"/>
      <c r="G8" s="8">
        <v>11</v>
      </c>
      <c r="H8" s="8"/>
      <c r="I8" s="8"/>
      <c r="J8" s="8">
        <v>19</v>
      </c>
      <c r="K8" s="8"/>
      <c r="L8" s="8">
        <v>31</v>
      </c>
      <c r="M8" s="8">
        <v>31</v>
      </c>
      <c r="N8" s="8">
        <v>15</v>
      </c>
      <c r="O8" s="8"/>
      <c r="P8" s="17">
        <f t="shared" si="0"/>
        <v>109</v>
      </c>
      <c r="Q8" s="76">
        <f t="shared" si="1"/>
        <v>8.5023400936037441E-2</v>
      </c>
    </row>
    <row r="9" spans="2:17">
      <c r="B9" s="73" t="s">
        <v>20</v>
      </c>
      <c r="C9" s="8"/>
      <c r="D9" s="8"/>
      <c r="E9" s="8"/>
      <c r="F9" s="8"/>
      <c r="G9" s="8">
        <v>1</v>
      </c>
      <c r="H9" s="8"/>
      <c r="I9" s="8"/>
      <c r="J9" s="8">
        <v>4</v>
      </c>
      <c r="K9" s="8"/>
      <c r="L9" s="8">
        <v>13</v>
      </c>
      <c r="M9" s="8">
        <v>11</v>
      </c>
      <c r="N9" s="8">
        <v>6</v>
      </c>
      <c r="O9" s="8">
        <v>1</v>
      </c>
      <c r="P9" s="17">
        <f t="shared" si="0"/>
        <v>36</v>
      </c>
      <c r="Q9" s="76">
        <f t="shared" si="1"/>
        <v>2.8081123244929798E-2</v>
      </c>
    </row>
    <row r="10" spans="2:17">
      <c r="B10" s="73" t="s">
        <v>21</v>
      </c>
      <c r="C10" s="8">
        <v>2</v>
      </c>
      <c r="D10" s="8"/>
      <c r="E10" s="8">
        <v>3</v>
      </c>
      <c r="F10" s="8"/>
      <c r="G10" s="8">
        <v>1</v>
      </c>
      <c r="H10" s="8"/>
      <c r="I10" s="8"/>
      <c r="J10" s="8">
        <v>8</v>
      </c>
      <c r="K10" s="8"/>
      <c r="L10" s="8">
        <v>12</v>
      </c>
      <c r="M10" s="8">
        <v>15</v>
      </c>
      <c r="N10" s="8">
        <v>12</v>
      </c>
      <c r="O10" s="8">
        <v>1</v>
      </c>
      <c r="P10" s="17">
        <f t="shared" si="0"/>
        <v>54</v>
      </c>
      <c r="Q10" s="76">
        <f t="shared" si="1"/>
        <v>4.2121684867394697E-2</v>
      </c>
    </row>
    <row r="11" spans="2:17">
      <c r="B11" s="73" t="s">
        <v>22</v>
      </c>
      <c r="C11" s="8"/>
      <c r="D11" s="8"/>
      <c r="E11" s="8">
        <v>1</v>
      </c>
      <c r="F11" s="8"/>
      <c r="G11" s="8">
        <v>3</v>
      </c>
      <c r="H11" s="8"/>
      <c r="I11" s="8">
        <v>1</v>
      </c>
      <c r="J11" s="8">
        <v>5</v>
      </c>
      <c r="K11" s="8"/>
      <c r="L11" s="8">
        <v>10</v>
      </c>
      <c r="M11" s="8">
        <v>7</v>
      </c>
      <c r="N11" s="8">
        <v>3</v>
      </c>
      <c r="O11" s="8"/>
      <c r="P11" s="17">
        <f t="shared" si="0"/>
        <v>30</v>
      </c>
      <c r="Q11" s="76">
        <f t="shared" si="1"/>
        <v>2.3400936037441498E-2</v>
      </c>
    </row>
    <row r="12" spans="2:17">
      <c r="B12" s="73" t="s">
        <v>23</v>
      </c>
      <c r="C12" s="8"/>
      <c r="D12" s="8"/>
      <c r="E12" s="8"/>
      <c r="F12" s="8"/>
      <c r="G12" s="8">
        <v>5</v>
      </c>
      <c r="H12" s="8"/>
      <c r="I12" s="8"/>
      <c r="J12" s="8">
        <v>7</v>
      </c>
      <c r="K12" s="8"/>
      <c r="L12" s="8">
        <v>12</v>
      </c>
      <c r="M12" s="8">
        <v>14</v>
      </c>
      <c r="N12" s="8">
        <v>10</v>
      </c>
      <c r="O12" s="8"/>
      <c r="P12" s="17">
        <f t="shared" si="0"/>
        <v>48</v>
      </c>
      <c r="Q12" s="76">
        <f t="shared" si="1"/>
        <v>3.7441497659906398E-2</v>
      </c>
    </row>
    <row r="13" spans="2:17">
      <c r="B13" s="73" t="s">
        <v>24</v>
      </c>
      <c r="C13" s="8"/>
      <c r="D13" s="8"/>
      <c r="E13" s="8">
        <v>2</v>
      </c>
      <c r="F13" s="8"/>
      <c r="G13" s="8">
        <v>4</v>
      </c>
      <c r="H13" s="8"/>
      <c r="I13" s="8"/>
      <c r="J13" s="8">
        <v>5</v>
      </c>
      <c r="K13" s="8"/>
      <c r="L13" s="8">
        <v>7</v>
      </c>
      <c r="M13" s="8">
        <v>8</v>
      </c>
      <c r="N13" s="8">
        <v>6</v>
      </c>
      <c r="O13" s="8">
        <v>1</v>
      </c>
      <c r="P13" s="17">
        <f t="shared" si="0"/>
        <v>33</v>
      </c>
      <c r="Q13" s="76">
        <f t="shared" si="1"/>
        <v>2.5741029641185648E-2</v>
      </c>
    </row>
    <row r="14" spans="2:17">
      <c r="B14" s="73" t="s">
        <v>25</v>
      </c>
      <c r="C14" s="8"/>
      <c r="D14" s="8"/>
      <c r="E14" s="8">
        <v>2</v>
      </c>
      <c r="F14" s="8"/>
      <c r="G14" s="8">
        <v>28</v>
      </c>
      <c r="H14" s="8"/>
      <c r="I14" s="8"/>
      <c r="J14" s="8">
        <v>33</v>
      </c>
      <c r="K14" s="8"/>
      <c r="L14" s="8">
        <v>48</v>
      </c>
      <c r="M14" s="8">
        <v>48</v>
      </c>
      <c r="N14" s="8">
        <v>35</v>
      </c>
      <c r="O14" s="8">
        <v>4</v>
      </c>
      <c r="P14" s="17">
        <f t="shared" si="0"/>
        <v>198</v>
      </c>
      <c r="Q14" s="76">
        <f t="shared" si="1"/>
        <v>0.1544461778471139</v>
      </c>
    </row>
    <row r="15" spans="2:17">
      <c r="B15" s="73" t="s">
        <v>26</v>
      </c>
      <c r="C15" s="8"/>
      <c r="D15" s="8"/>
      <c r="E15" s="8"/>
      <c r="F15" s="8"/>
      <c r="G15" s="8">
        <v>2</v>
      </c>
      <c r="H15" s="8"/>
      <c r="I15" s="8"/>
      <c r="J15" s="8">
        <v>4</v>
      </c>
      <c r="K15" s="8"/>
      <c r="L15" s="8">
        <v>5</v>
      </c>
      <c r="M15" s="8">
        <v>7</v>
      </c>
      <c r="N15" s="8">
        <v>3</v>
      </c>
      <c r="O15" s="8"/>
      <c r="P15" s="17">
        <f t="shared" si="0"/>
        <v>21</v>
      </c>
      <c r="Q15" s="76">
        <f t="shared" si="1"/>
        <v>1.6380655226209049E-2</v>
      </c>
    </row>
    <row r="16" spans="2:17">
      <c r="B16" s="73" t="s">
        <v>27</v>
      </c>
      <c r="C16" s="8">
        <v>1</v>
      </c>
      <c r="D16" s="8"/>
      <c r="E16" s="8">
        <v>1</v>
      </c>
      <c r="F16" s="8"/>
      <c r="G16" s="8">
        <v>4</v>
      </c>
      <c r="H16" s="8"/>
      <c r="I16" s="8"/>
      <c r="J16" s="8">
        <v>8</v>
      </c>
      <c r="K16" s="8"/>
      <c r="L16" s="8">
        <v>9</v>
      </c>
      <c r="M16" s="8">
        <v>11</v>
      </c>
      <c r="N16" s="8">
        <v>3</v>
      </c>
      <c r="O16" s="8"/>
      <c r="P16" s="17">
        <f t="shared" si="0"/>
        <v>37</v>
      </c>
      <c r="Q16" s="76">
        <f t="shared" si="1"/>
        <v>2.8861154446177848E-2</v>
      </c>
    </row>
    <row r="17" spans="2:17">
      <c r="B17" s="73" t="s">
        <v>28</v>
      </c>
      <c r="C17" s="8">
        <v>1</v>
      </c>
      <c r="D17" s="8"/>
      <c r="E17" s="8"/>
      <c r="F17" s="8"/>
      <c r="G17" s="8">
        <v>5</v>
      </c>
      <c r="H17" s="8"/>
      <c r="I17" s="8">
        <v>1</v>
      </c>
      <c r="J17" s="8">
        <v>6</v>
      </c>
      <c r="K17" s="8"/>
      <c r="L17" s="8">
        <v>8</v>
      </c>
      <c r="M17" s="8">
        <v>8</v>
      </c>
      <c r="N17" s="8">
        <v>5</v>
      </c>
      <c r="O17" s="8"/>
      <c r="P17" s="17">
        <f t="shared" si="0"/>
        <v>34</v>
      </c>
      <c r="Q17" s="76">
        <f t="shared" si="1"/>
        <v>2.6521060842433698E-2</v>
      </c>
    </row>
    <row r="18" spans="2:17">
      <c r="B18" s="73" t="s">
        <v>29</v>
      </c>
      <c r="C18" s="8"/>
      <c r="D18" s="8"/>
      <c r="E18" s="8"/>
      <c r="F18" s="8"/>
      <c r="G18" s="8">
        <v>3</v>
      </c>
      <c r="H18" s="8"/>
      <c r="I18" s="8"/>
      <c r="J18" s="8">
        <v>4</v>
      </c>
      <c r="K18" s="8"/>
      <c r="L18" s="8">
        <v>7</v>
      </c>
      <c r="M18" s="8">
        <v>6</v>
      </c>
      <c r="N18" s="8">
        <v>8</v>
      </c>
      <c r="O18" s="8"/>
      <c r="P18" s="17">
        <f t="shared" si="0"/>
        <v>28</v>
      </c>
      <c r="Q18" s="76">
        <f t="shared" si="1"/>
        <v>2.1840873634945399E-2</v>
      </c>
    </row>
    <row r="19" spans="2:17">
      <c r="B19" s="73" t="s">
        <v>30</v>
      </c>
      <c r="C19" s="8"/>
      <c r="D19" s="8"/>
      <c r="E19" s="8">
        <v>4</v>
      </c>
      <c r="F19" s="8"/>
      <c r="G19" s="8">
        <v>6</v>
      </c>
      <c r="H19" s="8"/>
      <c r="I19" s="8"/>
      <c r="J19" s="8">
        <v>14</v>
      </c>
      <c r="K19" s="8"/>
      <c r="L19" s="8">
        <v>23</v>
      </c>
      <c r="M19" s="8">
        <v>27</v>
      </c>
      <c r="N19" s="8">
        <v>17</v>
      </c>
      <c r="O19" s="8">
        <v>2</v>
      </c>
      <c r="P19" s="17">
        <f t="shared" si="0"/>
        <v>93</v>
      </c>
      <c r="Q19" s="76">
        <f t="shared" si="1"/>
        <v>7.2542901716068642E-2</v>
      </c>
    </row>
    <row r="20" spans="2:17">
      <c r="B20" s="73" t="s">
        <v>31</v>
      </c>
      <c r="C20" s="8"/>
      <c r="D20" s="8"/>
      <c r="E20" s="8">
        <v>3</v>
      </c>
      <c r="F20" s="8"/>
      <c r="G20" s="8">
        <v>4</v>
      </c>
      <c r="H20" s="8"/>
      <c r="I20" s="8"/>
      <c r="J20" s="8">
        <v>4</v>
      </c>
      <c r="K20" s="8"/>
      <c r="L20" s="8">
        <v>8</v>
      </c>
      <c r="M20" s="8">
        <v>9</v>
      </c>
      <c r="N20" s="8">
        <v>4</v>
      </c>
      <c r="O20" s="8"/>
      <c r="P20" s="17">
        <f t="shared" si="0"/>
        <v>32</v>
      </c>
      <c r="Q20" s="76">
        <f t="shared" si="1"/>
        <v>2.4960998439937598E-2</v>
      </c>
    </row>
    <row r="21" spans="2:17">
      <c r="B21" s="73" t="s">
        <v>32</v>
      </c>
      <c r="C21" s="8">
        <v>1</v>
      </c>
      <c r="D21" s="8"/>
      <c r="E21" s="8">
        <v>1</v>
      </c>
      <c r="F21" s="8"/>
      <c r="G21" s="8">
        <v>10</v>
      </c>
      <c r="H21" s="8"/>
      <c r="I21" s="8"/>
      <c r="J21" s="8">
        <v>10</v>
      </c>
      <c r="K21" s="8"/>
      <c r="L21" s="8">
        <v>18</v>
      </c>
      <c r="M21" s="8">
        <v>21</v>
      </c>
      <c r="N21" s="8">
        <v>12</v>
      </c>
      <c r="O21" s="8">
        <v>1</v>
      </c>
      <c r="P21" s="17">
        <f t="shared" si="0"/>
        <v>74</v>
      </c>
      <c r="Q21" s="76">
        <f t="shared" si="1"/>
        <v>5.7722308892355696E-2</v>
      </c>
    </row>
    <row r="22" spans="2:17">
      <c r="B22" s="73" t="s">
        <v>33</v>
      </c>
      <c r="C22" s="8">
        <v>1</v>
      </c>
      <c r="D22" s="8"/>
      <c r="E22" s="8">
        <v>1</v>
      </c>
      <c r="F22" s="8"/>
      <c r="G22" s="8">
        <v>8</v>
      </c>
      <c r="H22" s="8"/>
      <c r="I22" s="8"/>
      <c r="J22" s="8">
        <v>12</v>
      </c>
      <c r="K22" s="8"/>
      <c r="L22" s="8">
        <v>13</v>
      </c>
      <c r="M22" s="8">
        <v>21</v>
      </c>
      <c r="N22" s="8">
        <v>15</v>
      </c>
      <c r="O22" s="8"/>
      <c r="P22" s="17">
        <f t="shared" si="0"/>
        <v>71</v>
      </c>
      <c r="Q22" s="76">
        <f t="shared" si="1"/>
        <v>5.5382215288611543E-2</v>
      </c>
    </row>
    <row r="23" spans="2:17">
      <c r="B23" s="73" t="s">
        <v>34</v>
      </c>
      <c r="C23" s="8"/>
      <c r="D23" s="8"/>
      <c r="E23" s="8"/>
      <c r="F23" s="8"/>
      <c r="G23" s="8">
        <v>6</v>
      </c>
      <c r="H23" s="8"/>
      <c r="I23" s="8"/>
      <c r="J23" s="8">
        <v>7</v>
      </c>
      <c r="K23" s="8"/>
      <c r="L23" s="8">
        <v>8</v>
      </c>
      <c r="M23" s="8">
        <v>8</v>
      </c>
      <c r="N23" s="8">
        <v>4</v>
      </c>
      <c r="O23" s="8">
        <v>1</v>
      </c>
      <c r="P23" s="17">
        <f t="shared" si="0"/>
        <v>34</v>
      </c>
      <c r="Q23" s="76">
        <f t="shared" si="1"/>
        <v>2.6521060842433698E-2</v>
      </c>
    </row>
    <row r="24" spans="2:17">
      <c r="B24" s="73" t="s">
        <v>35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8">
        <v>2</v>
      </c>
      <c r="M24" s="8">
        <v>1</v>
      </c>
      <c r="N24" s="8">
        <v>1</v>
      </c>
      <c r="O24" s="8"/>
      <c r="P24" s="17">
        <f t="shared" si="0"/>
        <v>6</v>
      </c>
      <c r="Q24" s="76">
        <f t="shared" si="1"/>
        <v>4.6801872074882997E-3</v>
      </c>
    </row>
    <row r="25" spans="2:17">
      <c r="B25" s="73" t="s">
        <v>36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7">
        <f t="shared" si="0"/>
        <v>0</v>
      </c>
      <c r="Q25" s="76">
        <f t="shared" si="1"/>
        <v>0</v>
      </c>
    </row>
    <row r="26" spans="2:17">
      <c r="B26" s="73" t="s">
        <v>37</v>
      </c>
      <c r="C26" s="8"/>
      <c r="D26" s="8"/>
      <c r="E26" s="8">
        <v>2</v>
      </c>
      <c r="F26" s="8"/>
      <c r="G26" s="8">
        <v>3</v>
      </c>
      <c r="H26" s="8"/>
      <c r="I26" s="8"/>
      <c r="J26" s="8">
        <v>2</v>
      </c>
      <c r="K26" s="8"/>
      <c r="L26" s="8">
        <v>3</v>
      </c>
      <c r="M26" s="8">
        <v>7</v>
      </c>
      <c r="N26" s="8">
        <v>3</v>
      </c>
      <c r="O26" s="8"/>
      <c r="P26" s="17">
        <f t="shared" si="0"/>
        <v>20</v>
      </c>
      <c r="Q26" s="76">
        <f t="shared" si="1"/>
        <v>1.5600624024960999E-2</v>
      </c>
    </row>
    <row r="27" spans="2:17">
      <c r="B27" s="73" t="s">
        <v>38</v>
      </c>
      <c r="C27" s="8">
        <v>1</v>
      </c>
      <c r="D27" s="8"/>
      <c r="E27" s="8"/>
      <c r="F27" s="8"/>
      <c r="G27" s="8">
        <v>16</v>
      </c>
      <c r="H27" s="8"/>
      <c r="I27" s="8"/>
      <c r="J27" s="8">
        <v>12</v>
      </c>
      <c r="K27" s="8"/>
      <c r="L27" s="8">
        <v>23</v>
      </c>
      <c r="M27" s="8">
        <v>20</v>
      </c>
      <c r="N27" s="8">
        <v>14</v>
      </c>
      <c r="O27" s="8">
        <v>1</v>
      </c>
      <c r="P27" s="17">
        <f t="shared" si="0"/>
        <v>87</v>
      </c>
      <c r="Q27" s="76">
        <f t="shared" si="1"/>
        <v>6.7862714508580349E-2</v>
      </c>
    </row>
    <row r="28" spans="2:17">
      <c r="B28" s="73" t="s">
        <v>39</v>
      </c>
      <c r="C28" s="8"/>
      <c r="D28" s="8"/>
      <c r="E28" s="8"/>
      <c r="F28" s="8"/>
      <c r="G28" s="8"/>
      <c r="H28" s="8"/>
      <c r="I28" s="8"/>
      <c r="J28" s="8"/>
      <c r="K28" s="8"/>
      <c r="L28" s="8">
        <v>1</v>
      </c>
      <c r="M28" s="8">
        <v>1</v>
      </c>
      <c r="N28" s="8">
        <v>1</v>
      </c>
      <c r="O28" s="8"/>
      <c r="P28" s="17">
        <f t="shared" si="0"/>
        <v>3</v>
      </c>
      <c r="Q28" s="76">
        <f t="shared" si="1"/>
        <v>2.3400936037441498E-3</v>
      </c>
    </row>
    <row r="29" spans="2:17">
      <c r="B29" s="73" t="s">
        <v>40</v>
      </c>
      <c r="C29" s="8">
        <v>3</v>
      </c>
      <c r="D29" s="8"/>
      <c r="E29" s="8">
        <v>5</v>
      </c>
      <c r="F29" s="8"/>
      <c r="G29" s="8">
        <v>11</v>
      </c>
      <c r="H29" s="8"/>
      <c r="I29" s="8"/>
      <c r="J29" s="8">
        <v>26</v>
      </c>
      <c r="K29" s="8"/>
      <c r="L29" s="8">
        <v>42</v>
      </c>
      <c r="M29" s="8">
        <v>48</v>
      </c>
      <c r="N29" s="8">
        <v>35</v>
      </c>
      <c r="O29" s="8">
        <v>2</v>
      </c>
      <c r="P29" s="17">
        <f t="shared" si="0"/>
        <v>172</v>
      </c>
      <c r="Q29" s="76">
        <f t="shared" si="1"/>
        <v>0.13416536661466458</v>
      </c>
    </row>
    <row r="30" spans="2:17">
      <c r="B30" s="73" t="s">
        <v>41</v>
      </c>
      <c r="C30" s="8"/>
      <c r="D30" s="8"/>
      <c r="E30" s="8">
        <v>1</v>
      </c>
      <c r="F30" s="8"/>
      <c r="G30" s="8">
        <v>2</v>
      </c>
      <c r="H30" s="8"/>
      <c r="I30" s="8"/>
      <c r="J30" s="8">
        <v>4</v>
      </c>
      <c r="K30" s="8"/>
      <c r="L30" s="8">
        <v>6</v>
      </c>
      <c r="M30" s="8">
        <v>4</v>
      </c>
      <c r="N30" s="8">
        <v>2</v>
      </c>
      <c r="O30" s="8"/>
      <c r="P30" s="17">
        <f t="shared" si="0"/>
        <v>19</v>
      </c>
      <c r="Q30" s="76">
        <f t="shared" si="1"/>
        <v>1.4820592823712949E-2</v>
      </c>
    </row>
    <row r="31" spans="2:17">
      <c r="B31" s="73" t="s">
        <v>131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7">
        <f t="shared" si="0"/>
        <v>0</v>
      </c>
      <c r="Q31" s="76">
        <f>P31/$P$32</f>
        <v>0</v>
      </c>
    </row>
    <row r="32" spans="2:17" ht="15.75" thickBot="1">
      <c r="B32" s="103" t="s">
        <v>42</v>
      </c>
      <c r="C32" s="104">
        <f>SUM(C4:C31)</f>
        <v>11</v>
      </c>
      <c r="D32" s="104">
        <f>SUM(D4:D31)</f>
        <v>0</v>
      </c>
      <c r="E32" s="104">
        <f t="shared" ref="E32:O32" si="2">SUM(E4:E31)</f>
        <v>28</v>
      </c>
      <c r="F32" s="104">
        <f t="shared" ref="F32" si="3">SUM(F4:F31)</f>
        <v>0</v>
      </c>
      <c r="G32" s="104">
        <f t="shared" si="2"/>
        <v>137</v>
      </c>
      <c r="H32" s="104">
        <f t="shared" ref="H32" si="4">SUM(H4:H31)</f>
        <v>0</v>
      </c>
      <c r="I32" s="104">
        <f t="shared" si="2"/>
        <v>3</v>
      </c>
      <c r="J32" s="104">
        <f t="shared" si="2"/>
        <v>206</v>
      </c>
      <c r="K32" s="104">
        <f t="shared" si="2"/>
        <v>0</v>
      </c>
      <c r="L32" s="104">
        <f t="shared" si="2"/>
        <v>319</v>
      </c>
      <c r="M32" s="104">
        <f t="shared" si="2"/>
        <v>343</v>
      </c>
      <c r="N32" s="104">
        <f t="shared" si="2"/>
        <v>221</v>
      </c>
      <c r="O32" s="104">
        <f t="shared" si="2"/>
        <v>14</v>
      </c>
      <c r="P32" s="104">
        <f>SUM(P4:P31)</f>
        <v>1282</v>
      </c>
      <c r="Q32" s="79">
        <f>SUM(Q4:Q31)</f>
        <v>1</v>
      </c>
    </row>
    <row r="33" spans="2:17" ht="16.5" thickTop="1" thickBot="1">
      <c r="B33" s="105" t="s">
        <v>14</v>
      </c>
      <c r="C33" s="106">
        <f>C32/'Dados por UF e mês'!$O$38</f>
        <v>2.4608501118568233E-2</v>
      </c>
      <c r="D33" s="106">
        <f>D32/'Dados por UF e mês'!$O$38</f>
        <v>0</v>
      </c>
      <c r="E33" s="106">
        <f>E32/'Dados por UF e mês'!$O$38</f>
        <v>6.2639821029082776E-2</v>
      </c>
      <c r="F33" s="106">
        <f>F32/'Dados por UF e mês'!$O$38</f>
        <v>0</v>
      </c>
      <c r="G33" s="106">
        <f>G32/'Dados por UF e mês'!$O$38</f>
        <v>0.30648769574944074</v>
      </c>
      <c r="H33" s="106">
        <f>H32/'Dados por UF e mês'!$O$38</f>
        <v>0</v>
      </c>
      <c r="I33" s="106">
        <f>I32/'Dados por UF e mês'!$O$38</f>
        <v>6.7114093959731542E-3</v>
      </c>
      <c r="J33" s="106">
        <f>J32/'Dados por UF e mês'!$O$38</f>
        <v>0.46085011185682329</v>
      </c>
      <c r="K33" s="106">
        <f>K32/'Dados por UF e mês'!$O$38</f>
        <v>0</v>
      </c>
      <c r="L33" s="106">
        <f>L32/'Dados por UF e mês'!$O$38</f>
        <v>0.71364653243847875</v>
      </c>
      <c r="M33" s="106">
        <f>M32/'Dados por UF e mês'!$O$38</f>
        <v>0.76733780760626402</v>
      </c>
      <c r="N33" s="106">
        <f>N32/'Dados por UF e mês'!$O$38</f>
        <v>0.49440715883668906</v>
      </c>
      <c r="O33" s="106">
        <f>O32/'Dados por UF e mês'!$O$38</f>
        <v>3.1319910514541388E-2</v>
      </c>
      <c r="P33" s="107">
        <f>P32/'Dados por UF e mês'!$O$38</f>
        <v>2.8680089485458611</v>
      </c>
      <c r="Q33" s="98"/>
    </row>
    <row r="34" spans="2:17" ht="16.5" thickTop="1" thickBot="1">
      <c r="B34" s="98"/>
      <c r="C34" s="98"/>
      <c r="E34" s="98"/>
      <c r="G34" s="98"/>
      <c r="I34" s="98"/>
      <c r="J34" s="98"/>
      <c r="K34" s="98"/>
      <c r="L34" s="98"/>
      <c r="N34" s="98"/>
      <c r="O34" s="98"/>
      <c r="P34" s="98"/>
      <c r="Q34" s="98"/>
    </row>
    <row r="35" spans="2:17">
      <c r="B35" s="118" t="s">
        <v>394</v>
      </c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20"/>
    </row>
    <row r="36" spans="2:17" ht="75">
      <c r="B36" s="101" t="s">
        <v>1</v>
      </c>
      <c r="C36" s="22" t="s">
        <v>384</v>
      </c>
      <c r="D36" s="22" t="s">
        <v>402</v>
      </c>
      <c r="E36" s="22" t="s">
        <v>385</v>
      </c>
      <c r="F36" s="22" t="s">
        <v>401</v>
      </c>
      <c r="G36" s="22" t="s">
        <v>386</v>
      </c>
      <c r="H36" s="22" t="s">
        <v>411</v>
      </c>
      <c r="I36" s="22" t="s">
        <v>387</v>
      </c>
      <c r="J36" s="22" t="s">
        <v>388</v>
      </c>
      <c r="K36" s="22" t="s">
        <v>389</v>
      </c>
      <c r="L36" s="22" t="s">
        <v>390</v>
      </c>
      <c r="M36" s="22" t="s">
        <v>403</v>
      </c>
      <c r="N36" s="22" t="s">
        <v>391</v>
      </c>
      <c r="O36" s="22" t="s">
        <v>392</v>
      </c>
      <c r="P36" s="22" t="s">
        <v>13</v>
      </c>
      <c r="Q36" s="102" t="s">
        <v>14</v>
      </c>
    </row>
    <row r="37" spans="2:17">
      <c r="B37" s="73" t="s">
        <v>15</v>
      </c>
      <c r="C37" s="8"/>
      <c r="D37" s="8"/>
      <c r="E37" s="8"/>
      <c r="F37" s="8"/>
      <c r="G37" s="8"/>
      <c r="H37" s="8"/>
      <c r="I37" s="8">
        <v>1</v>
      </c>
      <c r="J37" s="8"/>
      <c r="K37" s="8"/>
      <c r="L37" s="8">
        <v>3</v>
      </c>
      <c r="M37" s="8">
        <v>3</v>
      </c>
      <c r="N37" s="8">
        <v>3</v>
      </c>
      <c r="O37" s="8"/>
      <c r="P37" s="17">
        <f t="shared" ref="P37:P64" si="5">SUM(C37:O37)</f>
        <v>10</v>
      </c>
      <c r="Q37" s="76">
        <f t="shared" ref="Q37:Q64" si="6">P37/$P$65</f>
        <v>3.7174721189591076E-3</v>
      </c>
    </row>
    <row r="38" spans="2:17">
      <c r="B38" s="73" t="s">
        <v>16</v>
      </c>
      <c r="C38" s="8"/>
      <c r="D38" s="8"/>
      <c r="E38" s="8"/>
      <c r="F38" s="8"/>
      <c r="G38" s="8">
        <v>2</v>
      </c>
      <c r="H38" s="8"/>
      <c r="I38" s="8"/>
      <c r="J38" s="8">
        <v>2</v>
      </c>
      <c r="K38" s="8"/>
      <c r="L38" s="8">
        <v>7</v>
      </c>
      <c r="M38" s="8">
        <v>8</v>
      </c>
      <c r="N38" s="8">
        <v>8</v>
      </c>
      <c r="O38" s="8">
        <v>1</v>
      </c>
      <c r="P38" s="17">
        <f t="shared" si="5"/>
        <v>28</v>
      </c>
      <c r="Q38" s="76">
        <f t="shared" si="6"/>
        <v>1.0408921933085501E-2</v>
      </c>
    </row>
    <row r="39" spans="2:17">
      <c r="B39" s="73" t="s">
        <v>17</v>
      </c>
      <c r="C39" s="8">
        <v>1</v>
      </c>
      <c r="D39" s="8"/>
      <c r="E39" s="8">
        <v>1</v>
      </c>
      <c r="F39" s="8"/>
      <c r="G39" s="8">
        <v>7</v>
      </c>
      <c r="H39" s="8"/>
      <c r="I39" s="8"/>
      <c r="J39" s="8">
        <v>5</v>
      </c>
      <c r="K39" s="8"/>
      <c r="L39" s="8">
        <v>15</v>
      </c>
      <c r="M39" s="8">
        <v>14</v>
      </c>
      <c r="N39" s="8">
        <v>8</v>
      </c>
      <c r="O39" s="8"/>
      <c r="P39" s="17">
        <f t="shared" si="5"/>
        <v>51</v>
      </c>
      <c r="Q39" s="76">
        <f t="shared" si="6"/>
        <v>1.8959107806691449E-2</v>
      </c>
    </row>
    <row r="40" spans="2:17">
      <c r="B40" s="73" t="s">
        <v>18</v>
      </c>
      <c r="C40" s="8"/>
      <c r="D40" s="8"/>
      <c r="E40" s="8"/>
      <c r="F40" s="8"/>
      <c r="G40" s="8">
        <v>1</v>
      </c>
      <c r="H40" s="8"/>
      <c r="I40" s="8"/>
      <c r="J40" s="8">
        <v>1</v>
      </c>
      <c r="K40" s="8"/>
      <c r="L40" s="8">
        <v>3</v>
      </c>
      <c r="M40" s="8">
        <v>1</v>
      </c>
      <c r="N40" s="8">
        <v>1</v>
      </c>
      <c r="O40" s="8"/>
      <c r="P40" s="17">
        <f t="shared" si="5"/>
        <v>7</v>
      </c>
      <c r="Q40" s="76">
        <f t="shared" si="6"/>
        <v>2.6022304832713753E-3</v>
      </c>
    </row>
    <row r="41" spans="2:17">
      <c r="B41" s="73" t="s">
        <v>19</v>
      </c>
      <c r="C41" s="8">
        <v>4</v>
      </c>
      <c r="D41" s="8"/>
      <c r="E41" s="8">
        <v>3</v>
      </c>
      <c r="F41" s="8"/>
      <c r="G41" s="8">
        <v>27</v>
      </c>
      <c r="H41" s="8"/>
      <c r="I41" s="8">
        <v>1</v>
      </c>
      <c r="J41" s="8">
        <v>19</v>
      </c>
      <c r="K41" s="8"/>
      <c r="L41" s="8">
        <v>62</v>
      </c>
      <c r="M41" s="8">
        <v>53</v>
      </c>
      <c r="N41" s="8">
        <v>42</v>
      </c>
      <c r="O41" s="8"/>
      <c r="P41" s="17">
        <f t="shared" si="5"/>
        <v>211</v>
      </c>
      <c r="Q41" s="76">
        <f t="shared" si="6"/>
        <v>7.8438661710037175E-2</v>
      </c>
    </row>
    <row r="42" spans="2:17">
      <c r="B42" s="73" t="s">
        <v>20</v>
      </c>
      <c r="C42" s="8">
        <v>1</v>
      </c>
      <c r="D42" s="8"/>
      <c r="E42" s="8"/>
      <c r="F42" s="8"/>
      <c r="G42" s="8">
        <v>6</v>
      </c>
      <c r="H42" s="8"/>
      <c r="I42" s="8"/>
      <c r="J42" s="8">
        <v>9</v>
      </c>
      <c r="K42" s="8"/>
      <c r="L42" s="8">
        <v>12</v>
      </c>
      <c r="M42" s="8">
        <v>11</v>
      </c>
      <c r="N42" s="8">
        <v>10</v>
      </c>
      <c r="O42" s="8"/>
      <c r="P42" s="17">
        <f t="shared" si="5"/>
        <v>49</v>
      </c>
      <c r="Q42" s="76">
        <f t="shared" si="6"/>
        <v>1.8215613382899627E-2</v>
      </c>
    </row>
    <row r="43" spans="2:17">
      <c r="B43" s="73" t="s">
        <v>21</v>
      </c>
      <c r="C43" s="8"/>
      <c r="D43" s="8"/>
      <c r="E43" s="8"/>
      <c r="F43" s="8"/>
      <c r="G43" s="8">
        <v>16</v>
      </c>
      <c r="H43" s="8"/>
      <c r="I43" s="8"/>
      <c r="J43" s="8">
        <v>23</v>
      </c>
      <c r="K43" s="8"/>
      <c r="L43" s="8">
        <v>33</v>
      </c>
      <c r="M43" s="8">
        <v>27</v>
      </c>
      <c r="N43" s="8">
        <v>23</v>
      </c>
      <c r="O43" s="8">
        <v>1</v>
      </c>
      <c r="P43" s="17">
        <f t="shared" si="5"/>
        <v>123</v>
      </c>
      <c r="Q43" s="76">
        <f t="shared" si="6"/>
        <v>4.5724907063197026E-2</v>
      </c>
    </row>
    <row r="44" spans="2:17">
      <c r="B44" s="73" t="s">
        <v>22</v>
      </c>
      <c r="C44" s="8"/>
      <c r="D44" s="8"/>
      <c r="E44" s="8"/>
      <c r="F44" s="8"/>
      <c r="G44" s="8">
        <v>6</v>
      </c>
      <c r="H44" s="8"/>
      <c r="I44" s="8"/>
      <c r="J44" s="8">
        <v>4</v>
      </c>
      <c r="K44" s="8"/>
      <c r="L44" s="8">
        <v>9</v>
      </c>
      <c r="M44" s="8">
        <v>7</v>
      </c>
      <c r="N44" s="8">
        <v>4</v>
      </c>
      <c r="O44" s="8"/>
      <c r="P44" s="17">
        <f t="shared" si="5"/>
        <v>30</v>
      </c>
      <c r="Q44" s="76">
        <f t="shared" si="6"/>
        <v>1.1152416356877323E-2</v>
      </c>
    </row>
    <row r="45" spans="2:17">
      <c r="B45" s="73" t="s">
        <v>23</v>
      </c>
      <c r="C45" s="8"/>
      <c r="D45" s="8"/>
      <c r="E45" s="8">
        <v>2</v>
      </c>
      <c r="F45" s="8"/>
      <c r="G45" s="8">
        <v>14</v>
      </c>
      <c r="H45" s="8"/>
      <c r="I45" s="8"/>
      <c r="J45" s="8">
        <v>11</v>
      </c>
      <c r="K45" s="8"/>
      <c r="L45" s="8">
        <v>32</v>
      </c>
      <c r="M45" s="8">
        <v>20</v>
      </c>
      <c r="N45" s="8">
        <v>22</v>
      </c>
      <c r="O45" s="8"/>
      <c r="P45" s="17">
        <f t="shared" si="5"/>
        <v>101</v>
      </c>
      <c r="Q45" s="76">
        <f t="shared" si="6"/>
        <v>3.7546468401486989E-2</v>
      </c>
    </row>
    <row r="46" spans="2:17">
      <c r="B46" s="73" t="s">
        <v>24</v>
      </c>
      <c r="C46" s="8"/>
      <c r="D46" s="8"/>
      <c r="E46" s="8"/>
      <c r="F46" s="8"/>
      <c r="G46" s="8">
        <v>4</v>
      </c>
      <c r="H46" s="8"/>
      <c r="I46" s="8">
        <v>1</v>
      </c>
      <c r="J46" s="8">
        <v>5</v>
      </c>
      <c r="K46" s="8"/>
      <c r="L46" s="8">
        <v>10</v>
      </c>
      <c r="M46" s="8">
        <v>10</v>
      </c>
      <c r="N46" s="8">
        <v>9</v>
      </c>
      <c r="O46" s="8"/>
      <c r="P46" s="17">
        <f t="shared" si="5"/>
        <v>39</v>
      </c>
      <c r="Q46" s="76">
        <f t="shared" si="6"/>
        <v>1.449814126394052E-2</v>
      </c>
    </row>
    <row r="47" spans="2:17">
      <c r="B47" s="73" t="s">
        <v>25</v>
      </c>
      <c r="C47" s="8">
        <v>2</v>
      </c>
      <c r="D47" s="8"/>
      <c r="E47" s="8">
        <v>6</v>
      </c>
      <c r="F47" s="8"/>
      <c r="G47" s="8">
        <v>58</v>
      </c>
      <c r="H47" s="8"/>
      <c r="I47" s="8"/>
      <c r="J47" s="8">
        <v>63</v>
      </c>
      <c r="K47" s="8"/>
      <c r="L47" s="8">
        <v>98</v>
      </c>
      <c r="M47" s="8">
        <v>97</v>
      </c>
      <c r="N47" s="8">
        <v>83</v>
      </c>
      <c r="O47" s="8">
        <v>4</v>
      </c>
      <c r="P47" s="17">
        <f t="shared" si="5"/>
        <v>411</v>
      </c>
      <c r="Q47" s="76">
        <f t="shared" si="6"/>
        <v>0.15278810408921933</v>
      </c>
    </row>
    <row r="48" spans="2:17">
      <c r="B48" s="73" t="s">
        <v>26</v>
      </c>
      <c r="C48" s="8"/>
      <c r="D48" s="8"/>
      <c r="E48" s="8">
        <v>4</v>
      </c>
      <c r="F48" s="8"/>
      <c r="G48" s="8">
        <v>11</v>
      </c>
      <c r="H48" s="8"/>
      <c r="I48" s="8"/>
      <c r="J48" s="8">
        <v>12</v>
      </c>
      <c r="K48" s="8"/>
      <c r="L48" s="8">
        <v>21</v>
      </c>
      <c r="M48" s="8">
        <v>12</v>
      </c>
      <c r="N48" s="8">
        <v>15</v>
      </c>
      <c r="O48" s="8"/>
      <c r="P48" s="17">
        <f t="shared" si="5"/>
        <v>75</v>
      </c>
      <c r="Q48" s="76">
        <f t="shared" si="6"/>
        <v>2.7881040892193308E-2</v>
      </c>
    </row>
    <row r="49" spans="2:17">
      <c r="B49" s="73" t="s">
        <v>27</v>
      </c>
      <c r="C49" s="8"/>
      <c r="D49" s="8"/>
      <c r="E49" s="8">
        <v>1</v>
      </c>
      <c r="F49" s="8"/>
      <c r="G49" s="8">
        <v>33</v>
      </c>
      <c r="H49" s="8"/>
      <c r="I49" s="8">
        <v>2</v>
      </c>
      <c r="J49" s="8">
        <v>26</v>
      </c>
      <c r="K49" s="8">
        <v>1</v>
      </c>
      <c r="L49" s="8">
        <v>36</v>
      </c>
      <c r="M49" s="8">
        <v>34</v>
      </c>
      <c r="N49" s="8">
        <v>22</v>
      </c>
      <c r="O49" s="8">
        <v>1</v>
      </c>
      <c r="P49" s="17">
        <f t="shared" si="5"/>
        <v>156</v>
      </c>
      <c r="Q49" s="76">
        <f t="shared" si="6"/>
        <v>5.7992565055762078E-2</v>
      </c>
    </row>
    <row r="50" spans="2:17">
      <c r="B50" s="73" t="s">
        <v>28</v>
      </c>
      <c r="C50" s="8">
        <v>3</v>
      </c>
      <c r="D50" s="8"/>
      <c r="E50" s="8"/>
      <c r="F50" s="8"/>
      <c r="G50" s="8">
        <v>9</v>
      </c>
      <c r="H50" s="8"/>
      <c r="I50" s="8"/>
      <c r="J50" s="8">
        <v>15</v>
      </c>
      <c r="K50" s="8">
        <v>1</v>
      </c>
      <c r="L50" s="8">
        <v>28</v>
      </c>
      <c r="M50" s="8">
        <v>21</v>
      </c>
      <c r="N50" s="8">
        <v>20</v>
      </c>
      <c r="O50" s="8">
        <v>3</v>
      </c>
      <c r="P50" s="17">
        <f t="shared" si="5"/>
        <v>100</v>
      </c>
      <c r="Q50" s="76">
        <f t="shared" si="6"/>
        <v>3.717472118959108E-2</v>
      </c>
    </row>
    <row r="51" spans="2:17">
      <c r="B51" s="73" t="s">
        <v>29</v>
      </c>
      <c r="C51" s="8"/>
      <c r="D51" s="8"/>
      <c r="E51" s="8"/>
      <c r="F51" s="8"/>
      <c r="G51" s="8">
        <v>13</v>
      </c>
      <c r="H51" s="8"/>
      <c r="I51" s="8"/>
      <c r="J51" s="8">
        <v>12</v>
      </c>
      <c r="K51" s="8"/>
      <c r="L51" s="8">
        <v>10</v>
      </c>
      <c r="M51" s="8">
        <v>12</v>
      </c>
      <c r="N51" s="8">
        <v>8</v>
      </c>
      <c r="O51" s="8"/>
      <c r="P51" s="17">
        <f t="shared" si="5"/>
        <v>55</v>
      </c>
      <c r="Q51" s="76">
        <f t="shared" si="6"/>
        <v>2.0446096654275093E-2</v>
      </c>
    </row>
    <row r="52" spans="2:17">
      <c r="B52" s="73" t="s">
        <v>30</v>
      </c>
      <c r="C52" s="8">
        <v>2</v>
      </c>
      <c r="D52" s="8"/>
      <c r="E52" s="8"/>
      <c r="F52" s="8"/>
      <c r="G52" s="8">
        <v>21</v>
      </c>
      <c r="H52" s="8"/>
      <c r="I52" s="8"/>
      <c r="J52" s="8">
        <v>20</v>
      </c>
      <c r="K52" s="8"/>
      <c r="L52" s="8">
        <v>33</v>
      </c>
      <c r="M52" s="8">
        <v>30</v>
      </c>
      <c r="N52" s="8">
        <v>26</v>
      </c>
      <c r="O52" s="8">
        <v>1</v>
      </c>
      <c r="P52" s="17">
        <f t="shared" si="5"/>
        <v>133</v>
      </c>
      <c r="Q52" s="76">
        <f t="shared" si="6"/>
        <v>4.9442379182156132E-2</v>
      </c>
    </row>
    <row r="53" spans="2:17">
      <c r="B53" s="73" t="s">
        <v>31</v>
      </c>
      <c r="C53" s="8"/>
      <c r="D53" s="8"/>
      <c r="E53" s="8"/>
      <c r="F53" s="8"/>
      <c r="G53" s="8">
        <v>4</v>
      </c>
      <c r="H53" s="8"/>
      <c r="I53" s="8"/>
      <c r="J53" s="8">
        <v>6</v>
      </c>
      <c r="K53" s="8"/>
      <c r="L53" s="8">
        <v>12</v>
      </c>
      <c r="M53" s="8">
        <v>11</v>
      </c>
      <c r="N53" s="8">
        <v>8</v>
      </c>
      <c r="O53" s="8"/>
      <c r="P53" s="17">
        <f t="shared" si="5"/>
        <v>41</v>
      </c>
      <c r="Q53" s="76">
        <f t="shared" si="6"/>
        <v>1.5241635687732341E-2</v>
      </c>
    </row>
    <row r="54" spans="2:17">
      <c r="B54" s="73" t="s">
        <v>32</v>
      </c>
      <c r="C54" s="8"/>
      <c r="D54" s="8"/>
      <c r="E54" s="8">
        <v>1</v>
      </c>
      <c r="F54" s="8"/>
      <c r="G54" s="8">
        <v>20</v>
      </c>
      <c r="H54" s="8"/>
      <c r="I54" s="8"/>
      <c r="J54" s="8">
        <v>21</v>
      </c>
      <c r="K54" s="8"/>
      <c r="L54" s="8">
        <v>39</v>
      </c>
      <c r="M54" s="8">
        <v>34</v>
      </c>
      <c r="N54" s="8">
        <v>33</v>
      </c>
      <c r="O54" s="8">
        <v>2</v>
      </c>
      <c r="P54" s="17">
        <f t="shared" si="5"/>
        <v>150</v>
      </c>
      <c r="Q54" s="76">
        <f t="shared" si="6"/>
        <v>5.5762081784386616E-2</v>
      </c>
    </row>
    <row r="55" spans="2:17">
      <c r="B55" s="73" t="s">
        <v>33</v>
      </c>
      <c r="C55" s="8">
        <v>2</v>
      </c>
      <c r="D55" s="8"/>
      <c r="E55" s="8">
        <v>3</v>
      </c>
      <c r="F55" s="8">
        <v>1</v>
      </c>
      <c r="G55" s="8">
        <v>28</v>
      </c>
      <c r="H55" s="8"/>
      <c r="I55" s="8"/>
      <c r="J55" s="8">
        <v>36</v>
      </c>
      <c r="K55" s="8"/>
      <c r="L55" s="8">
        <v>47</v>
      </c>
      <c r="M55" s="8">
        <v>45</v>
      </c>
      <c r="N55" s="8">
        <v>30</v>
      </c>
      <c r="O55" s="8"/>
      <c r="P55" s="17">
        <f t="shared" si="5"/>
        <v>192</v>
      </c>
      <c r="Q55" s="76">
        <f t="shared" si="6"/>
        <v>7.1375464684014872E-2</v>
      </c>
    </row>
    <row r="56" spans="2:17">
      <c r="B56" s="73" t="s">
        <v>34</v>
      </c>
      <c r="C56" s="8"/>
      <c r="D56" s="8"/>
      <c r="E56" s="8"/>
      <c r="F56" s="8"/>
      <c r="G56" s="8">
        <v>13</v>
      </c>
      <c r="H56" s="8"/>
      <c r="I56" s="8"/>
      <c r="J56" s="8">
        <v>8</v>
      </c>
      <c r="K56" s="8"/>
      <c r="L56" s="8">
        <v>18</v>
      </c>
      <c r="M56" s="8">
        <v>14</v>
      </c>
      <c r="N56" s="8">
        <v>16</v>
      </c>
      <c r="O56" s="8">
        <v>2</v>
      </c>
      <c r="P56" s="17">
        <f t="shared" si="5"/>
        <v>71</v>
      </c>
      <c r="Q56" s="76">
        <f t="shared" si="6"/>
        <v>2.6394052044609664E-2</v>
      </c>
    </row>
    <row r="57" spans="2:17">
      <c r="B57" s="73" t="s">
        <v>35</v>
      </c>
      <c r="C57" s="8"/>
      <c r="D57" s="8"/>
      <c r="E57" s="8">
        <v>1</v>
      </c>
      <c r="F57" s="8"/>
      <c r="G57" s="8">
        <v>3</v>
      </c>
      <c r="H57" s="8"/>
      <c r="I57" s="8"/>
      <c r="J57" s="8">
        <v>6</v>
      </c>
      <c r="K57" s="8"/>
      <c r="L57" s="8">
        <v>8</v>
      </c>
      <c r="M57" s="8">
        <v>6</v>
      </c>
      <c r="N57" s="8">
        <v>6</v>
      </c>
      <c r="O57" s="8"/>
      <c r="P57" s="17">
        <f t="shared" si="5"/>
        <v>30</v>
      </c>
      <c r="Q57" s="76">
        <f t="shared" si="6"/>
        <v>1.1152416356877323E-2</v>
      </c>
    </row>
    <row r="58" spans="2:17">
      <c r="B58" s="73" t="s">
        <v>36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7">
        <f t="shared" si="5"/>
        <v>0</v>
      </c>
      <c r="Q58" s="76">
        <f t="shared" si="6"/>
        <v>0</v>
      </c>
    </row>
    <row r="59" spans="2:17">
      <c r="B59" s="73" t="s">
        <v>37</v>
      </c>
      <c r="C59" s="8">
        <v>4</v>
      </c>
      <c r="D59" s="8"/>
      <c r="E59" s="8">
        <v>2</v>
      </c>
      <c r="F59" s="8"/>
      <c r="G59" s="8">
        <v>16</v>
      </c>
      <c r="H59" s="8"/>
      <c r="I59" s="8"/>
      <c r="J59" s="8">
        <v>9</v>
      </c>
      <c r="K59" s="8"/>
      <c r="L59" s="8">
        <v>26</v>
      </c>
      <c r="M59" s="8">
        <v>28</v>
      </c>
      <c r="N59" s="8">
        <v>23</v>
      </c>
      <c r="O59" s="8">
        <v>2</v>
      </c>
      <c r="P59" s="17">
        <f t="shared" si="5"/>
        <v>110</v>
      </c>
      <c r="Q59" s="76">
        <f t="shared" si="6"/>
        <v>4.0892193308550186E-2</v>
      </c>
    </row>
    <row r="60" spans="2:17">
      <c r="B60" s="73" t="s">
        <v>38</v>
      </c>
      <c r="C60" s="8">
        <v>1</v>
      </c>
      <c r="D60" s="8"/>
      <c r="E60" s="8">
        <v>3</v>
      </c>
      <c r="F60" s="8"/>
      <c r="G60" s="8">
        <v>10</v>
      </c>
      <c r="H60" s="8"/>
      <c r="I60" s="8"/>
      <c r="J60" s="8">
        <v>12</v>
      </c>
      <c r="K60" s="8"/>
      <c r="L60" s="8">
        <v>20</v>
      </c>
      <c r="M60" s="8">
        <v>19</v>
      </c>
      <c r="N60" s="8">
        <v>17</v>
      </c>
      <c r="O60" s="8"/>
      <c r="P60" s="17">
        <f t="shared" si="5"/>
        <v>82</v>
      </c>
      <c r="Q60" s="76">
        <f t="shared" si="6"/>
        <v>3.0483271375464683E-2</v>
      </c>
    </row>
    <row r="61" spans="2:17">
      <c r="B61" s="73" t="s">
        <v>39</v>
      </c>
      <c r="C61" s="8"/>
      <c r="D61" s="8"/>
      <c r="E61" s="8"/>
      <c r="F61" s="8"/>
      <c r="G61" s="8">
        <v>3</v>
      </c>
      <c r="H61" s="8"/>
      <c r="I61" s="8"/>
      <c r="J61" s="8">
        <v>2</v>
      </c>
      <c r="K61" s="8"/>
      <c r="L61" s="8">
        <v>3</v>
      </c>
      <c r="M61" s="8">
        <v>3</v>
      </c>
      <c r="N61" s="8">
        <v>2</v>
      </c>
      <c r="O61" s="8"/>
      <c r="P61" s="17">
        <f t="shared" si="5"/>
        <v>13</v>
      </c>
      <c r="Q61" s="76">
        <f t="shared" si="6"/>
        <v>4.8327137546468404E-3</v>
      </c>
    </row>
    <row r="62" spans="2:17">
      <c r="B62" s="73" t="s">
        <v>40</v>
      </c>
      <c r="C62" s="8">
        <v>4</v>
      </c>
      <c r="D62" s="8"/>
      <c r="E62" s="8">
        <v>5</v>
      </c>
      <c r="F62" s="8">
        <v>1</v>
      </c>
      <c r="G62" s="8">
        <v>53</v>
      </c>
      <c r="H62" s="8"/>
      <c r="I62" s="8">
        <v>1</v>
      </c>
      <c r="J62" s="8">
        <v>64</v>
      </c>
      <c r="K62" s="8"/>
      <c r="L62" s="8">
        <v>96</v>
      </c>
      <c r="M62" s="8">
        <v>97</v>
      </c>
      <c r="N62" s="8">
        <v>74</v>
      </c>
      <c r="O62" s="8">
        <v>1</v>
      </c>
      <c r="P62" s="17">
        <f t="shared" si="5"/>
        <v>396</v>
      </c>
      <c r="Q62" s="76">
        <f t="shared" si="6"/>
        <v>0.14721189591078068</v>
      </c>
    </row>
    <row r="63" spans="2:17">
      <c r="B63" s="73" t="s">
        <v>41</v>
      </c>
      <c r="C63" s="8"/>
      <c r="D63" s="8"/>
      <c r="E63" s="8"/>
      <c r="F63" s="8"/>
      <c r="G63" s="8">
        <v>2</v>
      </c>
      <c r="H63" s="8"/>
      <c r="I63" s="8"/>
      <c r="J63" s="8">
        <v>3</v>
      </c>
      <c r="K63" s="8"/>
      <c r="L63" s="8">
        <v>9</v>
      </c>
      <c r="M63" s="8">
        <v>7</v>
      </c>
      <c r="N63" s="8">
        <v>5</v>
      </c>
      <c r="O63" s="8"/>
      <c r="P63" s="17">
        <f t="shared" si="5"/>
        <v>26</v>
      </c>
      <c r="Q63" s="76">
        <f t="shared" si="6"/>
        <v>9.6654275092936809E-3</v>
      </c>
    </row>
    <row r="64" spans="2:17">
      <c r="B64" s="73" t="s">
        <v>131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7">
        <f t="shared" si="5"/>
        <v>0</v>
      </c>
      <c r="Q64" s="76">
        <f t="shared" si="6"/>
        <v>0</v>
      </c>
    </row>
    <row r="65" spans="2:17" ht="15.75" thickBot="1">
      <c r="B65" s="91" t="s">
        <v>42</v>
      </c>
      <c r="C65" s="78">
        <f>SUM(C37:C64)</f>
        <v>24</v>
      </c>
      <c r="D65" s="78">
        <f>SUM(D37:D64)</f>
        <v>0</v>
      </c>
      <c r="E65" s="78">
        <f t="shared" ref="E65:O65" si="7">SUM(E37:E64)</f>
        <v>32</v>
      </c>
      <c r="F65" s="78">
        <f t="shared" ref="F65" si="8">SUM(F37:F64)</f>
        <v>2</v>
      </c>
      <c r="G65" s="78">
        <f t="shared" si="7"/>
        <v>380</v>
      </c>
      <c r="H65" s="78">
        <f t="shared" ref="H65" si="9">SUM(H37:H64)</f>
        <v>0</v>
      </c>
      <c r="I65" s="78">
        <f t="shared" si="7"/>
        <v>6</v>
      </c>
      <c r="J65" s="78">
        <f t="shared" si="7"/>
        <v>394</v>
      </c>
      <c r="K65" s="78">
        <f t="shared" si="7"/>
        <v>2</v>
      </c>
      <c r="L65" s="78">
        <f t="shared" si="7"/>
        <v>690</v>
      </c>
      <c r="M65" s="78">
        <f t="shared" si="7"/>
        <v>624</v>
      </c>
      <c r="N65" s="78">
        <f t="shared" si="7"/>
        <v>518</v>
      </c>
      <c r="O65" s="78">
        <f t="shared" si="7"/>
        <v>18</v>
      </c>
      <c r="P65" s="78">
        <f>SUM(P37:P64)</f>
        <v>2690</v>
      </c>
      <c r="Q65" s="79">
        <f>SUM(Q37:Q64)</f>
        <v>1</v>
      </c>
    </row>
    <row r="66" spans="2:17" ht="16.5" thickTop="1" thickBot="1">
      <c r="B66" s="108" t="s">
        <v>14</v>
      </c>
      <c r="C66" s="106">
        <f>C65/'Dados por UF e mês'!$O$70</f>
        <v>2.9339853300733496E-2</v>
      </c>
      <c r="D66" s="106">
        <f>D65/'Dados por UF e mês'!$O$70</f>
        <v>0</v>
      </c>
      <c r="E66" s="106">
        <f>E65/'Dados por UF e mês'!$O$70</f>
        <v>3.9119804400977995E-2</v>
      </c>
      <c r="F66" s="106">
        <f>F65/'Dados por UF e mês'!$O$70</f>
        <v>2.4449877750611247E-3</v>
      </c>
      <c r="G66" s="106">
        <f>G65/'Dados por UF e mês'!$O$70</f>
        <v>0.46454767726161367</v>
      </c>
      <c r="H66" s="106">
        <f>H65/'Dados por UF e mês'!$O$70</f>
        <v>0</v>
      </c>
      <c r="I66" s="106">
        <f>I65/'Dados por UF e mês'!$O$70</f>
        <v>7.3349633251833741E-3</v>
      </c>
      <c r="J66" s="106">
        <f>J65/'Dados por UF e mês'!$O$70</f>
        <v>0.48166259168704156</v>
      </c>
      <c r="K66" s="106">
        <f>K65/'Dados por UF e mês'!$O$70</f>
        <v>2.4449877750611247E-3</v>
      </c>
      <c r="L66" s="106">
        <f>L65/'Dados por UF e mês'!$O$70</f>
        <v>0.84352078239608796</v>
      </c>
      <c r="M66" s="106">
        <f>M65/'Dados por UF e mês'!$O$70</f>
        <v>0.76283618581907087</v>
      </c>
      <c r="N66" s="106">
        <f>N65/'Dados por UF e mês'!$O$70</f>
        <v>0.63325183374083127</v>
      </c>
      <c r="O66" s="106">
        <f>O65/'Dados por UF e mês'!$O$70</f>
        <v>2.2004889975550123E-2</v>
      </c>
      <c r="P66" s="107">
        <f>P65/'Dados por UF e mês'!$O$70</f>
        <v>3.2885085574572126</v>
      </c>
      <c r="Q66" s="98"/>
    </row>
    <row r="67" spans="2:17" ht="16.5" thickTop="1" thickBot="1">
      <c r="B67" s="98"/>
      <c r="C67" s="98"/>
      <c r="E67" s="98"/>
      <c r="G67" s="98"/>
      <c r="I67" s="98"/>
      <c r="J67" s="98"/>
      <c r="K67" s="98"/>
      <c r="L67" s="98"/>
      <c r="N67" s="98"/>
      <c r="O67" s="98"/>
      <c r="P67" s="98"/>
      <c r="Q67" s="98"/>
    </row>
    <row r="68" spans="2:17">
      <c r="B68" s="118" t="s">
        <v>395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20"/>
    </row>
    <row r="69" spans="2:17" ht="75">
      <c r="B69" s="101" t="s">
        <v>1</v>
      </c>
      <c r="C69" s="22" t="s">
        <v>384</v>
      </c>
      <c r="D69" s="22" t="s">
        <v>402</v>
      </c>
      <c r="E69" s="22" t="s">
        <v>385</v>
      </c>
      <c r="F69" s="22" t="s">
        <v>401</v>
      </c>
      <c r="G69" s="22" t="s">
        <v>386</v>
      </c>
      <c r="H69" s="22" t="s">
        <v>411</v>
      </c>
      <c r="I69" s="22" t="s">
        <v>387</v>
      </c>
      <c r="J69" s="22" t="s">
        <v>388</v>
      </c>
      <c r="K69" s="22" t="s">
        <v>389</v>
      </c>
      <c r="L69" s="22" t="s">
        <v>390</v>
      </c>
      <c r="M69" s="22" t="s">
        <v>403</v>
      </c>
      <c r="N69" s="22" t="s">
        <v>391</v>
      </c>
      <c r="O69" s="22" t="s">
        <v>392</v>
      </c>
      <c r="P69" s="22" t="s">
        <v>13</v>
      </c>
      <c r="Q69" s="102" t="s">
        <v>14</v>
      </c>
    </row>
    <row r="70" spans="2:17">
      <c r="B70" s="73" t="s">
        <v>15</v>
      </c>
      <c r="C70" s="8"/>
      <c r="D70" s="8"/>
      <c r="E70" s="8"/>
      <c r="F70" s="8"/>
      <c r="G70" s="8"/>
      <c r="H70" s="8"/>
      <c r="I70" s="8"/>
      <c r="J70" s="8">
        <v>2</v>
      </c>
      <c r="K70" s="8"/>
      <c r="L70" s="8">
        <v>2</v>
      </c>
      <c r="M70" s="8">
        <v>3</v>
      </c>
      <c r="N70" s="8">
        <v>3</v>
      </c>
      <c r="O70" s="8"/>
      <c r="P70" s="17">
        <f t="shared" ref="P70:P97" si="10">SUM(C70:O70)</f>
        <v>10</v>
      </c>
      <c r="Q70" s="76">
        <f>P70/$P$98</f>
        <v>2.635046113306983E-3</v>
      </c>
    </row>
    <row r="71" spans="2:17">
      <c r="B71" s="73" t="s">
        <v>16</v>
      </c>
      <c r="C71" s="8"/>
      <c r="D71" s="8"/>
      <c r="E71" s="8"/>
      <c r="F71" s="8"/>
      <c r="G71" s="8">
        <v>1</v>
      </c>
      <c r="H71" s="8"/>
      <c r="I71" s="8"/>
      <c r="J71" s="8">
        <v>2</v>
      </c>
      <c r="K71" s="8"/>
      <c r="L71" s="8">
        <v>6</v>
      </c>
      <c r="M71" s="8">
        <v>6</v>
      </c>
      <c r="N71" s="8">
        <v>8</v>
      </c>
      <c r="O71" s="8"/>
      <c r="P71" s="17">
        <f t="shared" si="10"/>
        <v>23</v>
      </c>
      <c r="Q71" s="76">
        <f t="shared" ref="Q71:Q97" si="11">P71/$P$98</f>
        <v>6.0606060606060606E-3</v>
      </c>
    </row>
    <row r="72" spans="2:17">
      <c r="B72" s="73" t="s">
        <v>17</v>
      </c>
      <c r="C72" s="8">
        <v>4</v>
      </c>
      <c r="D72" s="8"/>
      <c r="E72" s="8">
        <v>1</v>
      </c>
      <c r="F72" s="8"/>
      <c r="G72" s="8">
        <v>23</v>
      </c>
      <c r="H72" s="8"/>
      <c r="I72" s="8"/>
      <c r="J72" s="8">
        <v>27</v>
      </c>
      <c r="K72" s="8"/>
      <c r="L72" s="8">
        <v>47</v>
      </c>
      <c r="M72" s="8">
        <v>44</v>
      </c>
      <c r="N72" s="8">
        <v>40</v>
      </c>
      <c r="O72" s="8">
        <v>2</v>
      </c>
      <c r="P72" s="17">
        <f t="shared" si="10"/>
        <v>188</v>
      </c>
      <c r="Q72" s="76">
        <f t="shared" si="11"/>
        <v>4.9538866930171281E-2</v>
      </c>
    </row>
    <row r="73" spans="2:17">
      <c r="B73" s="73" t="s">
        <v>18</v>
      </c>
      <c r="C73" s="8"/>
      <c r="D73" s="8"/>
      <c r="E73" s="8"/>
      <c r="F73" s="8"/>
      <c r="G73" s="8">
        <v>1</v>
      </c>
      <c r="H73" s="8"/>
      <c r="I73" s="8"/>
      <c r="J73" s="8">
        <v>1</v>
      </c>
      <c r="K73" s="8"/>
      <c r="L73" s="8">
        <v>3</v>
      </c>
      <c r="M73" s="8">
        <v>3</v>
      </c>
      <c r="N73" s="8">
        <v>1</v>
      </c>
      <c r="O73" s="8"/>
      <c r="P73" s="17">
        <f t="shared" si="10"/>
        <v>9</v>
      </c>
      <c r="Q73" s="76">
        <f t="shared" si="11"/>
        <v>2.3715415019762848E-3</v>
      </c>
    </row>
    <row r="74" spans="2:17">
      <c r="B74" s="73" t="s">
        <v>19</v>
      </c>
      <c r="C74" s="8">
        <v>2</v>
      </c>
      <c r="D74" s="8"/>
      <c r="E74" s="8">
        <v>3</v>
      </c>
      <c r="F74" s="8">
        <v>1</v>
      </c>
      <c r="G74" s="8">
        <v>37</v>
      </c>
      <c r="H74" s="8"/>
      <c r="I74" s="8">
        <v>1</v>
      </c>
      <c r="J74" s="8">
        <v>33</v>
      </c>
      <c r="K74" s="8"/>
      <c r="L74" s="8">
        <v>82</v>
      </c>
      <c r="M74" s="8">
        <v>78</v>
      </c>
      <c r="N74" s="8">
        <v>60</v>
      </c>
      <c r="O74" s="8">
        <v>4</v>
      </c>
      <c r="P74" s="17">
        <f t="shared" si="10"/>
        <v>301</v>
      </c>
      <c r="Q74" s="76">
        <f t="shared" si="11"/>
        <v>7.931488801054018E-2</v>
      </c>
    </row>
    <row r="75" spans="2:17">
      <c r="B75" s="73" t="s">
        <v>20</v>
      </c>
      <c r="C75" s="8">
        <v>2</v>
      </c>
      <c r="D75" s="8"/>
      <c r="E75" s="8">
        <v>2</v>
      </c>
      <c r="F75" s="8"/>
      <c r="G75" s="8">
        <v>25</v>
      </c>
      <c r="H75" s="8"/>
      <c r="I75" s="8"/>
      <c r="J75" s="8">
        <v>17</v>
      </c>
      <c r="K75" s="8"/>
      <c r="L75" s="8">
        <v>41</v>
      </c>
      <c r="M75" s="8">
        <v>38</v>
      </c>
      <c r="N75" s="8">
        <v>33</v>
      </c>
      <c r="O75" s="8">
        <v>1</v>
      </c>
      <c r="P75" s="17">
        <f t="shared" si="10"/>
        <v>159</v>
      </c>
      <c r="Q75" s="76">
        <f t="shared" si="11"/>
        <v>4.1897233201581029E-2</v>
      </c>
    </row>
    <row r="76" spans="2:17">
      <c r="B76" s="73" t="s">
        <v>21</v>
      </c>
      <c r="C76" s="8">
        <v>3</v>
      </c>
      <c r="D76" s="8"/>
      <c r="E76" s="8">
        <v>2</v>
      </c>
      <c r="F76" s="8"/>
      <c r="G76" s="8">
        <v>20</v>
      </c>
      <c r="H76" s="8"/>
      <c r="I76" s="8"/>
      <c r="J76" s="8">
        <v>14</v>
      </c>
      <c r="K76" s="8">
        <v>1</v>
      </c>
      <c r="L76" s="8">
        <v>24</v>
      </c>
      <c r="M76" s="8">
        <v>26</v>
      </c>
      <c r="N76" s="8">
        <v>23</v>
      </c>
      <c r="O76" s="8">
        <v>1</v>
      </c>
      <c r="P76" s="17">
        <f t="shared" si="10"/>
        <v>114</v>
      </c>
      <c r="Q76" s="76">
        <f t="shared" si="11"/>
        <v>3.0039525691699605E-2</v>
      </c>
    </row>
    <row r="77" spans="2:17">
      <c r="B77" s="73" t="s">
        <v>22</v>
      </c>
      <c r="C77" s="8">
        <v>1</v>
      </c>
      <c r="D77" s="8"/>
      <c r="E77" s="8">
        <v>1</v>
      </c>
      <c r="F77" s="8"/>
      <c r="G77" s="8">
        <v>20</v>
      </c>
      <c r="H77" s="8"/>
      <c r="I77" s="8">
        <v>1</v>
      </c>
      <c r="J77" s="8">
        <v>15</v>
      </c>
      <c r="K77" s="8"/>
      <c r="L77" s="8">
        <v>24</v>
      </c>
      <c r="M77" s="8">
        <v>26</v>
      </c>
      <c r="N77" s="8">
        <v>24</v>
      </c>
      <c r="O77" s="8">
        <v>1</v>
      </c>
      <c r="P77" s="17">
        <f t="shared" si="10"/>
        <v>113</v>
      </c>
      <c r="Q77" s="76">
        <f t="shared" si="11"/>
        <v>2.9776021080368906E-2</v>
      </c>
    </row>
    <row r="78" spans="2:17">
      <c r="B78" s="73" t="s">
        <v>23</v>
      </c>
      <c r="C78" s="8">
        <v>2</v>
      </c>
      <c r="D78" s="8"/>
      <c r="E78" s="8"/>
      <c r="F78" s="8"/>
      <c r="G78" s="8">
        <v>23</v>
      </c>
      <c r="H78" s="8"/>
      <c r="I78" s="8">
        <v>1</v>
      </c>
      <c r="J78" s="8">
        <v>18</v>
      </c>
      <c r="K78" s="8"/>
      <c r="L78" s="8">
        <v>39</v>
      </c>
      <c r="M78" s="8">
        <v>34</v>
      </c>
      <c r="N78" s="8">
        <v>33</v>
      </c>
      <c r="O78" s="8"/>
      <c r="P78" s="17">
        <f t="shared" si="10"/>
        <v>150</v>
      </c>
      <c r="Q78" s="76">
        <f t="shared" si="11"/>
        <v>3.9525691699604744E-2</v>
      </c>
    </row>
    <row r="79" spans="2:17">
      <c r="B79" s="73" t="s">
        <v>24</v>
      </c>
      <c r="C79" s="8">
        <v>2</v>
      </c>
      <c r="D79" s="8"/>
      <c r="E79" s="8">
        <v>1</v>
      </c>
      <c r="F79" s="8"/>
      <c r="G79" s="8">
        <v>9</v>
      </c>
      <c r="H79" s="8"/>
      <c r="I79" s="8">
        <v>2</v>
      </c>
      <c r="J79" s="8">
        <v>7</v>
      </c>
      <c r="K79" s="8"/>
      <c r="L79" s="8">
        <v>24</v>
      </c>
      <c r="M79" s="8">
        <v>26</v>
      </c>
      <c r="N79" s="8">
        <v>22</v>
      </c>
      <c r="O79" s="8"/>
      <c r="P79" s="17">
        <f t="shared" si="10"/>
        <v>93</v>
      </c>
      <c r="Q79" s="76">
        <f t="shared" si="11"/>
        <v>2.4505928853754941E-2</v>
      </c>
    </row>
    <row r="80" spans="2:17">
      <c r="B80" s="73" t="s">
        <v>25</v>
      </c>
      <c r="C80" s="8"/>
      <c r="D80" s="8"/>
      <c r="E80" s="8"/>
      <c r="F80" s="8"/>
      <c r="G80" s="8">
        <v>75</v>
      </c>
      <c r="H80" s="8"/>
      <c r="I80" s="8">
        <v>2</v>
      </c>
      <c r="J80" s="8">
        <v>57</v>
      </c>
      <c r="K80" s="8"/>
      <c r="L80" s="8">
        <v>128</v>
      </c>
      <c r="M80" s="8">
        <v>135</v>
      </c>
      <c r="N80" s="8">
        <v>115</v>
      </c>
      <c r="O80" s="8">
        <v>4</v>
      </c>
      <c r="P80" s="17">
        <f t="shared" si="10"/>
        <v>516</v>
      </c>
      <c r="Q80" s="76">
        <f t="shared" si="11"/>
        <v>0.13596837944664031</v>
      </c>
    </row>
    <row r="81" spans="2:17">
      <c r="B81" s="73" t="s">
        <v>26</v>
      </c>
      <c r="C81" s="8">
        <v>1</v>
      </c>
      <c r="D81" s="8"/>
      <c r="E81" s="8">
        <v>1</v>
      </c>
      <c r="F81" s="8"/>
      <c r="G81" s="8">
        <v>13</v>
      </c>
      <c r="H81" s="8"/>
      <c r="I81" s="8"/>
      <c r="J81" s="8">
        <v>9</v>
      </c>
      <c r="K81" s="8"/>
      <c r="L81" s="8">
        <v>21</v>
      </c>
      <c r="M81" s="8">
        <v>21</v>
      </c>
      <c r="N81" s="8">
        <v>18</v>
      </c>
      <c r="O81" s="8">
        <v>1</v>
      </c>
      <c r="P81" s="17">
        <f t="shared" si="10"/>
        <v>85</v>
      </c>
      <c r="Q81" s="76">
        <f t="shared" si="11"/>
        <v>2.2397891963109356E-2</v>
      </c>
    </row>
    <row r="82" spans="2:17">
      <c r="B82" s="73" t="s">
        <v>27</v>
      </c>
      <c r="C82" s="8"/>
      <c r="D82" s="8"/>
      <c r="E82" s="8">
        <v>1</v>
      </c>
      <c r="F82" s="8"/>
      <c r="G82" s="8">
        <v>24</v>
      </c>
      <c r="H82" s="8"/>
      <c r="I82" s="8">
        <v>1</v>
      </c>
      <c r="J82" s="8">
        <v>23</v>
      </c>
      <c r="K82" s="8"/>
      <c r="L82" s="8">
        <v>38</v>
      </c>
      <c r="M82" s="8">
        <v>46</v>
      </c>
      <c r="N82" s="8">
        <v>33</v>
      </c>
      <c r="O82" s="8">
        <v>1</v>
      </c>
      <c r="P82" s="17">
        <f t="shared" si="10"/>
        <v>167</v>
      </c>
      <c r="Q82" s="76">
        <f t="shared" si="11"/>
        <v>4.4005270092226614E-2</v>
      </c>
    </row>
    <row r="83" spans="2:17">
      <c r="B83" s="73" t="s">
        <v>28</v>
      </c>
      <c r="C83" s="8">
        <v>1</v>
      </c>
      <c r="D83" s="8"/>
      <c r="E83" s="8">
        <v>3</v>
      </c>
      <c r="F83" s="8"/>
      <c r="G83" s="8">
        <v>18</v>
      </c>
      <c r="H83" s="8"/>
      <c r="I83" s="8">
        <v>1</v>
      </c>
      <c r="J83" s="8">
        <v>18</v>
      </c>
      <c r="K83" s="8"/>
      <c r="L83" s="8">
        <v>42</v>
      </c>
      <c r="M83" s="8">
        <v>41</v>
      </c>
      <c r="N83" s="8">
        <v>38</v>
      </c>
      <c r="O83" s="8">
        <v>1</v>
      </c>
      <c r="P83" s="17">
        <f t="shared" si="10"/>
        <v>163</v>
      </c>
      <c r="Q83" s="76">
        <f t="shared" si="11"/>
        <v>4.2951251646903818E-2</v>
      </c>
    </row>
    <row r="84" spans="2:17">
      <c r="B84" s="73" t="s">
        <v>29</v>
      </c>
      <c r="C84" s="8"/>
      <c r="D84" s="8"/>
      <c r="E84" s="8">
        <v>1</v>
      </c>
      <c r="F84" s="8"/>
      <c r="G84" s="8">
        <v>20</v>
      </c>
      <c r="H84" s="8"/>
      <c r="I84" s="8"/>
      <c r="J84" s="8">
        <v>19</v>
      </c>
      <c r="K84" s="8"/>
      <c r="L84" s="8">
        <v>34</v>
      </c>
      <c r="M84" s="8">
        <v>39</v>
      </c>
      <c r="N84" s="8">
        <v>34</v>
      </c>
      <c r="O84" s="8"/>
      <c r="P84" s="17">
        <f t="shared" si="10"/>
        <v>147</v>
      </c>
      <c r="Q84" s="76">
        <f t="shared" si="11"/>
        <v>3.8735177865612647E-2</v>
      </c>
    </row>
    <row r="85" spans="2:17">
      <c r="B85" s="73" t="s">
        <v>30</v>
      </c>
      <c r="C85" s="8">
        <v>2</v>
      </c>
      <c r="D85" s="8"/>
      <c r="E85" s="8"/>
      <c r="F85" s="8"/>
      <c r="G85" s="8">
        <v>17</v>
      </c>
      <c r="H85" s="8"/>
      <c r="I85" s="8"/>
      <c r="J85" s="8">
        <v>8</v>
      </c>
      <c r="K85" s="8"/>
      <c r="L85" s="8">
        <v>31</v>
      </c>
      <c r="M85" s="8">
        <v>26</v>
      </c>
      <c r="N85" s="8">
        <v>28</v>
      </c>
      <c r="O85" s="8">
        <v>1</v>
      </c>
      <c r="P85" s="17">
        <f t="shared" si="10"/>
        <v>113</v>
      </c>
      <c r="Q85" s="76">
        <f t="shared" si="11"/>
        <v>2.9776021080368906E-2</v>
      </c>
    </row>
    <row r="86" spans="2:17">
      <c r="B86" s="73" t="s">
        <v>31</v>
      </c>
      <c r="C86" s="8"/>
      <c r="D86" s="8"/>
      <c r="E86" s="8"/>
      <c r="F86" s="8"/>
      <c r="G86" s="8">
        <v>5</v>
      </c>
      <c r="H86" s="8"/>
      <c r="I86" s="8"/>
      <c r="J86" s="8">
        <v>6</v>
      </c>
      <c r="K86" s="8"/>
      <c r="L86" s="8">
        <v>14</v>
      </c>
      <c r="M86" s="8">
        <v>13</v>
      </c>
      <c r="N86" s="8">
        <v>12</v>
      </c>
      <c r="O86" s="8"/>
      <c r="P86" s="17">
        <f t="shared" si="10"/>
        <v>50</v>
      </c>
      <c r="Q86" s="76">
        <f t="shared" si="11"/>
        <v>1.3175230566534914E-2</v>
      </c>
    </row>
    <row r="87" spans="2:17">
      <c r="B87" s="73" t="s">
        <v>32</v>
      </c>
      <c r="C87" s="8">
        <v>1</v>
      </c>
      <c r="D87" s="8"/>
      <c r="E87" s="8">
        <v>3</v>
      </c>
      <c r="F87" s="8"/>
      <c r="G87" s="8">
        <v>41</v>
      </c>
      <c r="H87" s="8"/>
      <c r="I87" s="8">
        <v>1</v>
      </c>
      <c r="J87" s="8">
        <v>36</v>
      </c>
      <c r="K87" s="8"/>
      <c r="L87" s="8">
        <v>68</v>
      </c>
      <c r="M87" s="8">
        <v>75</v>
      </c>
      <c r="N87" s="8">
        <v>60</v>
      </c>
      <c r="O87" s="8">
        <v>2</v>
      </c>
      <c r="P87" s="17">
        <f t="shared" si="10"/>
        <v>287</v>
      </c>
      <c r="Q87" s="76">
        <f t="shared" si="11"/>
        <v>7.5625823451910407E-2</v>
      </c>
    </row>
    <row r="88" spans="2:17">
      <c r="B88" s="73" t="s">
        <v>33</v>
      </c>
      <c r="C88" s="8">
        <v>4</v>
      </c>
      <c r="D88" s="8"/>
      <c r="E88" s="8">
        <v>2</v>
      </c>
      <c r="F88" s="8"/>
      <c r="G88" s="8">
        <v>30</v>
      </c>
      <c r="H88" s="8"/>
      <c r="I88" s="8">
        <v>3</v>
      </c>
      <c r="J88" s="8">
        <v>34</v>
      </c>
      <c r="K88" s="8"/>
      <c r="L88" s="8">
        <v>63</v>
      </c>
      <c r="M88" s="8">
        <v>60</v>
      </c>
      <c r="N88" s="8">
        <v>55</v>
      </c>
      <c r="O88" s="8">
        <v>2</v>
      </c>
      <c r="P88" s="17">
        <f t="shared" si="10"/>
        <v>253</v>
      </c>
      <c r="Q88" s="76">
        <f t="shared" si="11"/>
        <v>6.6666666666666666E-2</v>
      </c>
    </row>
    <row r="89" spans="2:17">
      <c r="B89" s="73" t="s">
        <v>34</v>
      </c>
      <c r="C89" s="8"/>
      <c r="D89" s="8"/>
      <c r="E89" s="8"/>
      <c r="F89" s="8"/>
      <c r="G89" s="8">
        <v>17</v>
      </c>
      <c r="H89" s="8"/>
      <c r="I89" s="8"/>
      <c r="J89" s="8">
        <v>16</v>
      </c>
      <c r="K89" s="8"/>
      <c r="L89" s="8">
        <v>25</v>
      </c>
      <c r="M89" s="8">
        <v>24</v>
      </c>
      <c r="N89" s="8">
        <v>20</v>
      </c>
      <c r="O89" s="8">
        <v>1</v>
      </c>
      <c r="P89" s="17">
        <f t="shared" si="10"/>
        <v>103</v>
      </c>
      <c r="Q89" s="76">
        <f t="shared" si="11"/>
        <v>2.7140974967061922E-2</v>
      </c>
    </row>
    <row r="90" spans="2:17">
      <c r="B90" s="73" t="s">
        <v>35</v>
      </c>
      <c r="C90" s="8"/>
      <c r="D90" s="8"/>
      <c r="E90" s="8">
        <v>1</v>
      </c>
      <c r="F90" s="8"/>
      <c r="G90" s="8">
        <v>3</v>
      </c>
      <c r="H90" s="8"/>
      <c r="I90" s="8"/>
      <c r="J90" s="8">
        <v>3</v>
      </c>
      <c r="K90" s="8">
        <v>1</v>
      </c>
      <c r="L90" s="8">
        <v>4</v>
      </c>
      <c r="M90" s="8">
        <v>6</v>
      </c>
      <c r="N90" s="8">
        <v>5</v>
      </c>
      <c r="O90" s="8"/>
      <c r="P90" s="17">
        <f t="shared" si="10"/>
        <v>23</v>
      </c>
      <c r="Q90" s="76">
        <f t="shared" si="11"/>
        <v>6.0606060606060606E-3</v>
      </c>
    </row>
    <row r="91" spans="2:17">
      <c r="B91" s="73" t="s">
        <v>36</v>
      </c>
      <c r="C91" s="8"/>
      <c r="D91" s="8"/>
      <c r="E91" s="8"/>
      <c r="F91" s="8"/>
      <c r="G91" s="8"/>
      <c r="H91" s="8"/>
      <c r="I91" s="8"/>
      <c r="J91" s="8"/>
      <c r="K91" s="8"/>
      <c r="L91" s="8">
        <v>1</v>
      </c>
      <c r="M91" s="8">
        <v>1</v>
      </c>
      <c r="N91" s="8"/>
      <c r="O91" s="8"/>
      <c r="P91" s="17">
        <f t="shared" si="10"/>
        <v>2</v>
      </c>
      <c r="Q91" s="76">
        <f>P91/$P$98</f>
        <v>5.2700922266139653E-4</v>
      </c>
    </row>
    <row r="92" spans="2:17">
      <c r="B92" s="73" t="s">
        <v>37</v>
      </c>
      <c r="C92" s="8">
        <v>1</v>
      </c>
      <c r="D92" s="8"/>
      <c r="E92" s="8">
        <v>4</v>
      </c>
      <c r="F92" s="8"/>
      <c r="G92" s="8">
        <v>12</v>
      </c>
      <c r="H92" s="8"/>
      <c r="I92" s="8"/>
      <c r="J92" s="8">
        <v>10</v>
      </c>
      <c r="K92" s="8"/>
      <c r="L92" s="8">
        <v>27</v>
      </c>
      <c r="M92" s="8">
        <v>27</v>
      </c>
      <c r="N92" s="8">
        <v>23</v>
      </c>
      <c r="O92" s="8">
        <v>1</v>
      </c>
      <c r="P92" s="17">
        <f t="shared" si="10"/>
        <v>105</v>
      </c>
      <c r="Q92" s="76">
        <f t="shared" si="11"/>
        <v>2.766798418972332E-2</v>
      </c>
    </row>
    <row r="93" spans="2:17">
      <c r="B93" s="73" t="s">
        <v>38</v>
      </c>
      <c r="C93" s="8"/>
      <c r="D93" s="8"/>
      <c r="E93" s="8">
        <v>1</v>
      </c>
      <c r="F93" s="8"/>
      <c r="G93" s="8">
        <v>14</v>
      </c>
      <c r="H93" s="8"/>
      <c r="I93" s="8"/>
      <c r="J93" s="8">
        <v>8</v>
      </c>
      <c r="K93" s="8"/>
      <c r="L93" s="8">
        <v>25</v>
      </c>
      <c r="M93" s="8">
        <v>27</v>
      </c>
      <c r="N93" s="8">
        <v>21</v>
      </c>
      <c r="O93" s="8">
        <v>2</v>
      </c>
      <c r="P93" s="17">
        <f t="shared" si="10"/>
        <v>98</v>
      </c>
      <c r="Q93" s="76">
        <f t="shared" si="11"/>
        <v>2.5823451910408433E-2</v>
      </c>
    </row>
    <row r="94" spans="2:17">
      <c r="B94" s="73" t="s">
        <v>39</v>
      </c>
      <c r="C94" s="8"/>
      <c r="D94" s="8"/>
      <c r="E94" s="8">
        <v>1</v>
      </c>
      <c r="F94" s="8">
        <v>1</v>
      </c>
      <c r="G94" s="8">
        <v>4</v>
      </c>
      <c r="H94" s="8"/>
      <c r="I94" s="8"/>
      <c r="J94" s="8">
        <v>3</v>
      </c>
      <c r="K94" s="8"/>
      <c r="L94" s="8">
        <v>3</v>
      </c>
      <c r="M94" s="8">
        <v>7</v>
      </c>
      <c r="N94" s="8">
        <v>7</v>
      </c>
      <c r="O94" s="8">
        <v>1</v>
      </c>
      <c r="P94" s="17">
        <f t="shared" si="10"/>
        <v>27</v>
      </c>
      <c r="Q94" s="76">
        <f t="shared" si="11"/>
        <v>7.1146245059288534E-3</v>
      </c>
    </row>
    <row r="95" spans="2:17">
      <c r="B95" s="73" t="s">
        <v>40</v>
      </c>
      <c r="C95" s="8">
        <v>3</v>
      </c>
      <c r="D95" s="8"/>
      <c r="E95" s="8">
        <v>7</v>
      </c>
      <c r="F95" s="8"/>
      <c r="G95" s="8">
        <v>64</v>
      </c>
      <c r="H95" s="8"/>
      <c r="I95" s="8"/>
      <c r="J95" s="8">
        <v>50</v>
      </c>
      <c r="K95" s="8"/>
      <c r="L95" s="8">
        <v>95</v>
      </c>
      <c r="M95" s="8">
        <v>118</v>
      </c>
      <c r="N95" s="8">
        <v>97</v>
      </c>
      <c r="O95" s="8">
        <v>3</v>
      </c>
      <c r="P95" s="17">
        <f t="shared" si="10"/>
        <v>437</v>
      </c>
      <c r="Q95" s="76">
        <f t="shared" si="11"/>
        <v>0.11515151515151516</v>
      </c>
    </row>
    <row r="96" spans="2:17">
      <c r="B96" s="73" t="s">
        <v>41</v>
      </c>
      <c r="C96" s="8">
        <v>1</v>
      </c>
      <c r="D96" s="8"/>
      <c r="E96" s="8"/>
      <c r="F96" s="8"/>
      <c r="G96" s="8">
        <v>8</v>
      </c>
      <c r="H96" s="8"/>
      <c r="I96" s="8"/>
      <c r="J96" s="8">
        <v>8</v>
      </c>
      <c r="K96" s="8"/>
      <c r="L96" s="8">
        <v>14</v>
      </c>
      <c r="M96" s="8">
        <v>16</v>
      </c>
      <c r="N96" s="8">
        <v>12</v>
      </c>
      <c r="O96" s="8"/>
      <c r="P96" s="17">
        <f t="shared" si="10"/>
        <v>59</v>
      </c>
      <c r="Q96" s="76">
        <f t="shared" si="11"/>
        <v>1.5546772068511199E-2</v>
      </c>
    </row>
    <row r="97" spans="2:17">
      <c r="B97" s="73" t="s">
        <v>131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7">
        <f t="shared" si="10"/>
        <v>0</v>
      </c>
      <c r="Q97" s="76">
        <f t="shared" si="11"/>
        <v>0</v>
      </c>
    </row>
    <row r="98" spans="2:17" ht="15.75" thickBot="1">
      <c r="B98" s="91" t="s">
        <v>42</v>
      </c>
      <c r="C98" s="78">
        <f>SUM(C70:C97)</f>
        <v>30</v>
      </c>
      <c r="D98" s="78">
        <f>SUM(D70:D97)</f>
        <v>0</v>
      </c>
      <c r="E98" s="78">
        <f t="shared" ref="E98:O98" si="12">SUM(E70:E97)</f>
        <v>35</v>
      </c>
      <c r="F98" s="78">
        <f t="shared" ref="F98" si="13">SUM(F70:F97)</f>
        <v>2</v>
      </c>
      <c r="G98" s="78">
        <f t="shared" si="12"/>
        <v>524</v>
      </c>
      <c r="H98" s="78">
        <f t="shared" ref="H98" si="14">SUM(H70:H97)</f>
        <v>0</v>
      </c>
      <c r="I98" s="78">
        <f t="shared" si="12"/>
        <v>13</v>
      </c>
      <c r="J98" s="78">
        <f t="shared" si="12"/>
        <v>444</v>
      </c>
      <c r="K98" s="78">
        <f t="shared" si="12"/>
        <v>2</v>
      </c>
      <c r="L98" s="78">
        <f t="shared" si="12"/>
        <v>925</v>
      </c>
      <c r="M98" s="78">
        <f t="shared" si="12"/>
        <v>966</v>
      </c>
      <c r="N98" s="78">
        <f t="shared" si="12"/>
        <v>825</v>
      </c>
      <c r="O98" s="78">
        <f t="shared" si="12"/>
        <v>29</v>
      </c>
      <c r="P98" s="78">
        <f>SUM(P70:P97)</f>
        <v>3795</v>
      </c>
      <c r="Q98" s="79">
        <f>SUM(Q70:Q97)</f>
        <v>0.99999999999999989</v>
      </c>
    </row>
    <row r="99" spans="2:17" ht="16.5" thickTop="1" thickBot="1">
      <c r="B99" s="108" t="s">
        <v>14</v>
      </c>
      <c r="C99" s="106">
        <f>C98/'Dados por UF e mês'!$O$102</f>
        <v>2.553191489361702E-2</v>
      </c>
      <c r="D99" s="106">
        <f>D98/'Dados por UF e mês'!$O$102</f>
        <v>0</v>
      </c>
      <c r="E99" s="106">
        <f>E98/'Dados por UF e mês'!$O$102</f>
        <v>2.9787234042553193E-2</v>
      </c>
      <c r="F99" s="106">
        <f>F98/'Dados por UF e mês'!$O$102</f>
        <v>1.7021276595744681E-3</v>
      </c>
      <c r="G99" s="106">
        <f>G98/'Dados por UF e mês'!$O$102</f>
        <v>0.44595744680851063</v>
      </c>
      <c r="H99" s="106">
        <f>H98/'Dados por UF e mês'!$O$102</f>
        <v>0</v>
      </c>
      <c r="I99" s="106">
        <f>I98/'Dados por UF e mês'!$O$102</f>
        <v>1.1063829787234043E-2</v>
      </c>
      <c r="J99" s="106">
        <f>J98/'Dados por UF e mês'!$O$102</f>
        <v>0.37787234042553192</v>
      </c>
      <c r="K99" s="106">
        <f>K98/'Dados por UF e mês'!$O$102</f>
        <v>1.7021276595744681E-3</v>
      </c>
      <c r="L99" s="106">
        <f>L98/'Dados por UF e mês'!$O$102</f>
        <v>0.78723404255319152</v>
      </c>
      <c r="M99" s="106">
        <f>M98/'Dados por UF e mês'!$O$102</f>
        <v>0.82212765957446809</v>
      </c>
      <c r="N99" s="106">
        <f>N98/'Dados por UF e mês'!$O$102</f>
        <v>0.7021276595744681</v>
      </c>
      <c r="O99" s="106">
        <f>O98/'Dados por UF e mês'!$O$102</f>
        <v>2.4680851063829789E-2</v>
      </c>
      <c r="P99" s="107">
        <f>P98/'Dados por UF e mês'!$O$102</f>
        <v>3.2297872340425533</v>
      </c>
      <c r="Q99" s="98"/>
    </row>
    <row r="100" spans="2:17" ht="16.5" thickTop="1" thickBot="1">
      <c r="B100" s="98"/>
      <c r="C100" s="98"/>
      <c r="E100" s="98"/>
      <c r="G100" s="98"/>
      <c r="I100" s="98"/>
      <c r="J100" s="98"/>
      <c r="K100" s="98"/>
      <c r="L100" s="98"/>
      <c r="N100" s="98"/>
      <c r="O100" s="98"/>
      <c r="P100" s="98"/>
      <c r="Q100" s="98"/>
    </row>
    <row r="101" spans="2:17">
      <c r="B101" s="118" t="s">
        <v>396</v>
      </c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20"/>
    </row>
    <row r="102" spans="2:17" ht="75">
      <c r="B102" s="101" t="s">
        <v>1</v>
      </c>
      <c r="C102" s="22" t="s">
        <v>384</v>
      </c>
      <c r="D102" s="22" t="s">
        <v>402</v>
      </c>
      <c r="E102" s="22" t="s">
        <v>385</v>
      </c>
      <c r="F102" s="22" t="s">
        <v>401</v>
      </c>
      <c r="G102" s="22" t="s">
        <v>386</v>
      </c>
      <c r="H102" s="22" t="s">
        <v>411</v>
      </c>
      <c r="I102" s="22" t="s">
        <v>387</v>
      </c>
      <c r="J102" s="22" t="s">
        <v>388</v>
      </c>
      <c r="K102" s="22" t="s">
        <v>389</v>
      </c>
      <c r="L102" s="22" t="s">
        <v>390</v>
      </c>
      <c r="M102" s="22" t="s">
        <v>403</v>
      </c>
      <c r="N102" s="22" t="s">
        <v>391</v>
      </c>
      <c r="O102" s="22" t="s">
        <v>392</v>
      </c>
      <c r="P102" s="22" t="s">
        <v>13</v>
      </c>
      <c r="Q102" s="102" t="s">
        <v>14</v>
      </c>
    </row>
    <row r="103" spans="2:17">
      <c r="B103" s="73" t="s">
        <v>15</v>
      </c>
      <c r="C103" s="8">
        <v>1</v>
      </c>
      <c r="D103" s="8"/>
      <c r="E103" s="8"/>
      <c r="F103" s="8"/>
      <c r="G103" s="8">
        <v>4</v>
      </c>
      <c r="H103" s="8"/>
      <c r="I103" s="8">
        <v>1</v>
      </c>
      <c r="J103" s="8">
        <v>3</v>
      </c>
      <c r="K103" s="8"/>
      <c r="L103" s="8">
        <v>6</v>
      </c>
      <c r="M103" s="8">
        <v>9</v>
      </c>
      <c r="N103" s="8">
        <v>6</v>
      </c>
      <c r="O103" s="8"/>
      <c r="P103" s="17">
        <f t="shared" ref="P103:P130" si="15">SUM(C103:O103)</f>
        <v>30</v>
      </c>
      <c r="Q103" s="76">
        <f>P103/$P$131</f>
        <v>6.4350064350064346E-3</v>
      </c>
    </row>
    <row r="104" spans="2:17">
      <c r="B104" s="73" t="s">
        <v>16</v>
      </c>
      <c r="C104" s="8">
        <v>2</v>
      </c>
      <c r="D104" s="8"/>
      <c r="E104" s="8"/>
      <c r="F104" s="8"/>
      <c r="G104" s="8">
        <v>9</v>
      </c>
      <c r="H104" s="8"/>
      <c r="I104" s="8"/>
      <c r="J104" s="8">
        <v>9</v>
      </c>
      <c r="K104" s="8"/>
      <c r="L104" s="8">
        <v>16</v>
      </c>
      <c r="M104" s="8">
        <v>18</v>
      </c>
      <c r="N104" s="8">
        <v>12</v>
      </c>
      <c r="O104" s="8"/>
      <c r="P104" s="17">
        <f t="shared" si="15"/>
        <v>66</v>
      </c>
      <c r="Q104" s="76">
        <f t="shared" ref="Q104:Q130" si="16">P104/$P$131</f>
        <v>1.4157014157014158E-2</v>
      </c>
    </row>
    <row r="105" spans="2:17">
      <c r="B105" s="73" t="s">
        <v>17</v>
      </c>
      <c r="C105" s="8">
        <v>1</v>
      </c>
      <c r="D105" s="8"/>
      <c r="E105" s="8">
        <v>1</v>
      </c>
      <c r="F105" s="8"/>
      <c r="G105" s="8">
        <v>10</v>
      </c>
      <c r="H105" s="8"/>
      <c r="I105" s="8"/>
      <c r="J105" s="8">
        <v>11</v>
      </c>
      <c r="K105" s="8"/>
      <c r="L105" s="8">
        <v>28</v>
      </c>
      <c r="M105" s="8">
        <v>27</v>
      </c>
      <c r="N105" s="8">
        <v>18</v>
      </c>
      <c r="O105" s="8">
        <v>1</v>
      </c>
      <c r="P105" s="17">
        <f t="shared" si="15"/>
        <v>97</v>
      </c>
      <c r="Q105" s="76">
        <f t="shared" si="16"/>
        <v>2.0806520806520807E-2</v>
      </c>
    </row>
    <row r="106" spans="2:17">
      <c r="B106" s="73" t="s">
        <v>18</v>
      </c>
      <c r="C106" s="8"/>
      <c r="D106" s="8"/>
      <c r="E106" s="8"/>
      <c r="F106" s="8"/>
      <c r="G106" s="8">
        <v>1</v>
      </c>
      <c r="H106" s="8"/>
      <c r="I106" s="8"/>
      <c r="J106" s="8">
        <v>2</v>
      </c>
      <c r="K106" s="8"/>
      <c r="L106" s="8">
        <v>3</v>
      </c>
      <c r="M106" s="8">
        <v>2</v>
      </c>
      <c r="N106" s="8">
        <v>4</v>
      </c>
      <c r="O106" s="8"/>
      <c r="P106" s="17">
        <f t="shared" si="15"/>
        <v>12</v>
      </c>
      <c r="Q106" s="76">
        <f t="shared" si="16"/>
        <v>2.5740025740025739E-3</v>
      </c>
    </row>
    <row r="107" spans="2:17">
      <c r="B107" s="73" t="s">
        <v>19</v>
      </c>
      <c r="C107" s="8">
        <v>2</v>
      </c>
      <c r="D107" s="8"/>
      <c r="E107" s="8">
        <v>2</v>
      </c>
      <c r="F107" s="8"/>
      <c r="G107" s="8">
        <v>29</v>
      </c>
      <c r="H107" s="8"/>
      <c r="I107" s="8"/>
      <c r="J107" s="8">
        <v>30</v>
      </c>
      <c r="K107" s="8"/>
      <c r="L107" s="8">
        <v>60</v>
      </c>
      <c r="M107" s="8">
        <v>71</v>
      </c>
      <c r="N107" s="8">
        <v>61</v>
      </c>
      <c r="O107" s="8">
        <v>1</v>
      </c>
      <c r="P107" s="17">
        <f t="shared" si="15"/>
        <v>256</v>
      </c>
      <c r="Q107" s="76">
        <f t="shared" si="16"/>
        <v>5.4912054912054913E-2</v>
      </c>
    </row>
    <row r="108" spans="2:17">
      <c r="B108" s="73" t="s">
        <v>20</v>
      </c>
      <c r="C108" s="8"/>
      <c r="D108" s="8"/>
      <c r="E108" s="8">
        <v>1</v>
      </c>
      <c r="F108" s="8"/>
      <c r="G108" s="8">
        <v>26</v>
      </c>
      <c r="H108" s="8"/>
      <c r="I108" s="8"/>
      <c r="J108" s="8">
        <v>25</v>
      </c>
      <c r="K108" s="8"/>
      <c r="L108" s="8">
        <v>48</v>
      </c>
      <c r="M108" s="8">
        <v>43</v>
      </c>
      <c r="N108" s="8">
        <v>33</v>
      </c>
      <c r="O108" s="8"/>
      <c r="P108" s="17">
        <f t="shared" si="15"/>
        <v>176</v>
      </c>
      <c r="Q108" s="76">
        <f t="shared" si="16"/>
        <v>3.7752037752037754E-2</v>
      </c>
    </row>
    <row r="109" spans="2:17">
      <c r="B109" s="73" t="s">
        <v>21</v>
      </c>
      <c r="C109" s="8"/>
      <c r="D109" s="8"/>
      <c r="E109" s="8">
        <v>1</v>
      </c>
      <c r="F109" s="8">
        <v>1</v>
      </c>
      <c r="G109" s="8">
        <v>24</v>
      </c>
      <c r="H109" s="8"/>
      <c r="I109" s="8"/>
      <c r="J109" s="8">
        <v>23</v>
      </c>
      <c r="K109" s="8"/>
      <c r="L109" s="8">
        <v>37</v>
      </c>
      <c r="M109" s="8">
        <v>38</v>
      </c>
      <c r="N109" s="8">
        <v>37</v>
      </c>
      <c r="O109" s="8"/>
      <c r="P109" s="17">
        <f t="shared" si="15"/>
        <v>161</v>
      </c>
      <c r="Q109" s="76">
        <f t="shared" si="16"/>
        <v>3.4534534534534533E-2</v>
      </c>
    </row>
    <row r="110" spans="2:17">
      <c r="B110" s="73" t="s">
        <v>22</v>
      </c>
      <c r="C110" s="8"/>
      <c r="D110" s="8"/>
      <c r="E110" s="8"/>
      <c r="F110" s="8"/>
      <c r="G110" s="8">
        <v>47</v>
      </c>
      <c r="H110" s="8"/>
      <c r="I110" s="8"/>
      <c r="J110" s="8">
        <v>41</v>
      </c>
      <c r="K110" s="8"/>
      <c r="L110" s="8">
        <v>52</v>
      </c>
      <c r="M110" s="8">
        <v>48</v>
      </c>
      <c r="N110" s="8">
        <v>35</v>
      </c>
      <c r="O110" s="8">
        <v>1</v>
      </c>
      <c r="P110" s="17">
        <f t="shared" si="15"/>
        <v>224</v>
      </c>
      <c r="Q110" s="76">
        <f t="shared" si="16"/>
        <v>4.8048048048048048E-2</v>
      </c>
    </row>
    <row r="111" spans="2:17">
      <c r="B111" s="73" t="s">
        <v>23</v>
      </c>
      <c r="C111" s="8">
        <v>4</v>
      </c>
      <c r="D111" s="8"/>
      <c r="E111" s="8">
        <v>6</v>
      </c>
      <c r="F111" s="8"/>
      <c r="G111" s="8">
        <v>30</v>
      </c>
      <c r="H111" s="8"/>
      <c r="I111" s="8">
        <v>1</v>
      </c>
      <c r="J111" s="8">
        <v>33</v>
      </c>
      <c r="K111" s="8"/>
      <c r="L111" s="8">
        <v>58</v>
      </c>
      <c r="M111" s="8">
        <v>58</v>
      </c>
      <c r="N111" s="8">
        <v>51</v>
      </c>
      <c r="O111" s="8">
        <v>1</v>
      </c>
      <c r="P111" s="17">
        <f t="shared" si="15"/>
        <v>242</v>
      </c>
      <c r="Q111" s="76">
        <f t="shared" si="16"/>
        <v>5.1909051909051908E-2</v>
      </c>
    </row>
    <row r="112" spans="2:17">
      <c r="B112" s="73" t="s">
        <v>24</v>
      </c>
      <c r="C112" s="8">
        <v>3</v>
      </c>
      <c r="D112" s="8"/>
      <c r="E112" s="8"/>
      <c r="F112" s="8"/>
      <c r="G112" s="8">
        <v>31</v>
      </c>
      <c r="H112" s="8"/>
      <c r="I112" s="8">
        <v>3</v>
      </c>
      <c r="J112" s="8">
        <v>20</v>
      </c>
      <c r="K112" s="8"/>
      <c r="L112" s="8">
        <v>43</v>
      </c>
      <c r="M112" s="8">
        <v>49</v>
      </c>
      <c r="N112" s="8">
        <v>38</v>
      </c>
      <c r="O112" s="8"/>
      <c r="P112" s="17">
        <f t="shared" si="15"/>
        <v>187</v>
      </c>
      <c r="Q112" s="76">
        <f t="shared" si="16"/>
        <v>4.0111540111540112E-2</v>
      </c>
    </row>
    <row r="113" spans="2:17">
      <c r="B113" s="73" t="s">
        <v>25</v>
      </c>
      <c r="C113" s="8">
        <v>3</v>
      </c>
      <c r="D113" s="8"/>
      <c r="E113" s="8">
        <v>6</v>
      </c>
      <c r="F113" s="8"/>
      <c r="G113" s="8">
        <v>67</v>
      </c>
      <c r="H113" s="8"/>
      <c r="I113" s="8"/>
      <c r="J113" s="8">
        <v>58</v>
      </c>
      <c r="K113" s="8"/>
      <c r="L113" s="8">
        <v>127</v>
      </c>
      <c r="M113" s="8">
        <v>121</v>
      </c>
      <c r="N113" s="8">
        <v>115</v>
      </c>
      <c r="O113" s="8"/>
      <c r="P113" s="17">
        <f t="shared" si="15"/>
        <v>497</v>
      </c>
      <c r="Q113" s="76">
        <f t="shared" si="16"/>
        <v>0.1066066066066066</v>
      </c>
    </row>
    <row r="114" spans="2:17">
      <c r="B114" s="73" t="s">
        <v>26</v>
      </c>
      <c r="C114" s="8"/>
      <c r="D114" s="8"/>
      <c r="E114" s="8"/>
      <c r="F114" s="8"/>
      <c r="G114" s="8">
        <v>13</v>
      </c>
      <c r="H114" s="8"/>
      <c r="I114" s="8"/>
      <c r="J114" s="8">
        <v>9</v>
      </c>
      <c r="K114" s="8"/>
      <c r="L114" s="8">
        <v>19</v>
      </c>
      <c r="M114" s="8">
        <v>24</v>
      </c>
      <c r="N114" s="8">
        <v>15</v>
      </c>
      <c r="O114" s="8"/>
      <c r="P114" s="17">
        <f t="shared" si="15"/>
        <v>80</v>
      </c>
      <c r="Q114" s="76">
        <f t="shared" si="16"/>
        <v>1.7160017160017159E-2</v>
      </c>
    </row>
    <row r="115" spans="2:17">
      <c r="B115" s="73" t="s">
        <v>27</v>
      </c>
      <c r="C115" s="8"/>
      <c r="D115" s="8"/>
      <c r="E115" s="8"/>
      <c r="F115" s="8"/>
      <c r="G115" s="8">
        <v>20</v>
      </c>
      <c r="H115" s="8"/>
      <c r="I115" s="8">
        <v>1</v>
      </c>
      <c r="J115" s="8">
        <v>19</v>
      </c>
      <c r="K115" s="8"/>
      <c r="L115" s="8">
        <v>29</v>
      </c>
      <c r="M115" s="8">
        <v>32</v>
      </c>
      <c r="N115" s="8">
        <v>23</v>
      </c>
      <c r="O115" s="8">
        <v>1</v>
      </c>
      <c r="P115" s="17">
        <f t="shared" si="15"/>
        <v>125</v>
      </c>
      <c r="Q115" s="76">
        <f t="shared" si="16"/>
        <v>2.6812526812526813E-2</v>
      </c>
    </row>
    <row r="116" spans="2:17">
      <c r="B116" s="73" t="s">
        <v>28</v>
      </c>
      <c r="C116" s="8">
        <v>1</v>
      </c>
      <c r="D116" s="8"/>
      <c r="E116" s="8">
        <v>4</v>
      </c>
      <c r="F116" s="8"/>
      <c r="G116" s="8">
        <v>42</v>
      </c>
      <c r="H116" s="8"/>
      <c r="I116" s="8"/>
      <c r="J116" s="8">
        <v>30</v>
      </c>
      <c r="K116" s="8"/>
      <c r="L116" s="8">
        <v>70</v>
      </c>
      <c r="M116" s="8">
        <v>72</v>
      </c>
      <c r="N116" s="8">
        <v>62</v>
      </c>
      <c r="O116" s="8"/>
      <c r="P116" s="17">
        <f t="shared" si="15"/>
        <v>281</v>
      </c>
      <c r="Q116" s="76">
        <f t="shared" si="16"/>
        <v>6.0274560274560275E-2</v>
      </c>
    </row>
    <row r="117" spans="2:17">
      <c r="B117" s="73" t="s">
        <v>29</v>
      </c>
      <c r="C117" s="8"/>
      <c r="D117" s="8"/>
      <c r="E117" s="8"/>
      <c r="F117" s="8"/>
      <c r="G117" s="8">
        <v>15</v>
      </c>
      <c r="H117" s="8"/>
      <c r="I117" s="8"/>
      <c r="J117" s="8">
        <v>15</v>
      </c>
      <c r="K117" s="8"/>
      <c r="L117" s="8">
        <v>26</v>
      </c>
      <c r="M117" s="8">
        <v>24</v>
      </c>
      <c r="N117" s="8">
        <v>21</v>
      </c>
      <c r="O117" s="8">
        <v>1</v>
      </c>
      <c r="P117" s="17">
        <f t="shared" si="15"/>
        <v>102</v>
      </c>
      <c r="Q117" s="76">
        <f t="shared" si="16"/>
        <v>2.1879021879021878E-2</v>
      </c>
    </row>
    <row r="118" spans="2:17">
      <c r="B118" s="73" t="s">
        <v>30</v>
      </c>
      <c r="C118" s="8"/>
      <c r="D118" s="8"/>
      <c r="E118" s="8">
        <v>2</v>
      </c>
      <c r="F118" s="8"/>
      <c r="G118" s="8">
        <v>26</v>
      </c>
      <c r="H118" s="8"/>
      <c r="I118" s="8"/>
      <c r="J118" s="8">
        <v>23</v>
      </c>
      <c r="K118" s="8"/>
      <c r="L118" s="8">
        <v>38</v>
      </c>
      <c r="M118" s="8">
        <v>46</v>
      </c>
      <c r="N118" s="8">
        <v>36</v>
      </c>
      <c r="O118" s="8"/>
      <c r="P118" s="17">
        <f t="shared" si="15"/>
        <v>171</v>
      </c>
      <c r="Q118" s="76">
        <f t="shared" si="16"/>
        <v>3.6679536679536683E-2</v>
      </c>
    </row>
    <row r="119" spans="2:17">
      <c r="B119" s="73" t="s">
        <v>31</v>
      </c>
      <c r="C119" s="8"/>
      <c r="D119" s="8"/>
      <c r="E119" s="8">
        <v>1</v>
      </c>
      <c r="F119" s="8"/>
      <c r="G119" s="8">
        <v>8</v>
      </c>
      <c r="H119" s="8"/>
      <c r="I119" s="8"/>
      <c r="J119" s="8">
        <v>5</v>
      </c>
      <c r="K119" s="8"/>
      <c r="L119" s="8">
        <v>12</v>
      </c>
      <c r="M119" s="8">
        <v>11</v>
      </c>
      <c r="N119" s="8">
        <v>9</v>
      </c>
      <c r="O119" s="8">
        <v>1</v>
      </c>
      <c r="P119" s="17">
        <f t="shared" si="15"/>
        <v>47</v>
      </c>
      <c r="Q119" s="76">
        <f t="shared" si="16"/>
        <v>1.0081510081510082E-2</v>
      </c>
    </row>
    <row r="120" spans="2:17">
      <c r="B120" s="73" t="s">
        <v>32</v>
      </c>
      <c r="C120" s="8">
        <v>1</v>
      </c>
      <c r="D120" s="8"/>
      <c r="E120" s="8">
        <v>6</v>
      </c>
      <c r="F120" s="8"/>
      <c r="G120" s="8">
        <v>42</v>
      </c>
      <c r="H120" s="8"/>
      <c r="I120" s="8"/>
      <c r="J120" s="8">
        <v>35</v>
      </c>
      <c r="K120" s="8"/>
      <c r="L120" s="8">
        <v>59</v>
      </c>
      <c r="M120" s="8">
        <v>69</v>
      </c>
      <c r="N120" s="8">
        <v>52</v>
      </c>
      <c r="O120" s="8">
        <v>1</v>
      </c>
      <c r="P120" s="17">
        <f t="shared" si="15"/>
        <v>265</v>
      </c>
      <c r="Q120" s="76">
        <f t="shared" si="16"/>
        <v>5.6842556842556839E-2</v>
      </c>
    </row>
    <row r="121" spans="2:17">
      <c r="B121" s="73" t="s">
        <v>33</v>
      </c>
      <c r="C121" s="8">
        <v>9</v>
      </c>
      <c r="D121" s="8"/>
      <c r="E121" s="8"/>
      <c r="F121" s="8"/>
      <c r="G121" s="8">
        <v>56</v>
      </c>
      <c r="H121" s="8"/>
      <c r="I121" s="8">
        <v>2</v>
      </c>
      <c r="J121" s="8">
        <v>41</v>
      </c>
      <c r="K121" s="8"/>
      <c r="L121" s="8">
        <v>78</v>
      </c>
      <c r="M121" s="8">
        <v>76</v>
      </c>
      <c r="N121" s="8">
        <v>67</v>
      </c>
      <c r="O121" s="8">
        <v>3</v>
      </c>
      <c r="P121" s="17">
        <f t="shared" si="15"/>
        <v>332</v>
      </c>
      <c r="Q121" s="76">
        <f t="shared" si="16"/>
        <v>7.1214071214071209E-2</v>
      </c>
    </row>
    <row r="122" spans="2:17">
      <c r="B122" s="73" t="s">
        <v>34</v>
      </c>
      <c r="C122" s="8"/>
      <c r="D122" s="8"/>
      <c r="E122" s="8"/>
      <c r="F122" s="8"/>
      <c r="G122" s="8">
        <v>23</v>
      </c>
      <c r="H122" s="8"/>
      <c r="I122" s="8"/>
      <c r="J122" s="8">
        <v>19</v>
      </c>
      <c r="K122" s="8"/>
      <c r="L122" s="8">
        <v>35</v>
      </c>
      <c r="M122" s="8">
        <v>39</v>
      </c>
      <c r="N122" s="8">
        <v>18</v>
      </c>
      <c r="O122" s="8"/>
      <c r="P122" s="17">
        <f t="shared" si="15"/>
        <v>134</v>
      </c>
      <c r="Q122" s="76">
        <f t="shared" si="16"/>
        <v>2.8743028743028743E-2</v>
      </c>
    </row>
    <row r="123" spans="2:17">
      <c r="B123" s="73" t="s">
        <v>35</v>
      </c>
      <c r="C123" s="8"/>
      <c r="D123" s="8"/>
      <c r="E123" s="8"/>
      <c r="F123" s="8"/>
      <c r="G123" s="8">
        <v>4</v>
      </c>
      <c r="H123" s="8"/>
      <c r="I123" s="8"/>
      <c r="J123" s="8">
        <v>5</v>
      </c>
      <c r="K123" s="8"/>
      <c r="L123" s="8">
        <v>8</v>
      </c>
      <c r="M123" s="8">
        <v>8</v>
      </c>
      <c r="N123" s="8">
        <v>5</v>
      </c>
      <c r="O123" s="8"/>
      <c r="P123" s="17">
        <f t="shared" si="15"/>
        <v>30</v>
      </c>
      <c r="Q123" s="76">
        <f>P123/$P$131</f>
        <v>6.4350064350064346E-3</v>
      </c>
    </row>
    <row r="124" spans="2:17">
      <c r="B124" s="73" t="s">
        <v>36</v>
      </c>
      <c r="C124" s="8"/>
      <c r="D124" s="8"/>
      <c r="E124" s="8"/>
      <c r="F124" s="8"/>
      <c r="G124" s="8"/>
      <c r="H124" s="8"/>
      <c r="I124" s="8"/>
      <c r="J124" s="8">
        <v>1</v>
      </c>
      <c r="K124" s="8"/>
      <c r="L124" s="8">
        <v>3</v>
      </c>
      <c r="M124" s="8">
        <v>2</v>
      </c>
      <c r="N124" s="8">
        <v>2</v>
      </c>
      <c r="O124" s="8"/>
      <c r="P124" s="17">
        <f t="shared" si="15"/>
        <v>8</v>
      </c>
      <c r="Q124" s="76">
        <f t="shared" si="16"/>
        <v>1.716001716001716E-3</v>
      </c>
    </row>
    <row r="125" spans="2:17">
      <c r="B125" s="73" t="s">
        <v>37</v>
      </c>
      <c r="C125" s="8">
        <v>2</v>
      </c>
      <c r="D125" s="8"/>
      <c r="E125" s="8">
        <v>4</v>
      </c>
      <c r="F125" s="8"/>
      <c r="G125" s="8">
        <v>12</v>
      </c>
      <c r="H125" s="8"/>
      <c r="I125" s="8"/>
      <c r="J125" s="8">
        <v>8</v>
      </c>
      <c r="K125" s="8"/>
      <c r="L125" s="8">
        <v>25</v>
      </c>
      <c r="M125" s="8">
        <v>25</v>
      </c>
      <c r="N125" s="8">
        <v>23</v>
      </c>
      <c r="O125" s="8"/>
      <c r="P125" s="17">
        <f t="shared" si="15"/>
        <v>99</v>
      </c>
      <c r="Q125" s="76">
        <f t="shared" si="16"/>
        <v>2.1235521235521235E-2</v>
      </c>
    </row>
    <row r="126" spans="2:17">
      <c r="B126" s="73" t="s">
        <v>38</v>
      </c>
      <c r="C126" s="8"/>
      <c r="D126" s="8"/>
      <c r="E126" s="8">
        <v>2</v>
      </c>
      <c r="F126" s="8"/>
      <c r="G126" s="8">
        <v>15</v>
      </c>
      <c r="H126" s="8"/>
      <c r="I126" s="8">
        <v>1</v>
      </c>
      <c r="J126" s="8">
        <v>13</v>
      </c>
      <c r="K126" s="8"/>
      <c r="L126" s="8">
        <v>25</v>
      </c>
      <c r="M126" s="8">
        <v>28</v>
      </c>
      <c r="N126" s="8">
        <v>26</v>
      </c>
      <c r="O126" s="8">
        <v>1</v>
      </c>
      <c r="P126" s="17">
        <f t="shared" si="15"/>
        <v>111</v>
      </c>
      <c r="Q126" s="76">
        <f t="shared" si="16"/>
        <v>2.3809523809523808E-2</v>
      </c>
    </row>
    <row r="127" spans="2:17">
      <c r="B127" s="73" t="s">
        <v>39</v>
      </c>
      <c r="C127" s="8"/>
      <c r="D127" s="8"/>
      <c r="E127" s="8"/>
      <c r="F127" s="8"/>
      <c r="G127" s="8">
        <v>7</v>
      </c>
      <c r="H127" s="8"/>
      <c r="I127" s="8"/>
      <c r="J127" s="8">
        <v>6</v>
      </c>
      <c r="K127" s="8"/>
      <c r="L127" s="8">
        <v>9</v>
      </c>
      <c r="M127" s="8">
        <v>7</v>
      </c>
      <c r="N127" s="8">
        <v>7</v>
      </c>
      <c r="O127" s="8"/>
      <c r="P127" s="17">
        <f t="shared" si="15"/>
        <v>36</v>
      </c>
      <c r="Q127" s="76">
        <f t="shared" si="16"/>
        <v>7.7220077220077222E-3</v>
      </c>
    </row>
    <row r="128" spans="2:17">
      <c r="B128" s="73" t="s">
        <v>40</v>
      </c>
      <c r="C128" s="8">
        <v>7</v>
      </c>
      <c r="D128" s="8"/>
      <c r="E128" s="8">
        <v>9</v>
      </c>
      <c r="F128" s="8"/>
      <c r="G128" s="8">
        <v>144</v>
      </c>
      <c r="H128" s="8"/>
      <c r="I128" s="8">
        <v>2</v>
      </c>
      <c r="J128" s="8">
        <v>121</v>
      </c>
      <c r="K128" s="8"/>
      <c r="L128" s="8">
        <v>198</v>
      </c>
      <c r="M128" s="8">
        <v>203</v>
      </c>
      <c r="N128" s="8">
        <v>163</v>
      </c>
      <c r="O128" s="8">
        <v>1</v>
      </c>
      <c r="P128" s="17">
        <f t="shared" si="15"/>
        <v>848</v>
      </c>
      <c r="Q128" s="76">
        <f>P128/$P$131</f>
        <v>0.1818961818961819</v>
      </c>
    </row>
    <row r="129" spans="2:17">
      <c r="B129" s="73" t="s">
        <v>41</v>
      </c>
      <c r="C129" s="8">
        <v>1</v>
      </c>
      <c r="D129" s="8"/>
      <c r="E129" s="8"/>
      <c r="F129" s="8"/>
      <c r="G129" s="8">
        <v>4</v>
      </c>
      <c r="H129" s="8"/>
      <c r="I129" s="8"/>
      <c r="J129" s="8">
        <v>3</v>
      </c>
      <c r="K129" s="8"/>
      <c r="L129" s="8">
        <v>5</v>
      </c>
      <c r="M129" s="8">
        <v>4</v>
      </c>
      <c r="N129" s="8">
        <v>5</v>
      </c>
      <c r="O129" s="8">
        <v>2</v>
      </c>
      <c r="P129" s="17">
        <f t="shared" si="15"/>
        <v>24</v>
      </c>
      <c r="Q129" s="76">
        <f t="shared" si="16"/>
        <v>5.1480051480051478E-3</v>
      </c>
    </row>
    <row r="130" spans="2:17">
      <c r="B130" s="73" t="s">
        <v>131</v>
      </c>
      <c r="C130" s="8"/>
      <c r="D130" s="8"/>
      <c r="E130" s="8"/>
      <c r="F130" s="8"/>
      <c r="G130" s="8">
        <v>2</v>
      </c>
      <c r="H130" s="8"/>
      <c r="I130" s="8"/>
      <c r="J130" s="8">
        <v>4</v>
      </c>
      <c r="K130" s="8"/>
      <c r="L130" s="8">
        <v>4</v>
      </c>
      <c r="M130" s="8">
        <v>5</v>
      </c>
      <c r="N130" s="8">
        <v>6</v>
      </c>
      <c r="O130" s="8"/>
      <c r="P130" s="17">
        <f t="shared" si="15"/>
        <v>21</v>
      </c>
      <c r="Q130" s="76">
        <f t="shared" si="16"/>
        <v>4.5045045045045045E-3</v>
      </c>
    </row>
    <row r="131" spans="2:17" ht="15.75" thickBot="1">
      <c r="B131" s="91" t="s">
        <v>42</v>
      </c>
      <c r="C131" s="78">
        <f>SUM(C103:C130)</f>
        <v>37</v>
      </c>
      <c r="D131" s="78">
        <f>SUM(D103:D130)</f>
        <v>0</v>
      </c>
      <c r="E131" s="78">
        <f t="shared" ref="E131:O131" si="17">SUM(E103:E130)</f>
        <v>45</v>
      </c>
      <c r="F131" s="78">
        <f t="shared" ref="F131:G131" si="18">SUM(F103:F130)</f>
        <v>1</v>
      </c>
      <c r="G131" s="78">
        <f t="shared" si="18"/>
        <v>711</v>
      </c>
      <c r="H131" s="78">
        <f t="shared" ref="H131" si="19">SUM(H103:H130)</f>
        <v>0</v>
      </c>
      <c r="I131" s="78">
        <f t="shared" si="17"/>
        <v>11</v>
      </c>
      <c r="J131" s="78">
        <f t="shared" si="17"/>
        <v>612</v>
      </c>
      <c r="K131" s="78">
        <f t="shared" si="17"/>
        <v>0</v>
      </c>
      <c r="L131" s="78">
        <f t="shared" si="17"/>
        <v>1121</v>
      </c>
      <c r="M131" s="78">
        <f t="shared" si="17"/>
        <v>1159</v>
      </c>
      <c r="N131" s="78">
        <f t="shared" si="17"/>
        <v>950</v>
      </c>
      <c r="O131" s="78">
        <f t="shared" si="17"/>
        <v>15</v>
      </c>
      <c r="P131" s="78">
        <f>SUM(P103:P130)</f>
        <v>4662</v>
      </c>
      <c r="Q131" s="79">
        <f>SUM(Q103:Q130)</f>
        <v>0.99999999999999989</v>
      </c>
    </row>
    <row r="132" spans="2:17" ht="16.5" thickTop="1" thickBot="1">
      <c r="B132" s="108" t="s">
        <v>14</v>
      </c>
      <c r="C132" s="106">
        <f>C131/'Dados por UF e mês'!$O$134</f>
        <v>2.7165932452276064E-2</v>
      </c>
      <c r="D132" s="106">
        <f>D131/'Dados por UF e mês'!$O$134</f>
        <v>0</v>
      </c>
      <c r="E132" s="106">
        <f>E131/'Dados por UF e mês'!$O$134</f>
        <v>3.3039647577092511E-2</v>
      </c>
      <c r="F132" s="106">
        <f>F131/'Dados por UF e mês'!$O$134</f>
        <v>7.3421439060205576E-4</v>
      </c>
      <c r="G132" s="106">
        <f>G131/'Dados por UF e mês'!$O$134</f>
        <v>0.52202643171806162</v>
      </c>
      <c r="H132" s="106">
        <f>H131/'Dados por UF e mês'!$O$134</f>
        <v>0</v>
      </c>
      <c r="I132" s="106">
        <f>I131/'Dados por UF e mês'!$O$134</f>
        <v>8.0763582966226141E-3</v>
      </c>
      <c r="J132" s="106">
        <f>J131/'Dados por UF e mês'!$O$134</f>
        <v>0.44933920704845814</v>
      </c>
      <c r="K132" s="106">
        <f>K131/'Dados por UF e mês'!$O$134</f>
        <v>0</v>
      </c>
      <c r="L132" s="106">
        <f>L131/'Dados por UF e mês'!$O$134</f>
        <v>0.82305433186490451</v>
      </c>
      <c r="M132" s="106">
        <f>M131/'Dados por UF e mês'!$O$134</f>
        <v>0.85095447870778262</v>
      </c>
      <c r="N132" s="106">
        <f>N131/'Dados por UF e mês'!$O$134</f>
        <v>0.69750367107195299</v>
      </c>
      <c r="O132" s="106">
        <f>O131/'Dados por UF e mês'!$O$134</f>
        <v>1.1013215859030838E-2</v>
      </c>
      <c r="P132" s="107">
        <f>P131/'Dados por UF e mês'!$O$134</f>
        <v>3.4229074889867843</v>
      </c>
      <c r="Q132" s="98"/>
    </row>
    <row r="133" spans="2:17" ht="16.5" thickTop="1" thickBot="1">
      <c r="B133" s="98"/>
      <c r="C133" s="98"/>
      <c r="E133" s="98"/>
      <c r="G133" s="98"/>
      <c r="I133" s="98"/>
      <c r="J133" s="98"/>
      <c r="K133" s="98"/>
      <c r="L133" s="98"/>
      <c r="N133" s="98"/>
      <c r="O133" s="98"/>
      <c r="P133" s="98"/>
      <c r="Q133" s="98"/>
    </row>
    <row r="134" spans="2:17">
      <c r="B134" s="118" t="s">
        <v>397</v>
      </c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20"/>
    </row>
    <row r="135" spans="2:17" ht="75">
      <c r="B135" s="101" t="s">
        <v>1</v>
      </c>
      <c r="C135" s="22" t="s">
        <v>384</v>
      </c>
      <c r="D135" s="22" t="s">
        <v>402</v>
      </c>
      <c r="E135" s="22" t="s">
        <v>385</v>
      </c>
      <c r="F135" s="22" t="s">
        <v>401</v>
      </c>
      <c r="G135" s="22" t="s">
        <v>386</v>
      </c>
      <c r="H135" s="22" t="s">
        <v>411</v>
      </c>
      <c r="I135" s="22" t="s">
        <v>387</v>
      </c>
      <c r="J135" s="22" t="s">
        <v>388</v>
      </c>
      <c r="K135" s="22" t="s">
        <v>389</v>
      </c>
      <c r="L135" s="22" t="s">
        <v>390</v>
      </c>
      <c r="M135" s="22" t="s">
        <v>403</v>
      </c>
      <c r="N135" s="22" t="s">
        <v>391</v>
      </c>
      <c r="O135" s="22" t="s">
        <v>392</v>
      </c>
      <c r="P135" s="22" t="s">
        <v>13</v>
      </c>
      <c r="Q135" s="102" t="s">
        <v>14</v>
      </c>
    </row>
    <row r="136" spans="2:17">
      <c r="B136" s="73" t="s">
        <v>15</v>
      </c>
      <c r="C136" s="8"/>
      <c r="D136" s="8"/>
      <c r="E136" s="8"/>
      <c r="F136" s="8"/>
      <c r="G136" s="8"/>
      <c r="H136" s="8"/>
      <c r="I136" s="8"/>
      <c r="J136" s="8">
        <v>1</v>
      </c>
      <c r="K136" s="8"/>
      <c r="L136" s="8">
        <v>1</v>
      </c>
      <c r="M136" s="8">
        <v>3</v>
      </c>
      <c r="N136" s="8">
        <v>2</v>
      </c>
      <c r="O136" s="8"/>
      <c r="P136" s="17">
        <f t="shared" ref="P136:P163" si="20">SUM(C136:O136)</f>
        <v>7</v>
      </c>
      <c r="Q136" s="76">
        <f>P136/$P$164</f>
        <v>2.242870874719641E-3</v>
      </c>
    </row>
    <row r="137" spans="2:17">
      <c r="B137" s="73" t="s">
        <v>16</v>
      </c>
      <c r="C137" s="8">
        <v>1</v>
      </c>
      <c r="D137" s="8"/>
      <c r="E137" s="8">
        <v>2</v>
      </c>
      <c r="F137" s="8"/>
      <c r="G137" s="8">
        <v>3</v>
      </c>
      <c r="H137" s="8"/>
      <c r="I137" s="8">
        <v>1</v>
      </c>
      <c r="J137" s="8">
        <v>2</v>
      </c>
      <c r="K137" s="8"/>
      <c r="L137" s="8">
        <v>8</v>
      </c>
      <c r="M137" s="8">
        <v>12</v>
      </c>
      <c r="N137" s="8">
        <v>4</v>
      </c>
      <c r="O137" s="8"/>
      <c r="P137" s="17">
        <f t="shared" si="20"/>
        <v>33</v>
      </c>
      <c r="Q137" s="76">
        <f t="shared" ref="Q137:Q163" si="21">P137/$P$164</f>
        <v>1.0573534123678308E-2</v>
      </c>
    </row>
    <row r="138" spans="2:17">
      <c r="B138" s="73" t="s">
        <v>17</v>
      </c>
      <c r="C138" s="8"/>
      <c r="D138" s="8"/>
      <c r="E138" s="8"/>
      <c r="F138" s="8"/>
      <c r="G138" s="8">
        <v>12</v>
      </c>
      <c r="H138" s="8"/>
      <c r="I138" s="8">
        <v>1</v>
      </c>
      <c r="J138" s="8">
        <v>7</v>
      </c>
      <c r="K138" s="8"/>
      <c r="L138" s="8">
        <v>20</v>
      </c>
      <c r="M138" s="8">
        <v>25</v>
      </c>
      <c r="N138" s="8">
        <v>14</v>
      </c>
      <c r="O138" s="8"/>
      <c r="P138" s="17">
        <f t="shared" si="20"/>
        <v>79</v>
      </c>
      <c r="Q138" s="76">
        <f t="shared" si="21"/>
        <v>2.531239987183595E-2</v>
      </c>
    </row>
    <row r="139" spans="2:17">
      <c r="B139" s="73" t="s">
        <v>18</v>
      </c>
      <c r="C139" s="8"/>
      <c r="D139" s="8"/>
      <c r="E139" s="8"/>
      <c r="F139" s="8"/>
      <c r="G139" s="8">
        <v>1</v>
      </c>
      <c r="H139" s="8"/>
      <c r="I139" s="8"/>
      <c r="J139" s="8"/>
      <c r="K139" s="8"/>
      <c r="L139" s="8">
        <v>1</v>
      </c>
      <c r="M139" s="8">
        <v>1</v>
      </c>
      <c r="N139" s="8">
        <v>1</v>
      </c>
      <c r="O139" s="8"/>
      <c r="P139" s="17">
        <f t="shared" si="20"/>
        <v>4</v>
      </c>
      <c r="Q139" s="76">
        <f t="shared" si="21"/>
        <v>1.2816404998397949E-3</v>
      </c>
    </row>
    <row r="140" spans="2:17">
      <c r="B140" s="73" t="s">
        <v>19</v>
      </c>
      <c r="C140" s="8">
        <v>3</v>
      </c>
      <c r="D140" s="8"/>
      <c r="E140" s="8">
        <v>2</v>
      </c>
      <c r="F140" s="8"/>
      <c r="G140" s="8">
        <v>22</v>
      </c>
      <c r="H140" s="8"/>
      <c r="I140" s="8"/>
      <c r="J140" s="8">
        <v>14</v>
      </c>
      <c r="K140" s="8"/>
      <c r="L140" s="8">
        <v>47</v>
      </c>
      <c r="M140" s="8">
        <v>50</v>
      </c>
      <c r="N140" s="8">
        <v>45</v>
      </c>
      <c r="O140" s="8">
        <v>2</v>
      </c>
      <c r="P140" s="17">
        <f t="shared" si="20"/>
        <v>185</v>
      </c>
      <c r="Q140" s="76">
        <f t="shared" si="21"/>
        <v>5.9275873117590513E-2</v>
      </c>
    </row>
    <row r="141" spans="2:17">
      <c r="B141" s="73" t="s">
        <v>20</v>
      </c>
      <c r="C141" s="8">
        <v>2</v>
      </c>
      <c r="D141" s="8"/>
      <c r="E141" s="8">
        <v>3</v>
      </c>
      <c r="F141" s="8"/>
      <c r="G141" s="8">
        <v>29</v>
      </c>
      <c r="H141" s="8"/>
      <c r="I141" s="8"/>
      <c r="J141" s="8">
        <v>26</v>
      </c>
      <c r="K141" s="8"/>
      <c r="L141" s="8">
        <v>46</v>
      </c>
      <c r="M141" s="8">
        <v>47</v>
      </c>
      <c r="N141" s="8">
        <v>37</v>
      </c>
      <c r="O141" s="8">
        <v>2</v>
      </c>
      <c r="P141" s="17">
        <f t="shared" si="20"/>
        <v>192</v>
      </c>
      <c r="Q141" s="76">
        <f t="shared" si="21"/>
        <v>6.1518743992310158E-2</v>
      </c>
    </row>
    <row r="142" spans="2:17">
      <c r="B142" s="73" t="s">
        <v>21</v>
      </c>
      <c r="C142" s="8">
        <v>1</v>
      </c>
      <c r="D142" s="8"/>
      <c r="E142" s="8">
        <v>1</v>
      </c>
      <c r="F142" s="8"/>
      <c r="G142" s="8">
        <v>27</v>
      </c>
      <c r="H142" s="8"/>
      <c r="I142" s="8"/>
      <c r="J142" s="8">
        <v>27</v>
      </c>
      <c r="K142" s="8"/>
      <c r="L142" s="8">
        <v>33</v>
      </c>
      <c r="M142" s="8">
        <v>39</v>
      </c>
      <c r="N142" s="8">
        <v>31</v>
      </c>
      <c r="O142" s="8"/>
      <c r="P142" s="17">
        <f t="shared" si="20"/>
        <v>159</v>
      </c>
      <c r="Q142" s="76">
        <f t="shared" si="21"/>
        <v>5.0945209868631852E-2</v>
      </c>
    </row>
    <row r="143" spans="2:17">
      <c r="B143" s="73" t="s">
        <v>22</v>
      </c>
      <c r="C143" s="8"/>
      <c r="D143" s="8"/>
      <c r="E143" s="8">
        <v>1</v>
      </c>
      <c r="F143" s="8"/>
      <c r="G143" s="8">
        <v>18</v>
      </c>
      <c r="H143" s="8"/>
      <c r="I143" s="8"/>
      <c r="J143" s="8">
        <v>16</v>
      </c>
      <c r="K143" s="8"/>
      <c r="L143" s="8">
        <v>21</v>
      </c>
      <c r="M143" s="8">
        <v>23</v>
      </c>
      <c r="N143" s="8">
        <v>20</v>
      </c>
      <c r="O143" s="8"/>
      <c r="P143" s="17">
        <f t="shared" si="20"/>
        <v>99</v>
      </c>
      <c r="Q143" s="76">
        <f t="shared" si="21"/>
        <v>3.1720602371034926E-2</v>
      </c>
    </row>
    <row r="144" spans="2:17">
      <c r="B144" s="73" t="s">
        <v>23</v>
      </c>
      <c r="C144" s="8">
        <v>1</v>
      </c>
      <c r="D144" s="8"/>
      <c r="E144" s="8">
        <v>1</v>
      </c>
      <c r="F144" s="8"/>
      <c r="G144" s="8">
        <v>28</v>
      </c>
      <c r="H144" s="8"/>
      <c r="I144" s="8"/>
      <c r="J144" s="8">
        <v>20</v>
      </c>
      <c r="K144" s="8"/>
      <c r="L144" s="8">
        <v>56</v>
      </c>
      <c r="M144" s="8">
        <v>54</v>
      </c>
      <c r="N144" s="8">
        <v>46</v>
      </c>
      <c r="O144" s="8">
        <v>1</v>
      </c>
      <c r="P144" s="17">
        <f t="shared" si="20"/>
        <v>207</v>
      </c>
      <c r="Q144" s="76">
        <f t="shared" si="21"/>
        <v>6.6324895866709394E-2</v>
      </c>
    </row>
    <row r="145" spans="2:17">
      <c r="B145" s="73" t="s">
        <v>24</v>
      </c>
      <c r="C145" s="8"/>
      <c r="D145" s="8"/>
      <c r="E145" s="8">
        <v>4</v>
      </c>
      <c r="F145" s="8"/>
      <c r="G145" s="8">
        <v>14</v>
      </c>
      <c r="H145" s="8"/>
      <c r="I145" s="8"/>
      <c r="J145" s="8">
        <v>10</v>
      </c>
      <c r="K145" s="8"/>
      <c r="L145" s="8">
        <v>23</v>
      </c>
      <c r="M145" s="8">
        <v>27</v>
      </c>
      <c r="N145" s="8">
        <v>23</v>
      </c>
      <c r="O145" s="8"/>
      <c r="P145" s="17">
        <f t="shared" si="20"/>
        <v>101</v>
      </c>
      <c r="Q145" s="76">
        <f t="shared" si="21"/>
        <v>3.2361422620954823E-2</v>
      </c>
    </row>
    <row r="146" spans="2:17">
      <c r="B146" s="73" t="s">
        <v>25</v>
      </c>
      <c r="C146" s="8"/>
      <c r="D146" s="8">
        <v>1</v>
      </c>
      <c r="E146" s="8"/>
      <c r="F146" s="8"/>
      <c r="G146" s="8">
        <v>40</v>
      </c>
      <c r="H146" s="8"/>
      <c r="I146" s="8"/>
      <c r="J146" s="8">
        <v>38</v>
      </c>
      <c r="K146" s="8">
        <v>1</v>
      </c>
      <c r="L146" s="8">
        <v>72</v>
      </c>
      <c r="M146" s="8">
        <v>73</v>
      </c>
      <c r="N146" s="8">
        <v>57</v>
      </c>
      <c r="O146" s="8">
        <v>1</v>
      </c>
      <c r="P146" s="17">
        <f t="shared" si="20"/>
        <v>283</v>
      </c>
      <c r="Q146" s="76">
        <f t="shared" si="21"/>
        <v>9.0676065363665487E-2</v>
      </c>
    </row>
    <row r="147" spans="2:17">
      <c r="B147" s="73" t="s">
        <v>26</v>
      </c>
      <c r="C147" s="8">
        <v>1</v>
      </c>
      <c r="D147" s="8"/>
      <c r="E147" s="8"/>
      <c r="F147" s="8"/>
      <c r="G147" s="8">
        <v>9</v>
      </c>
      <c r="H147" s="8"/>
      <c r="I147" s="8"/>
      <c r="J147" s="8">
        <v>7</v>
      </c>
      <c r="K147" s="8"/>
      <c r="L147" s="8">
        <v>17</v>
      </c>
      <c r="M147" s="8">
        <v>21</v>
      </c>
      <c r="N147" s="8">
        <v>11</v>
      </c>
      <c r="O147" s="8"/>
      <c r="P147" s="17">
        <f t="shared" si="20"/>
        <v>66</v>
      </c>
      <c r="Q147" s="76">
        <f t="shared" si="21"/>
        <v>2.1147068247356616E-2</v>
      </c>
    </row>
    <row r="148" spans="2:17">
      <c r="B148" s="73" t="s">
        <v>27</v>
      </c>
      <c r="C148" s="8"/>
      <c r="D148" s="8"/>
      <c r="E148" s="8"/>
      <c r="F148" s="8">
        <v>1</v>
      </c>
      <c r="G148" s="8">
        <v>12</v>
      </c>
      <c r="H148" s="8"/>
      <c r="I148" s="8"/>
      <c r="J148" s="8">
        <v>8</v>
      </c>
      <c r="K148" s="8"/>
      <c r="L148" s="8">
        <v>11</v>
      </c>
      <c r="M148" s="8">
        <v>17</v>
      </c>
      <c r="N148" s="8">
        <v>13</v>
      </c>
      <c r="O148" s="8"/>
      <c r="P148" s="17">
        <f t="shared" si="20"/>
        <v>62</v>
      </c>
      <c r="Q148" s="76">
        <f t="shared" si="21"/>
        <v>1.9865427747516821E-2</v>
      </c>
    </row>
    <row r="149" spans="2:17">
      <c r="B149" s="73" t="s">
        <v>28</v>
      </c>
      <c r="C149" s="8"/>
      <c r="D149" s="8"/>
      <c r="E149" s="8">
        <v>3</v>
      </c>
      <c r="F149" s="8"/>
      <c r="G149" s="8">
        <v>38</v>
      </c>
      <c r="H149" s="8"/>
      <c r="I149" s="8">
        <v>1</v>
      </c>
      <c r="J149" s="8">
        <v>27</v>
      </c>
      <c r="K149" s="8"/>
      <c r="L149" s="8">
        <v>62</v>
      </c>
      <c r="M149" s="8">
        <v>52</v>
      </c>
      <c r="N149" s="8">
        <v>44</v>
      </c>
      <c r="O149" s="8">
        <v>2</v>
      </c>
      <c r="P149" s="17">
        <f t="shared" si="20"/>
        <v>229</v>
      </c>
      <c r="Q149" s="76">
        <f t="shared" si="21"/>
        <v>7.337391861582826E-2</v>
      </c>
    </row>
    <row r="150" spans="2:17">
      <c r="B150" s="73" t="s">
        <v>29</v>
      </c>
      <c r="C150" s="8"/>
      <c r="D150" s="8"/>
      <c r="E150" s="8">
        <v>1</v>
      </c>
      <c r="F150" s="8"/>
      <c r="G150" s="8">
        <v>8</v>
      </c>
      <c r="H150" s="8"/>
      <c r="I150" s="8"/>
      <c r="J150" s="8">
        <v>8</v>
      </c>
      <c r="K150" s="8"/>
      <c r="L150" s="8">
        <v>14</v>
      </c>
      <c r="M150" s="8">
        <v>17</v>
      </c>
      <c r="N150" s="8">
        <v>11</v>
      </c>
      <c r="O150" s="8">
        <v>2</v>
      </c>
      <c r="P150" s="17">
        <f t="shared" si="20"/>
        <v>61</v>
      </c>
      <c r="Q150" s="76">
        <f t="shared" si="21"/>
        <v>1.9545017622556872E-2</v>
      </c>
    </row>
    <row r="151" spans="2:17">
      <c r="B151" s="73" t="s">
        <v>30</v>
      </c>
      <c r="C151" s="8">
        <v>4</v>
      </c>
      <c r="D151" s="8"/>
      <c r="E151" s="8"/>
      <c r="F151" s="8"/>
      <c r="G151" s="8">
        <v>17</v>
      </c>
      <c r="H151" s="8"/>
      <c r="I151" s="8"/>
      <c r="J151" s="8">
        <v>15</v>
      </c>
      <c r="K151" s="8"/>
      <c r="L151" s="8">
        <v>21</v>
      </c>
      <c r="M151" s="8">
        <v>24</v>
      </c>
      <c r="N151" s="8">
        <v>22</v>
      </c>
      <c r="O151" s="8">
        <v>2</v>
      </c>
      <c r="P151" s="17">
        <f t="shared" si="20"/>
        <v>105</v>
      </c>
      <c r="Q151" s="76">
        <f t="shared" si="21"/>
        <v>3.3643063120794618E-2</v>
      </c>
    </row>
    <row r="152" spans="2:17">
      <c r="B152" s="73" t="s">
        <v>31</v>
      </c>
      <c r="C152" s="8">
        <v>1</v>
      </c>
      <c r="D152" s="8"/>
      <c r="E152" s="8">
        <v>1</v>
      </c>
      <c r="F152" s="8"/>
      <c r="G152" s="8">
        <v>4</v>
      </c>
      <c r="H152" s="8"/>
      <c r="I152" s="8"/>
      <c r="J152" s="8">
        <v>3</v>
      </c>
      <c r="K152" s="8"/>
      <c r="L152" s="8">
        <v>9</v>
      </c>
      <c r="M152" s="8">
        <v>7</v>
      </c>
      <c r="N152" s="8">
        <v>6</v>
      </c>
      <c r="O152" s="8">
        <v>1</v>
      </c>
      <c r="P152" s="17">
        <f t="shared" si="20"/>
        <v>32</v>
      </c>
      <c r="Q152" s="76">
        <f t="shared" si="21"/>
        <v>1.0253123998718359E-2</v>
      </c>
    </row>
    <row r="153" spans="2:17">
      <c r="B153" s="73" t="s">
        <v>32</v>
      </c>
      <c r="C153" s="8"/>
      <c r="D153" s="8"/>
      <c r="E153" s="8">
        <v>2</v>
      </c>
      <c r="F153" s="8"/>
      <c r="G153" s="8">
        <v>40</v>
      </c>
      <c r="H153" s="8"/>
      <c r="I153" s="8">
        <v>1</v>
      </c>
      <c r="J153" s="8">
        <v>32</v>
      </c>
      <c r="K153" s="8"/>
      <c r="L153" s="8">
        <v>64</v>
      </c>
      <c r="M153" s="8">
        <v>71</v>
      </c>
      <c r="N153" s="8">
        <v>47</v>
      </c>
      <c r="O153" s="8"/>
      <c r="P153" s="17">
        <f t="shared" si="20"/>
        <v>257</v>
      </c>
      <c r="Q153" s="76">
        <f t="shared" si="21"/>
        <v>8.2345402114706825E-2</v>
      </c>
    </row>
    <row r="154" spans="2:17">
      <c r="B154" s="73" t="s">
        <v>33</v>
      </c>
      <c r="C154" s="8"/>
      <c r="D154" s="8"/>
      <c r="E154" s="8">
        <v>4</v>
      </c>
      <c r="F154" s="8"/>
      <c r="G154" s="8">
        <v>29</v>
      </c>
      <c r="H154" s="8"/>
      <c r="I154" s="8">
        <v>3</v>
      </c>
      <c r="J154" s="8">
        <v>15</v>
      </c>
      <c r="K154" s="8"/>
      <c r="L154" s="8">
        <v>40</v>
      </c>
      <c r="M154" s="8">
        <v>49</v>
      </c>
      <c r="N154" s="8">
        <v>33</v>
      </c>
      <c r="O154" s="8">
        <v>2</v>
      </c>
      <c r="P154" s="17">
        <f t="shared" si="20"/>
        <v>175</v>
      </c>
      <c r="Q154" s="76">
        <f>P154/$P$164</f>
        <v>5.6071771867991026E-2</v>
      </c>
    </row>
    <row r="155" spans="2:17">
      <c r="B155" s="73" t="s">
        <v>34</v>
      </c>
      <c r="C155" s="8"/>
      <c r="D155" s="8"/>
      <c r="E155" s="8">
        <v>2</v>
      </c>
      <c r="F155" s="8"/>
      <c r="G155" s="8">
        <v>16</v>
      </c>
      <c r="H155" s="8"/>
      <c r="I155" s="8"/>
      <c r="J155" s="8">
        <v>13</v>
      </c>
      <c r="K155" s="8"/>
      <c r="L155" s="8">
        <v>25</v>
      </c>
      <c r="M155" s="8">
        <v>21</v>
      </c>
      <c r="N155" s="8">
        <v>19</v>
      </c>
      <c r="O155" s="8"/>
      <c r="P155" s="17">
        <f t="shared" si="20"/>
        <v>96</v>
      </c>
      <c r="Q155" s="76">
        <f t="shared" si="21"/>
        <v>3.0759371996155079E-2</v>
      </c>
    </row>
    <row r="156" spans="2:17">
      <c r="B156" s="73" t="s">
        <v>35</v>
      </c>
      <c r="C156" s="8"/>
      <c r="D156" s="8"/>
      <c r="E156" s="8"/>
      <c r="F156" s="8"/>
      <c r="G156" s="8">
        <v>4</v>
      </c>
      <c r="H156" s="8"/>
      <c r="I156" s="8"/>
      <c r="J156" s="8">
        <v>4</v>
      </c>
      <c r="K156" s="8"/>
      <c r="L156" s="8">
        <v>4</v>
      </c>
      <c r="M156" s="8">
        <v>6</v>
      </c>
      <c r="N156" s="8">
        <v>2</v>
      </c>
      <c r="O156" s="8"/>
      <c r="P156" s="17">
        <f t="shared" si="20"/>
        <v>20</v>
      </c>
      <c r="Q156" s="76">
        <f t="shared" si="21"/>
        <v>6.4082024991989747E-3</v>
      </c>
    </row>
    <row r="157" spans="2:17">
      <c r="B157" s="73" t="s">
        <v>36</v>
      </c>
      <c r="C157" s="8"/>
      <c r="D157" s="8"/>
      <c r="E157" s="8"/>
      <c r="F157" s="8"/>
      <c r="G157" s="8"/>
      <c r="H157" s="8"/>
      <c r="I157" s="8"/>
      <c r="J157" s="8"/>
      <c r="K157" s="8"/>
      <c r="L157" s="8">
        <v>1</v>
      </c>
      <c r="M157" s="8">
        <v>1</v>
      </c>
      <c r="N157" s="8">
        <v>1</v>
      </c>
      <c r="O157" s="8"/>
      <c r="P157" s="17">
        <f t="shared" si="20"/>
        <v>3</v>
      </c>
      <c r="Q157" s="76">
        <f t="shared" si="21"/>
        <v>9.6123037487984622E-4</v>
      </c>
    </row>
    <row r="158" spans="2:17">
      <c r="B158" s="73" t="s">
        <v>37</v>
      </c>
      <c r="C158" s="8"/>
      <c r="D158" s="8"/>
      <c r="E158" s="8">
        <v>1</v>
      </c>
      <c r="F158" s="8"/>
      <c r="G158" s="8">
        <v>15</v>
      </c>
      <c r="H158" s="8"/>
      <c r="I158" s="8"/>
      <c r="J158" s="8">
        <v>10</v>
      </c>
      <c r="K158" s="8"/>
      <c r="L158" s="8">
        <v>27</v>
      </c>
      <c r="M158" s="8">
        <v>27</v>
      </c>
      <c r="N158" s="8">
        <v>25</v>
      </c>
      <c r="O158" s="8">
        <v>2</v>
      </c>
      <c r="P158" s="17">
        <f t="shared" si="20"/>
        <v>107</v>
      </c>
      <c r="Q158" s="76">
        <f t="shared" si="21"/>
        <v>3.4283883370714516E-2</v>
      </c>
    </row>
    <row r="159" spans="2:17">
      <c r="B159" s="73" t="s">
        <v>38</v>
      </c>
      <c r="C159" s="8"/>
      <c r="D159" s="8"/>
      <c r="E159" s="8">
        <v>3</v>
      </c>
      <c r="F159" s="8"/>
      <c r="G159" s="8">
        <v>8</v>
      </c>
      <c r="H159" s="8"/>
      <c r="I159" s="8"/>
      <c r="J159" s="8">
        <v>8</v>
      </c>
      <c r="K159" s="8"/>
      <c r="L159" s="8">
        <v>17</v>
      </c>
      <c r="M159" s="8">
        <v>16</v>
      </c>
      <c r="N159" s="8">
        <v>16</v>
      </c>
      <c r="O159" s="8"/>
      <c r="P159" s="17">
        <f t="shared" si="20"/>
        <v>68</v>
      </c>
      <c r="Q159" s="76">
        <f t="shared" si="21"/>
        <v>2.1787888497276513E-2</v>
      </c>
    </row>
    <row r="160" spans="2:17">
      <c r="B160" s="73" t="s">
        <v>39</v>
      </c>
      <c r="C160" s="8"/>
      <c r="D160" s="8"/>
      <c r="E160" s="8"/>
      <c r="F160" s="8"/>
      <c r="G160" s="8">
        <v>1</v>
      </c>
      <c r="H160" s="8"/>
      <c r="I160" s="8"/>
      <c r="J160" s="8">
        <v>2</v>
      </c>
      <c r="K160" s="8"/>
      <c r="L160" s="8">
        <v>6</v>
      </c>
      <c r="M160" s="8">
        <v>6</v>
      </c>
      <c r="N160" s="8">
        <v>5</v>
      </c>
      <c r="O160" s="8"/>
      <c r="P160" s="17">
        <f t="shared" si="20"/>
        <v>20</v>
      </c>
      <c r="Q160" s="76">
        <f t="shared" si="21"/>
        <v>6.4082024991989747E-3</v>
      </c>
    </row>
    <row r="161" spans="2:17">
      <c r="B161" s="73" t="s">
        <v>40</v>
      </c>
      <c r="C161" s="8">
        <v>1</v>
      </c>
      <c r="D161" s="8"/>
      <c r="E161" s="8">
        <v>3</v>
      </c>
      <c r="F161" s="8"/>
      <c r="G161" s="8">
        <v>73</v>
      </c>
      <c r="H161" s="8"/>
      <c r="I161" s="8"/>
      <c r="J161" s="8">
        <v>52</v>
      </c>
      <c r="K161" s="8"/>
      <c r="L161" s="8">
        <v>106</v>
      </c>
      <c r="M161" s="8">
        <v>118</v>
      </c>
      <c r="N161" s="8">
        <v>85</v>
      </c>
      <c r="O161" s="8"/>
      <c r="P161" s="17">
        <f t="shared" si="20"/>
        <v>438</v>
      </c>
      <c r="Q161" s="76">
        <f t="shared" si="21"/>
        <v>0.14033963473245756</v>
      </c>
    </row>
    <row r="162" spans="2:17">
      <c r="B162" s="73" t="s">
        <v>41</v>
      </c>
      <c r="C162" s="8"/>
      <c r="D162" s="8"/>
      <c r="E162" s="8">
        <v>1</v>
      </c>
      <c r="F162" s="8"/>
      <c r="G162" s="8">
        <v>4</v>
      </c>
      <c r="H162" s="8"/>
      <c r="I162" s="8"/>
      <c r="J162" s="8">
        <v>5</v>
      </c>
      <c r="K162" s="8"/>
      <c r="L162" s="8">
        <v>6</v>
      </c>
      <c r="M162" s="8">
        <v>8</v>
      </c>
      <c r="N162" s="8">
        <v>6</v>
      </c>
      <c r="O162" s="8"/>
      <c r="P162" s="17">
        <f t="shared" si="20"/>
        <v>30</v>
      </c>
      <c r="Q162" s="76">
        <f t="shared" si="21"/>
        <v>9.6123037487984616E-3</v>
      </c>
    </row>
    <row r="163" spans="2:17">
      <c r="B163" s="73" t="s">
        <v>131</v>
      </c>
      <c r="C163" s="8"/>
      <c r="D163" s="8"/>
      <c r="E163" s="8"/>
      <c r="F163" s="8"/>
      <c r="G163" s="8"/>
      <c r="H163" s="8"/>
      <c r="I163" s="8"/>
      <c r="J163" s="8"/>
      <c r="K163" s="8"/>
      <c r="L163" s="8">
        <v>1</v>
      </c>
      <c r="M163" s="8">
        <v>2</v>
      </c>
      <c r="N163" s="8"/>
      <c r="O163" s="8"/>
      <c r="P163" s="17">
        <f t="shared" si="20"/>
        <v>3</v>
      </c>
      <c r="Q163" s="76">
        <f t="shared" si="21"/>
        <v>9.6123037487984622E-4</v>
      </c>
    </row>
    <row r="164" spans="2:17" ht="15.75" thickBot="1">
      <c r="B164" s="91" t="s">
        <v>42</v>
      </c>
      <c r="C164" s="78">
        <f>SUM(C136:C163)</f>
        <v>15</v>
      </c>
      <c r="D164" s="78">
        <f>SUM(D136:D163)</f>
        <v>1</v>
      </c>
      <c r="E164" s="78">
        <f t="shared" ref="E164:O164" si="22">SUM(E136:E163)</f>
        <v>35</v>
      </c>
      <c r="F164" s="78">
        <f t="shared" ref="F164" si="23">SUM(F136:F163)</f>
        <v>1</v>
      </c>
      <c r="G164" s="78">
        <f t="shared" si="22"/>
        <v>472</v>
      </c>
      <c r="H164" s="78">
        <f t="shared" ref="H164" si="24">SUM(H136:H163)</f>
        <v>0</v>
      </c>
      <c r="I164" s="78">
        <f t="shared" si="22"/>
        <v>7</v>
      </c>
      <c r="J164" s="78">
        <f t="shared" si="22"/>
        <v>370</v>
      </c>
      <c r="K164" s="78">
        <f t="shared" si="22"/>
        <v>1</v>
      </c>
      <c r="L164" s="78">
        <f t="shared" si="22"/>
        <v>759</v>
      </c>
      <c r="M164" s="78">
        <f t="shared" si="22"/>
        <v>817</v>
      </c>
      <c r="N164" s="78">
        <f t="shared" si="22"/>
        <v>626</v>
      </c>
      <c r="O164" s="78">
        <f t="shared" si="22"/>
        <v>17</v>
      </c>
      <c r="P164" s="78">
        <f>SUM(P136:P163)</f>
        <v>3121</v>
      </c>
      <c r="Q164" s="79">
        <f>SUM(Q136:Q163)</f>
        <v>1.0000000000000002</v>
      </c>
    </row>
    <row r="165" spans="2:17" ht="16.5" thickTop="1" thickBot="1">
      <c r="B165" s="108" t="s">
        <v>14</v>
      </c>
      <c r="C165" s="106">
        <f>C164/'Dados por UF e mês'!$O$166</f>
        <v>1.5151515151515152E-2</v>
      </c>
      <c r="D165" s="106">
        <f>D164/'Dados por UF e mês'!$O$166</f>
        <v>1.0101010101010101E-3</v>
      </c>
      <c r="E165" s="106">
        <f>E164/'Dados por UF e mês'!$O$166</f>
        <v>3.5353535353535352E-2</v>
      </c>
      <c r="F165" s="106">
        <f>F164/'Dados por UF e mês'!$O$166</f>
        <v>1.0101010101010101E-3</v>
      </c>
      <c r="G165" s="106">
        <f>G164/'Dados por UF e mês'!$O$166</f>
        <v>0.47676767676767678</v>
      </c>
      <c r="H165" s="106">
        <f>H164/'Dados por UF e mês'!$O$166</f>
        <v>0</v>
      </c>
      <c r="I165" s="106">
        <f>I164/'Dados por UF e mês'!$O$166</f>
        <v>7.0707070707070711E-3</v>
      </c>
      <c r="J165" s="106">
        <f>J164/'Dados por UF e mês'!$O$166</f>
        <v>0.37373737373737376</v>
      </c>
      <c r="K165" s="106">
        <f>K164/'Dados por UF e mês'!$O$166</f>
        <v>1.0101010101010101E-3</v>
      </c>
      <c r="L165" s="106">
        <f>L164/'Dados por UF e mês'!$O$166</f>
        <v>0.76666666666666672</v>
      </c>
      <c r="M165" s="106">
        <f>M164/'Dados por UF e mês'!$O$166</f>
        <v>0.82525252525252524</v>
      </c>
      <c r="N165" s="106">
        <f>N164/'Dados por UF e mês'!$O$166</f>
        <v>0.63232323232323229</v>
      </c>
      <c r="O165" s="106">
        <f>O164/'Dados por UF e mês'!$O$166</f>
        <v>1.7171717171717171E-2</v>
      </c>
      <c r="P165" s="107">
        <f>P164/'Dados por UF e mês'!$O$166</f>
        <v>3.1525252525252525</v>
      </c>
      <c r="Q165" s="98"/>
    </row>
    <row r="166" spans="2:17" ht="16.5" thickTop="1" thickBot="1">
      <c r="B166" s="98"/>
      <c r="C166" s="98"/>
      <c r="E166" s="98"/>
      <c r="G166" s="98"/>
      <c r="I166" s="98"/>
      <c r="J166" s="98"/>
      <c r="K166" s="98"/>
      <c r="L166" s="98"/>
      <c r="N166" s="98"/>
      <c r="O166" s="98"/>
      <c r="P166" s="98"/>
      <c r="Q166" s="98"/>
    </row>
    <row r="167" spans="2:17">
      <c r="B167" s="118" t="s">
        <v>398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20"/>
    </row>
    <row r="168" spans="2:17" ht="75">
      <c r="B168" s="101" t="s">
        <v>1</v>
      </c>
      <c r="C168" s="22" t="s">
        <v>384</v>
      </c>
      <c r="D168" s="22" t="s">
        <v>402</v>
      </c>
      <c r="E168" s="22" t="s">
        <v>385</v>
      </c>
      <c r="F168" s="22" t="s">
        <v>401</v>
      </c>
      <c r="G168" s="22" t="s">
        <v>386</v>
      </c>
      <c r="H168" s="22" t="s">
        <v>411</v>
      </c>
      <c r="I168" s="22" t="s">
        <v>387</v>
      </c>
      <c r="J168" s="22" t="s">
        <v>388</v>
      </c>
      <c r="K168" s="22" t="s">
        <v>389</v>
      </c>
      <c r="L168" s="22" t="s">
        <v>390</v>
      </c>
      <c r="M168" s="22" t="s">
        <v>403</v>
      </c>
      <c r="N168" s="22" t="s">
        <v>391</v>
      </c>
      <c r="O168" s="22" t="s">
        <v>392</v>
      </c>
      <c r="P168" s="22" t="s">
        <v>13</v>
      </c>
      <c r="Q168" s="102" t="s">
        <v>14</v>
      </c>
    </row>
    <row r="169" spans="2:17">
      <c r="B169" s="73" t="s">
        <v>15</v>
      </c>
      <c r="C169" s="8"/>
      <c r="D169" s="8"/>
      <c r="E169" s="8"/>
      <c r="F169" s="8"/>
      <c r="G169" s="8">
        <v>1</v>
      </c>
      <c r="H169" s="8"/>
      <c r="I169" s="8"/>
      <c r="J169" s="8"/>
      <c r="K169" s="8"/>
      <c r="L169" s="8">
        <v>2</v>
      </c>
      <c r="M169" s="8">
        <v>5</v>
      </c>
      <c r="N169" s="8">
        <v>1</v>
      </c>
      <c r="O169" s="8"/>
      <c r="P169" s="17">
        <f t="shared" ref="P169:P196" si="25">SUM(C169:O169)</f>
        <v>9</v>
      </c>
      <c r="Q169" s="76">
        <f>P169/$P$197</f>
        <v>3.0601836110166611E-3</v>
      </c>
    </row>
    <row r="170" spans="2:17">
      <c r="B170" s="73" t="s">
        <v>16</v>
      </c>
      <c r="C170" s="8">
        <v>2</v>
      </c>
      <c r="D170" s="8"/>
      <c r="E170" s="8">
        <v>2</v>
      </c>
      <c r="F170" s="8"/>
      <c r="G170" s="8">
        <v>4</v>
      </c>
      <c r="H170" s="8"/>
      <c r="I170" s="8"/>
      <c r="J170" s="8">
        <v>5</v>
      </c>
      <c r="K170" s="8"/>
      <c r="L170" s="8">
        <v>8</v>
      </c>
      <c r="M170" s="8">
        <v>11</v>
      </c>
      <c r="N170" s="8">
        <v>8</v>
      </c>
      <c r="O170" s="8"/>
      <c r="P170" s="17">
        <f t="shared" si="25"/>
        <v>40</v>
      </c>
      <c r="Q170" s="76">
        <f t="shared" ref="Q170:Q197" si="26">P170/$P$197</f>
        <v>1.3600816048962938E-2</v>
      </c>
    </row>
    <row r="171" spans="2:17">
      <c r="B171" s="73" t="s">
        <v>17</v>
      </c>
      <c r="C171" s="8">
        <v>3</v>
      </c>
      <c r="D171" s="8"/>
      <c r="E171" s="8">
        <v>1</v>
      </c>
      <c r="F171" s="8"/>
      <c r="G171" s="8">
        <v>16</v>
      </c>
      <c r="H171" s="8"/>
      <c r="I171" s="8">
        <v>2</v>
      </c>
      <c r="J171" s="8">
        <v>7</v>
      </c>
      <c r="K171" s="8"/>
      <c r="L171" s="8">
        <v>33</v>
      </c>
      <c r="M171" s="8">
        <v>29</v>
      </c>
      <c r="N171" s="8">
        <v>17</v>
      </c>
      <c r="O171" s="8"/>
      <c r="P171" s="17">
        <f t="shared" si="25"/>
        <v>108</v>
      </c>
      <c r="Q171" s="76">
        <f t="shared" si="26"/>
        <v>3.6722203332199929E-2</v>
      </c>
    </row>
    <row r="172" spans="2:17">
      <c r="B172" s="73" t="s">
        <v>18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17">
        <f t="shared" si="25"/>
        <v>0</v>
      </c>
      <c r="Q172" s="76">
        <f t="shared" si="26"/>
        <v>0</v>
      </c>
    </row>
    <row r="173" spans="2:17">
      <c r="B173" s="73" t="s">
        <v>19</v>
      </c>
      <c r="C173" s="8">
        <v>2</v>
      </c>
      <c r="D173" s="8"/>
      <c r="E173" s="8">
        <v>3</v>
      </c>
      <c r="F173" s="8"/>
      <c r="G173" s="8">
        <v>12</v>
      </c>
      <c r="H173" s="8"/>
      <c r="I173" s="8">
        <v>1</v>
      </c>
      <c r="J173" s="8">
        <v>8</v>
      </c>
      <c r="K173" s="8"/>
      <c r="L173" s="8">
        <v>45</v>
      </c>
      <c r="M173" s="8">
        <v>40</v>
      </c>
      <c r="N173" s="8">
        <v>28</v>
      </c>
      <c r="O173" s="8"/>
      <c r="P173" s="17">
        <f t="shared" si="25"/>
        <v>139</v>
      </c>
      <c r="Q173" s="76">
        <f t="shared" si="26"/>
        <v>4.7262835770146207E-2</v>
      </c>
    </row>
    <row r="174" spans="2:17">
      <c r="B174" s="73" t="s">
        <v>20</v>
      </c>
      <c r="C174" s="8"/>
      <c r="D174" s="8"/>
      <c r="E174" s="8"/>
      <c r="F174" s="8"/>
      <c r="G174" s="8">
        <v>26</v>
      </c>
      <c r="H174" s="8"/>
      <c r="I174" s="8"/>
      <c r="J174" s="8">
        <v>10</v>
      </c>
      <c r="K174" s="8"/>
      <c r="L174" s="8">
        <v>42</v>
      </c>
      <c r="M174" s="8">
        <v>37</v>
      </c>
      <c r="N174" s="8">
        <v>31</v>
      </c>
      <c r="O174" s="8"/>
      <c r="P174" s="17">
        <f t="shared" si="25"/>
        <v>146</v>
      </c>
      <c r="Q174" s="76">
        <f t="shared" si="26"/>
        <v>4.9642978578714726E-2</v>
      </c>
    </row>
    <row r="175" spans="2:17">
      <c r="B175" s="73" t="s">
        <v>21</v>
      </c>
      <c r="C175" s="8">
        <v>1</v>
      </c>
      <c r="D175" s="8"/>
      <c r="E175" s="8">
        <v>3</v>
      </c>
      <c r="F175" s="8"/>
      <c r="G175" s="8">
        <v>24</v>
      </c>
      <c r="H175" s="8"/>
      <c r="I175" s="8"/>
      <c r="J175" s="8">
        <v>15</v>
      </c>
      <c r="K175" s="8"/>
      <c r="L175" s="8">
        <v>29</v>
      </c>
      <c r="M175" s="8">
        <v>31</v>
      </c>
      <c r="N175" s="8">
        <v>26</v>
      </c>
      <c r="O175" s="8"/>
      <c r="P175" s="17">
        <f t="shared" si="25"/>
        <v>129</v>
      </c>
      <c r="Q175" s="76">
        <f t="shared" si="26"/>
        <v>4.3862631757905474E-2</v>
      </c>
    </row>
    <row r="176" spans="2:17">
      <c r="B176" s="73" t="s">
        <v>22</v>
      </c>
      <c r="C176" s="8"/>
      <c r="D176" s="8"/>
      <c r="E176" s="8">
        <v>2</v>
      </c>
      <c r="F176" s="8"/>
      <c r="G176" s="8">
        <v>43</v>
      </c>
      <c r="H176" s="8"/>
      <c r="I176" s="8"/>
      <c r="J176" s="8">
        <v>23</v>
      </c>
      <c r="K176" s="8"/>
      <c r="L176" s="8">
        <v>53</v>
      </c>
      <c r="M176" s="8">
        <v>53</v>
      </c>
      <c r="N176" s="8">
        <v>37</v>
      </c>
      <c r="O176" s="8"/>
      <c r="P176" s="17">
        <f t="shared" si="25"/>
        <v>211</v>
      </c>
      <c r="Q176" s="76">
        <f t="shared" si="26"/>
        <v>7.1744304658279495E-2</v>
      </c>
    </row>
    <row r="177" spans="2:17">
      <c r="B177" s="73" t="s">
        <v>23</v>
      </c>
      <c r="C177" s="8">
        <v>1</v>
      </c>
      <c r="D177" s="8"/>
      <c r="E177" s="8">
        <v>1</v>
      </c>
      <c r="F177" s="8"/>
      <c r="G177" s="8">
        <v>24</v>
      </c>
      <c r="H177" s="8"/>
      <c r="I177" s="8"/>
      <c r="J177" s="8">
        <v>15</v>
      </c>
      <c r="K177" s="8"/>
      <c r="L177" s="8">
        <v>44</v>
      </c>
      <c r="M177" s="8">
        <v>52</v>
      </c>
      <c r="N177" s="8">
        <v>39</v>
      </c>
      <c r="O177" s="8">
        <v>1</v>
      </c>
      <c r="P177" s="17">
        <f t="shared" si="25"/>
        <v>177</v>
      </c>
      <c r="Q177" s="76">
        <f t="shared" si="26"/>
        <v>6.0183611016660997E-2</v>
      </c>
    </row>
    <row r="178" spans="2:17">
      <c r="B178" s="73" t="s">
        <v>24</v>
      </c>
      <c r="C178" s="8">
        <v>2</v>
      </c>
      <c r="D178" s="8"/>
      <c r="E178" s="8">
        <v>1</v>
      </c>
      <c r="F178" s="8"/>
      <c r="G178" s="8">
        <v>11</v>
      </c>
      <c r="H178" s="8"/>
      <c r="I178" s="8"/>
      <c r="J178" s="8">
        <v>8</v>
      </c>
      <c r="K178" s="8"/>
      <c r="L178" s="8">
        <v>21</v>
      </c>
      <c r="M178" s="8">
        <v>26</v>
      </c>
      <c r="N178" s="8">
        <v>17</v>
      </c>
      <c r="O178" s="8">
        <v>2</v>
      </c>
      <c r="P178" s="17">
        <f t="shared" si="25"/>
        <v>88</v>
      </c>
      <c r="Q178" s="76">
        <f t="shared" si="26"/>
        <v>2.9921795307718463E-2</v>
      </c>
    </row>
    <row r="179" spans="2:17">
      <c r="B179" s="73" t="s">
        <v>25</v>
      </c>
      <c r="C179" s="8">
        <v>4</v>
      </c>
      <c r="D179" s="8"/>
      <c r="E179" s="8">
        <v>6</v>
      </c>
      <c r="F179" s="8"/>
      <c r="G179" s="8">
        <v>48</v>
      </c>
      <c r="H179" s="8"/>
      <c r="I179" s="8"/>
      <c r="J179" s="8">
        <v>28</v>
      </c>
      <c r="K179" s="8"/>
      <c r="L179" s="8">
        <v>79</v>
      </c>
      <c r="M179" s="8">
        <v>97</v>
      </c>
      <c r="N179" s="8">
        <v>57</v>
      </c>
      <c r="O179" s="8"/>
      <c r="P179" s="17">
        <f t="shared" si="25"/>
        <v>319</v>
      </c>
      <c r="Q179" s="76">
        <f t="shared" si="26"/>
        <v>0.10846650799047942</v>
      </c>
    </row>
    <row r="180" spans="2:17">
      <c r="B180" s="73" t="s">
        <v>26</v>
      </c>
      <c r="C180" s="8"/>
      <c r="D180" s="8"/>
      <c r="E180" s="8">
        <v>1</v>
      </c>
      <c r="F180" s="8"/>
      <c r="G180" s="8">
        <v>7</v>
      </c>
      <c r="H180" s="8"/>
      <c r="I180" s="8"/>
      <c r="J180" s="8">
        <v>4</v>
      </c>
      <c r="K180" s="8"/>
      <c r="L180" s="8">
        <v>20</v>
      </c>
      <c r="M180" s="8">
        <v>18</v>
      </c>
      <c r="N180" s="8">
        <v>16</v>
      </c>
      <c r="O180" s="8"/>
      <c r="P180" s="17">
        <f t="shared" si="25"/>
        <v>66</v>
      </c>
      <c r="Q180" s="76">
        <f t="shared" si="26"/>
        <v>2.2441346480788847E-2</v>
      </c>
    </row>
    <row r="181" spans="2:17">
      <c r="B181" s="73" t="s">
        <v>27</v>
      </c>
      <c r="C181" s="8"/>
      <c r="D181" s="8"/>
      <c r="E181" s="8"/>
      <c r="F181" s="8"/>
      <c r="G181" s="8">
        <v>12</v>
      </c>
      <c r="H181" s="8"/>
      <c r="I181" s="8"/>
      <c r="J181" s="8">
        <v>8</v>
      </c>
      <c r="K181" s="8"/>
      <c r="L181" s="8">
        <v>18</v>
      </c>
      <c r="M181" s="8">
        <v>20</v>
      </c>
      <c r="N181" s="8">
        <v>12</v>
      </c>
      <c r="O181" s="8"/>
      <c r="P181" s="17">
        <f t="shared" si="25"/>
        <v>70</v>
      </c>
      <c r="Q181" s="76">
        <f t="shared" si="26"/>
        <v>2.3801428085685142E-2</v>
      </c>
    </row>
    <row r="182" spans="2:17">
      <c r="B182" s="73" t="s">
        <v>28</v>
      </c>
      <c r="C182" s="8">
        <v>4</v>
      </c>
      <c r="D182" s="8"/>
      <c r="E182" s="8">
        <v>1</v>
      </c>
      <c r="F182" s="8"/>
      <c r="G182" s="8">
        <v>13</v>
      </c>
      <c r="H182" s="8"/>
      <c r="I182" s="8">
        <v>3</v>
      </c>
      <c r="J182" s="8">
        <v>11</v>
      </c>
      <c r="K182" s="8"/>
      <c r="L182" s="8">
        <v>29</v>
      </c>
      <c r="M182" s="8">
        <v>28</v>
      </c>
      <c r="N182" s="8">
        <v>17</v>
      </c>
      <c r="O182" s="8">
        <v>1</v>
      </c>
      <c r="P182" s="17">
        <f t="shared" si="25"/>
        <v>107</v>
      </c>
      <c r="Q182" s="76">
        <f t="shared" si="26"/>
        <v>3.6382182930975858E-2</v>
      </c>
    </row>
    <row r="183" spans="2:17">
      <c r="B183" s="73" t="s">
        <v>29</v>
      </c>
      <c r="C183" s="8"/>
      <c r="D183" s="8"/>
      <c r="E183" s="8">
        <v>2</v>
      </c>
      <c r="F183" s="8"/>
      <c r="G183" s="8">
        <v>8</v>
      </c>
      <c r="H183" s="8"/>
      <c r="I183" s="8"/>
      <c r="J183" s="8">
        <v>6</v>
      </c>
      <c r="K183" s="8"/>
      <c r="L183" s="8">
        <v>14</v>
      </c>
      <c r="M183" s="8">
        <v>17</v>
      </c>
      <c r="N183" s="8">
        <v>9</v>
      </c>
      <c r="O183" s="8"/>
      <c r="P183" s="17">
        <f t="shared" si="25"/>
        <v>56</v>
      </c>
      <c r="Q183" s="76">
        <f t="shared" si="26"/>
        <v>1.9041142468548114E-2</v>
      </c>
    </row>
    <row r="184" spans="2:17">
      <c r="B184" s="73" t="s">
        <v>30</v>
      </c>
      <c r="C184" s="8"/>
      <c r="D184" s="8"/>
      <c r="E184" s="8"/>
      <c r="F184" s="8"/>
      <c r="G184" s="8">
        <v>17</v>
      </c>
      <c r="H184" s="8"/>
      <c r="I184" s="8"/>
      <c r="J184" s="8">
        <v>15</v>
      </c>
      <c r="K184" s="8"/>
      <c r="L184" s="8">
        <v>24</v>
      </c>
      <c r="M184" s="8">
        <v>25</v>
      </c>
      <c r="N184" s="8">
        <v>11</v>
      </c>
      <c r="O184" s="8"/>
      <c r="P184" s="17">
        <f t="shared" si="25"/>
        <v>92</v>
      </c>
      <c r="Q184" s="76">
        <f t="shared" si="26"/>
        <v>3.1281876912614755E-2</v>
      </c>
    </row>
    <row r="185" spans="2:17">
      <c r="B185" s="73" t="s">
        <v>31</v>
      </c>
      <c r="C185" s="8">
        <v>1</v>
      </c>
      <c r="D185" s="8"/>
      <c r="E185" s="8"/>
      <c r="F185" s="8"/>
      <c r="G185" s="8">
        <v>5</v>
      </c>
      <c r="H185" s="8"/>
      <c r="I185" s="8"/>
      <c r="J185" s="8">
        <v>1</v>
      </c>
      <c r="K185" s="8"/>
      <c r="L185" s="8">
        <v>7</v>
      </c>
      <c r="M185" s="8">
        <v>9</v>
      </c>
      <c r="N185" s="8">
        <v>7</v>
      </c>
      <c r="O185" s="8"/>
      <c r="P185" s="17">
        <f t="shared" si="25"/>
        <v>30</v>
      </c>
      <c r="Q185" s="76">
        <f t="shared" si="26"/>
        <v>1.0200612036722203E-2</v>
      </c>
    </row>
    <row r="186" spans="2:17">
      <c r="B186" s="73" t="s">
        <v>32</v>
      </c>
      <c r="C186" s="8"/>
      <c r="D186" s="8"/>
      <c r="E186" s="8">
        <v>1</v>
      </c>
      <c r="F186" s="8"/>
      <c r="G186" s="8">
        <v>20</v>
      </c>
      <c r="H186" s="8"/>
      <c r="I186" s="8">
        <v>1</v>
      </c>
      <c r="J186" s="8">
        <v>9</v>
      </c>
      <c r="K186" s="8"/>
      <c r="L186" s="8">
        <v>31</v>
      </c>
      <c r="M186" s="8">
        <v>32</v>
      </c>
      <c r="N186" s="8">
        <v>20</v>
      </c>
      <c r="O186" s="8">
        <v>1</v>
      </c>
      <c r="P186" s="17">
        <f t="shared" si="25"/>
        <v>115</v>
      </c>
      <c r="Q186" s="76">
        <f t="shared" si="26"/>
        <v>3.9102346140768449E-2</v>
      </c>
    </row>
    <row r="187" spans="2:17">
      <c r="B187" s="73" t="s">
        <v>33</v>
      </c>
      <c r="C187" s="8">
        <v>5</v>
      </c>
      <c r="D187" s="8"/>
      <c r="E187" s="8">
        <v>4</v>
      </c>
      <c r="F187" s="8"/>
      <c r="G187" s="8">
        <v>34</v>
      </c>
      <c r="H187" s="8"/>
      <c r="I187" s="8"/>
      <c r="J187" s="8">
        <v>16</v>
      </c>
      <c r="K187" s="8"/>
      <c r="L187" s="8">
        <v>50</v>
      </c>
      <c r="M187" s="8">
        <v>53</v>
      </c>
      <c r="N187" s="8">
        <v>27</v>
      </c>
      <c r="O187" s="8"/>
      <c r="P187" s="17">
        <f t="shared" si="25"/>
        <v>189</v>
      </c>
      <c r="Q187" s="76">
        <f t="shared" si="26"/>
        <v>6.4263855831349886E-2</v>
      </c>
    </row>
    <row r="188" spans="2:17">
      <c r="B188" s="73" t="s">
        <v>34</v>
      </c>
      <c r="C188" s="8">
        <v>1</v>
      </c>
      <c r="D188" s="8"/>
      <c r="E188" s="8">
        <v>1</v>
      </c>
      <c r="F188" s="8"/>
      <c r="G188" s="8">
        <v>13</v>
      </c>
      <c r="H188" s="8"/>
      <c r="I188" s="8"/>
      <c r="J188" s="8">
        <v>4</v>
      </c>
      <c r="K188" s="8"/>
      <c r="L188" s="8">
        <v>18</v>
      </c>
      <c r="M188" s="8">
        <v>18</v>
      </c>
      <c r="N188" s="8">
        <v>15</v>
      </c>
      <c r="O188" s="8"/>
      <c r="P188" s="17">
        <f t="shared" si="25"/>
        <v>70</v>
      </c>
      <c r="Q188" s="76">
        <f t="shared" si="26"/>
        <v>2.3801428085685142E-2</v>
      </c>
    </row>
    <row r="189" spans="2:17">
      <c r="B189" s="73" t="s">
        <v>35</v>
      </c>
      <c r="C189" s="8"/>
      <c r="D189" s="8"/>
      <c r="E189" s="8"/>
      <c r="F189" s="8"/>
      <c r="G189" s="8">
        <v>3</v>
      </c>
      <c r="H189" s="8"/>
      <c r="I189" s="8">
        <v>2</v>
      </c>
      <c r="J189" s="8">
        <v>2</v>
      </c>
      <c r="K189" s="8"/>
      <c r="L189" s="8">
        <v>7</v>
      </c>
      <c r="M189" s="8">
        <v>7</v>
      </c>
      <c r="N189" s="8">
        <v>4</v>
      </c>
      <c r="O189" s="8"/>
      <c r="P189" s="17">
        <f t="shared" si="25"/>
        <v>25</v>
      </c>
      <c r="Q189" s="76">
        <f t="shared" si="26"/>
        <v>8.5005100306018364E-3</v>
      </c>
    </row>
    <row r="190" spans="2:17">
      <c r="B190" s="73" t="s">
        <v>36</v>
      </c>
      <c r="C190" s="8"/>
      <c r="D190" s="8"/>
      <c r="E190" s="8"/>
      <c r="F190" s="8"/>
      <c r="G190" s="8">
        <v>1</v>
      </c>
      <c r="H190" s="8"/>
      <c r="I190" s="8"/>
      <c r="J190" s="8"/>
      <c r="K190" s="8"/>
      <c r="L190" s="8">
        <v>2</v>
      </c>
      <c r="M190" s="8">
        <v>2</v>
      </c>
      <c r="N190" s="8">
        <v>1</v>
      </c>
      <c r="O190" s="8"/>
      <c r="P190" s="17">
        <f t="shared" si="25"/>
        <v>6</v>
      </c>
      <c r="Q190" s="76">
        <f t="shared" si="26"/>
        <v>2.0401224073444408E-3</v>
      </c>
    </row>
    <row r="191" spans="2:17">
      <c r="B191" s="73" t="s">
        <v>37</v>
      </c>
      <c r="C191" s="8">
        <v>2</v>
      </c>
      <c r="D191" s="8"/>
      <c r="E191" s="8"/>
      <c r="F191" s="8"/>
      <c r="G191" s="8">
        <v>5</v>
      </c>
      <c r="H191" s="8"/>
      <c r="I191" s="8"/>
      <c r="J191" s="8">
        <v>3</v>
      </c>
      <c r="K191" s="8"/>
      <c r="L191" s="8">
        <v>14</v>
      </c>
      <c r="M191" s="8">
        <v>13</v>
      </c>
      <c r="N191" s="8">
        <v>9</v>
      </c>
      <c r="O191" s="8"/>
      <c r="P191" s="17">
        <f t="shared" si="25"/>
        <v>46</v>
      </c>
      <c r="Q191" s="76">
        <f t="shared" si="26"/>
        <v>1.5640938456307377E-2</v>
      </c>
    </row>
    <row r="192" spans="2:17">
      <c r="B192" s="73" t="s">
        <v>38</v>
      </c>
      <c r="C192" s="8">
        <v>1</v>
      </c>
      <c r="D192" s="8"/>
      <c r="E192" s="8">
        <v>1</v>
      </c>
      <c r="F192" s="8"/>
      <c r="G192" s="8">
        <v>13</v>
      </c>
      <c r="H192" s="8"/>
      <c r="I192" s="8"/>
      <c r="J192" s="8">
        <v>7</v>
      </c>
      <c r="K192" s="8"/>
      <c r="L192" s="8">
        <v>24</v>
      </c>
      <c r="M192" s="8">
        <v>19</v>
      </c>
      <c r="N192" s="8">
        <v>16</v>
      </c>
      <c r="O192" s="8"/>
      <c r="P192" s="17">
        <f t="shared" si="25"/>
        <v>81</v>
      </c>
      <c r="Q192" s="76">
        <f t="shared" si="26"/>
        <v>2.754165249914995E-2</v>
      </c>
    </row>
    <row r="193" spans="2:17">
      <c r="B193" s="73" t="s">
        <v>39</v>
      </c>
      <c r="C193" s="8"/>
      <c r="D193" s="8"/>
      <c r="E193" s="8"/>
      <c r="F193" s="8"/>
      <c r="G193" s="8">
        <v>1</v>
      </c>
      <c r="H193" s="8"/>
      <c r="I193" s="8"/>
      <c r="J193" s="8">
        <v>1</v>
      </c>
      <c r="K193" s="8"/>
      <c r="L193" s="8">
        <v>2</v>
      </c>
      <c r="M193" s="8">
        <v>3</v>
      </c>
      <c r="N193" s="8">
        <v>3</v>
      </c>
      <c r="O193" s="8"/>
      <c r="P193" s="17">
        <f t="shared" si="25"/>
        <v>10</v>
      </c>
      <c r="Q193" s="76">
        <f t="shared" si="26"/>
        <v>3.4002040122407345E-3</v>
      </c>
    </row>
    <row r="194" spans="2:17">
      <c r="B194" s="73" t="s">
        <v>40</v>
      </c>
      <c r="C194" s="8">
        <v>5</v>
      </c>
      <c r="D194" s="8"/>
      <c r="E194" s="8">
        <v>7</v>
      </c>
      <c r="F194" s="8"/>
      <c r="G194" s="8">
        <v>107</v>
      </c>
      <c r="H194" s="8"/>
      <c r="I194" s="8"/>
      <c r="J194" s="8">
        <v>77</v>
      </c>
      <c r="K194" s="8">
        <v>1</v>
      </c>
      <c r="L194" s="8">
        <v>140</v>
      </c>
      <c r="M194" s="8">
        <v>159</v>
      </c>
      <c r="N194" s="8">
        <v>93</v>
      </c>
      <c r="O194" s="8">
        <v>1</v>
      </c>
      <c r="P194" s="17">
        <f t="shared" si="25"/>
        <v>590</v>
      </c>
      <c r="Q194" s="76">
        <f t="shared" si="26"/>
        <v>0.20061203672220332</v>
      </c>
    </row>
    <row r="195" spans="2:17">
      <c r="B195" s="73" t="s">
        <v>41</v>
      </c>
      <c r="C195" s="8"/>
      <c r="D195" s="8"/>
      <c r="E195" s="8"/>
      <c r="F195" s="8"/>
      <c r="G195" s="8">
        <v>1</v>
      </c>
      <c r="H195" s="8"/>
      <c r="I195" s="8"/>
      <c r="J195" s="8">
        <v>2</v>
      </c>
      <c r="K195" s="8"/>
      <c r="L195" s="8">
        <v>5</v>
      </c>
      <c r="M195" s="8">
        <v>4</v>
      </c>
      <c r="N195" s="8">
        <v>3</v>
      </c>
      <c r="O195" s="8"/>
      <c r="P195" s="17">
        <f t="shared" si="25"/>
        <v>15</v>
      </c>
      <c r="Q195" s="76">
        <f t="shared" si="26"/>
        <v>5.1003060183611015E-3</v>
      </c>
    </row>
    <row r="196" spans="2:17">
      <c r="B196" s="73" t="s">
        <v>131</v>
      </c>
      <c r="C196" s="8"/>
      <c r="D196" s="8"/>
      <c r="E196" s="8"/>
      <c r="F196" s="8"/>
      <c r="G196" s="8">
        <v>2</v>
      </c>
      <c r="H196" s="8"/>
      <c r="I196" s="8">
        <v>2</v>
      </c>
      <c r="J196" s="8"/>
      <c r="K196" s="8"/>
      <c r="L196" s="8"/>
      <c r="M196" s="8">
        <v>2</v>
      </c>
      <c r="N196" s="8">
        <v>1</v>
      </c>
      <c r="O196" s="8"/>
      <c r="P196" s="17">
        <f t="shared" si="25"/>
        <v>7</v>
      </c>
      <c r="Q196" s="76">
        <f t="shared" si="26"/>
        <v>2.3801428085685142E-3</v>
      </c>
    </row>
    <row r="197" spans="2:17" ht="15.75" thickBot="1">
      <c r="B197" s="91" t="s">
        <v>42</v>
      </c>
      <c r="C197" s="78">
        <f>SUM(C169:C196)</f>
        <v>34</v>
      </c>
      <c r="D197" s="78">
        <f>SUM(D169:D196)</f>
        <v>0</v>
      </c>
      <c r="E197" s="78">
        <f t="shared" ref="E197:O197" si="27">SUM(E169:E196)</f>
        <v>37</v>
      </c>
      <c r="F197" s="78">
        <f t="shared" ref="F197" si="28">SUM(F169:F196)</f>
        <v>0</v>
      </c>
      <c r="G197" s="78">
        <f t="shared" si="27"/>
        <v>471</v>
      </c>
      <c r="H197" s="78">
        <f t="shared" ref="H197" si="29">SUM(H169:H196)</f>
        <v>0</v>
      </c>
      <c r="I197" s="78">
        <f t="shared" si="27"/>
        <v>11</v>
      </c>
      <c r="J197" s="78">
        <f t="shared" si="27"/>
        <v>285</v>
      </c>
      <c r="K197" s="78">
        <f t="shared" si="27"/>
        <v>1</v>
      </c>
      <c r="L197" s="78">
        <f t="shared" si="27"/>
        <v>761</v>
      </c>
      <c r="M197" s="78">
        <f t="shared" si="27"/>
        <v>810</v>
      </c>
      <c r="N197" s="78">
        <f t="shared" si="27"/>
        <v>525</v>
      </c>
      <c r="O197" s="78">
        <f t="shared" si="27"/>
        <v>6</v>
      </c>
      <c r="P197" s="78">
        <f>SUM(P169:P196)</f>
        <v>2941</v>
      </c>
      <c r="Q197" s="79">
        <f t="shared" si="26"/>
        <v>1</v>
      </c>
    </row>
    <row r="198" spans="2:17" ht="16.5" thickTop="1" thickBot="1">
      <c r="B198" s="108" t="s">
        <v>14</v>
      </c>
      <c r="C198" s="106">
        <f>C197/'Dados por UF e mês'!$O$198</f>
        <v>3.3696729435084241E-2</v>
      </c>
      <c r="D198" s="106">
        <f>D197/'Dados por UF e mês'!$O$198</f>
        <v>0</v>
      </c>
      <c r="E198" s="106">
        <f>E197/'Dados por UF e mês'!$O$198</f>
        <v>3.6669970267591674E-2</v>
      </c>
      <c r="F198" s="106">
        <f>F197/'Dados por UF e mês'!$O$198</f>
        <v>0</v>
      </c>
      <c r="G198" s="106">
        <f>G197/'Dados por UF e mês'!$O$198</f>
        <v>0.46679881070366702</v>
      </c>
      <c r="H198" s="106">
        <f>H197/'Dados por UF e mês'!$O$198</f>
        <v>0</v>
      </c>
      <c r="I198" s="106">
        <f>I197/'Dados por UF e mês'!$O$198</f>
        <v>1.0901883052527254E-2</v>
      </c>
      <c r="J198" s="106">
        <f>J197/'Dados por UF e mês'!$O$198</f>
        <v>0.28245787908820613</v>
      </c>
      <c r="K198" s="106">
        <f>K197/'Dados por UF e mês'!$O$198</f>
        <v>9.9108027750247768E-4</v>
      </c>
      <c r="L198" s="106">
        <f>L197/'Dados por UF e mês'!$O$198</f>
        <v>0.75421209117938548</v>
      </c>
      <c r="M198" s="106">
        <f>M197/'Dados por UF e mês'!$O$198</f>
        <v>0.80277502477700691</v>
      </c>
      <c r="N198" s="106">
        <f>N197/'Dados por UF e mês'!$O$198</f>
        <v>0.52031714568880083</v>
      </c>
      <c r="O198" s="106">
        <f>O197/'Dados por UF e mês'!$O$198</f>
        <v>5.9464816650148661E-3</v>
      </c>
      <c r="P198" s="107">
        <f>P197/'Dados por UF e mês'!$O$198</f>
        <v>2.9147670961347871</v>
      </c>
      <c r="Q198" s="98"/>
    </row>
    <row r="199" spans="2:17" ht="16.5" thickTop="1" thickBot="1">
      <c r="B199" s="98"/>
      <c r="C199" s="98"/>
      <c r="E199" s="98"/>
      <c r="G199" s="98"/>
      <c r="I199" s="98"/>
      <c r="J199" s="98"/>
      <c r="K199" s="98"/>
      <c r="L199" s="98"/>
      <c r="N199" s="98"/>
      <c r="O199" s="98"/>
      <c r="P199" s="98"/>
      <c r="Q199" s="98"/>
    </row>
    <row r="200" spans="2:17">
      <c r="B200" s="118" t="s">
        <v>399</v>
      </c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20"/>
    </row>
    <row r="201" spans="2:17" ht="75">
      <c r="B201" s="101" t="s">
        <v>1</v>
      </c>
      <c r="C201" s="22" t="s">
        <v>384</v>
      </c>
      <c r="D201" s="22" t="s">
        <v>402</v>
      </c>
      <c r="E201" s="22" t="s">
        <v>385</v>
      </c>
      <c r="F201" s="22" t="s">
        <v>401</v>
      </c>
      <c r="G201" s="22" t="s">
        <v>386</v>
      </c>
      <c r="H201" s="22" t="s">
        <v>411</v>
      </c>
      <c r="I201" s="22" t="s">
        <v>387</v>
      </c>
      <c r="J201" s="22" t="s">
        <v>388</v>
      </c>
      <c r="K201" s="22" t="s">
        <v>389</v>
      </c>
      <c r="L201" s="22" t="s">
        <v>390</v>
      </c>
      <c r="M201" s="22" t="s">
        <v>403</v>
      </c>
      <c r="N201" s="22" t="s">
        <v>391</v>
      </c>
      <c r="O201" s="22" t="s">
        <v>392</v>
      </c>
      <c r="P201" s="22" t="s">
        <v>13</v>
      </c>
      <c r="Q201" s="102" t="s">
        <v>14</v>
      </c>
    </row>
    <row r="202" spans="2:17">
      <c r="B202" s="73" t="s">
        <v>15</v>
      </c>
      <c r="C202" s="8">
        <v>1</v>
      </c>
      <c r="D202" s="8"/>
      <c r="E202" s="8"/>
      <c r="F202" s="8"/>
      <c r="G202" s="8"/>
      <c r="H202" s="8"/>
      <c r="I202" s="8"/>
      <c r="J202" s="8"/>
      <c r="K202" s="8"/>
      <c r="L202" s="8">
        <v>5</v>
      </c>
      <c r="M202" s="8">
        <v>7</v>
      </c>
      <c r="N202" s="8">
        <v>5</v>
      </c>
      <c r="O202" s="8"/>
      <c r="P202" s="17">
        <f t="shared" ref="P202:P229" si="30">SUM(C202:O202)</f>
        <v>18</v>
      </c>
      <c r="Q202" s="76">
        <f>P202/$P$230</f>
        <v>5.6039850560398504E-3</v>
      </c>
    </row>
    <row r="203" spans="2:17">
      <c r="B203" s="73" t="s">
        <v>16</v>
      </c>
      <c r="C203" s="8"/>
      <c r="D203" s="8"/>
      <c r="E203" s="8"/>
      <c r="F203" s="8"/>
      <c r="G203" s="8">
        <v>3</v>
      </c>
      <c r="H203" s="8"/>
      <c r="I203" s="8"/>
      <c r="J203" s="8"/>
      <c r="K203" s="8"/>
      <c r="L203" s="8">
        <v>11</v>
      </c>
      <c r="M203" s="8">
        <v>12</v>
      </c>
      <c r="N203" s="8">
        <v>10</v>
      </c>
      <c r="O203" s="8"/>
      <c r="P203" s="17">
        <f t="shared" si="30"/>
        <v>36</v>
      </c>
      <c r="Q203" s="76">
        <f t="shared" ref="Q203:Q230" si="31">P203/$P$230</f>
        <v>1.1207970112079701E-2</v>
      </c>
    </row>
    <row r="204" spans="2:17">
      <c r="B204" s="73" t="s">
        <v>17</v>
      </c>
      <c r="C204" s="8"/>
      <c r="D204" s="8"/>
      <c r="E204" s="8"/>
      <c r="F204" s="8"/>
      <c r="G204" s="8">
        <v>19</v>
      </c>
      <c r="H204" s="8"/>
      <c r="I204" s="8">
        <v>2</v>
      </c>
      <c r="J204" s="8">
        <v>4</v>
      </c>
      <c r="K204" s="8"/>
      <c r="L204" s="8">
        <v>33</v>
      </c>
      <c r="M204" s="8">
        <v>40</v>
      </c>
      <c r="N204" s="8">
        <v>28</v>
      </c>
      <c r="O204" s="8">
        <v>1</v>
      </c>
      <c r="P204" s="17">
        <f t="shared" si="30"/>
        <v>127</v>
      </c>
      <c r="Q204" s="76">
        <f t="shared" si="31"/>
        <v>3.9539227895392277E-2</v>
      </c>
    </row>
    <row r="205" spans="2:17">
      <c r="B205" s="73" t="s">
        <v>18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17">
        <f t="shared" si="30"/>
        <v>0</v>
      </c>
      <c r="Q205" s="76">
        <f t="shared" si="31"/>
        <v>0</v>
      </c>
    </row>
    <row r="206" spans="2:17">
      <c r="B206" s="73" t="s">
        <v>19</v>
      </c>
      <c r="C206" s="8">
        <v>1</v>
      </c>
      <c r="D206" s="8"/>
      <c r="E206" s="8">
        <v>4</v>
      </c>
      <c r="F206" s="8">
        <v>1</v>
      </c>
      <c r="G206" s="8">
        <v>10</v>
      </c>
      <c r="H206" s="8"/>
      <c r="I206" s="8"/>
      <c r="J206" s="8">
        <v>5</v>
      </c>
      <c r="K206" s="8"/>
      <c r="L206" s="8">
        <v>76</v>
      </c>
      <c r="M206" s="8">
        <v>66</v>
      </c>
      <c r="N206" s="8">
        <v>69</v>
      </c>
      <c r="O206" s="8">
        <v>3</v>
      </c>
      <c r="P206" s="17">
        <f t="shared" si="30"/>
        <v>235</v>
      </c>
      <c r="Q206" s="76">
        <f t="shared" si="31"/>
        <v>7.3163138231631383E-2</v>
      </c>
    </row>
    <row r="207" spans="2:17">
      <c r="B207" s="73" t="s">
        <v>20</v>
      </c>
      <c r="C207" s="8"/>
      <c r="D207" s="8"/>
      <c r="E207" s="8">
        <v>2</v>
      </c>
      <c r="F207" s="8"/>
      <c r="G207" s="8">
        <v>37</v>
      </c>
      <c r="H207" s="8"/>
      <c r="I207" s="8"/>
      <c r="J207" s="8">
        <v>5</v>
      </c>
      <c r="K207" s="8"/>
      <c r="L207" s="8">
        <v>59</v>
      </c>
      <c r="M207" s="8">
        <v>62</v>
      </c>
      <c r="N207" s="8">
        <v>41</v>
      </c>
      <c r="O207" s="8"/>
      <c r="P207" s="17">
        <f t="shared" si="30"/>
        <v>206</v>
      </c>
      <c r="Q207" s="76">
        <f t="shared" si="31"/>
        <v>6.4134495641344963E-2</v>
      </c>
    </row>
    <row r="208" spans="2:17">
      <c r="B208" s="73" t="s">
        <v>21</v>
      </c>
      <c r="C208" s="8">
        <v>1</v>
      </c>
      <c r="D208" s="8"/>
      <c r="E208" s="8">
        <v>5</v>
      </c>
      <c r="F208" s="8"/>
      <c r="G208" s="8">
        <v>12</v>
      </c>
      <c r="H208" s="8"/>
      <c r="I208" s="8">
        <v>1</v>
      </c>
      <c r="J208" s="8">
        <v>3</v>
      </c>
      <c r="K208" s="8"/>
      <c r="L208" s="8">
        <v>23</v>
      </c>
      <c r="M208" s="8">
        <v>27</v>
      </c>
      <c r="N208" s="8">
        <v>24</v>
      </c>
      <c r="O208" s="8"/>
      <c r="P208" s="17">
        <f t="shared" si="30"/>
        <v>96</v>
      </c>
      <c r="Q208" s="76">
        <f t="shared" si="31"/>
        <v>2.9887920298879204E-2</v>
      </c>
    </row>
    <row r="209" spans="2:17">
      <c r="B209" s="73" t="s">
        <v>22</v>
      </c>
      <c r="C209" s="8"/>
      <c r="D209" s="8"/>
      <c r="E209" s="8">
        <v>1</v>
      </c>
      <c r="F209" s="8"/>
      <c r="G209" s="8">
        <v>21</v>
      </c>
      <c r="H209" s="8"/>
      <c r="I209" s="8"/>
      <c r="J209" s="8"/>
      <c r="K209" s="8"/>
      <c r="L209" s="8">
        <v>30</v>
      </c>
      <c r="M209" s="8">
        <v>37</v>
      </c>
      <c r="N209" s="8">
        <v>19</v>
      </c>
      <c r="O209" s="8"/>
      <c r="P209" s="17">
        <f t="shared" si="30"/>
        <v>108</v>
      </c>
      <c r="Q209" s="76">
        <f t="shared" si="31"/>
        <v>3.3623910336239106E-2</v>
      </c>
    </row>
    <row r="210" spans="2:17">
      <c r="B210" s="73" t="s">
        <v>23</v>
      </c>
      <c r="C210" s="8">
        <v>3</v>
      </c>
      <c r="D210" s="8"/>
      <c r="E210" s="8">
        <v>3</v>
      </c>
      <c r="F210" s="8"/>
      <c r="G210" s="8">
        <v>25</v>
      </c>
      <c r="H210" s="8"/>
      <c r="I210" s="8"/>
      <c r="J210" s="8">
        <v>2</v>
      </c>
      <c r="K210" s="8"/>
      <c r="L210" s="8">
        <v>39</v>
      </c>
      <c r="M210" s="8">
        <v>42</v>
      </c>
      <c r="N210" s="8">
        <v>38</v>
      </c>
      <c r="O210" s="8">
        <v>1</v>
      </c>
      <c r="P210" s="17">
        <f t="shared" si="30"/>
        <v>153</v>
      </c>
      <c r="Q210" s="76">
        <f t="shared" si="31"/>
        <v>4.7633872976338733E-2</v>
      </c>
    </row>
    <row r="211" spans="2:17">
      <c r="B211" s="73" t="s">
        <v>24</v>
      </c>
      <c r="C211" s="8">
        <v>1</v>
      </c>
      <c r="D211" s="8"/>
      <c r="E211" s="8">
        <v>2</v>
      </c>
      <c r="F211" s="8"/>
      <c r="G211" s="8">
        <v>11</v>
      </c>
      <c r="H211" s="8"/>
      <c r="I211" s="8"/>
      <c r="J211" s="8">
        <v>1</v>
      </c>
      <c r="K211" s="8"/>
      <c r="L211" s="8">
        <v>20</v>
      </c>
      <c r="M211" s="8">
        <v>27</v>
      </c>
      <c r="N211" s="8">
        <v>20</v>
      </c>
      <c r="O211" s="8"/>
      <c r="P211" s="17">
        <f t="shared" si="30"/>
        <v>82</v>
      </c>
      <c r="Q211" s="76">
        <f t="shared" si="31"/>
        <v>2.5529265255292654E-2</v>
      </c>
    </row>
    <row r="212" spans="2:17">
      <c r="B212" s="73" t="s">
        <v>25</v>
      </c>
      <c r="C212" s="8">
        <v>2</v>
      </c>
      <c r="D212" s="8"/>
      <c r="E212" s="8">
        <v>5</v>
      </c>
      <c r="F212" s="8"/>
      <c r="G212" s="8">
        <v>43</v>
      </c>
      <c r="H212" s="8"/>
      <c r="I212" s="8">
        <v>1</v>
      </c>
      <c r="J212" s="8">
        <v>5</v>
      </c>
      <c r="K212" s="8"/>
      <c r="L212" s="8">
        <v>99</v>
      </c>
      <c r="M212" s="8">
        <v>116</v>
      </c>
      <c r="N212" s="8">
        <v>96</v>
      </c>
      <c r="O212" s="8">
        <v>2</v>
      </c>
      <c r="P212" s="17">
        <f t="shared" si="30"/>
        <v>369</v>
      </c>
      <c r="Q212" s="76">
        <f t="shared" si="31"/>
        <v>0.11488169364881694</v>
      </c>
    </row>
    <row r="213" spans="2:17">
      <c r="B213" s="73" t="s">
        <v>26</v>
      </c>
      <c r="C213" s="8"/>
      <c r="D213" s="8"/>
      <c r="E213" s="8"/>
      <c r="F213" s="8"/>
      <c r="G213" s="8">
        <v>4</v>
      </c>
      <c r="H213" s="8"/>
      <c r="I213" s="8">
        <v>1</v>
      </c>
      <c r="J213" s="8">
        <v>1</v>
      </c>
      <c r="K213" s="8"/>
      <c r="L213" s="8">
        <v>16</v>
      </c>
      <c r="M213" s="8">
        <v>19</v>
      </c>
      <c r="N213" s="8">
        <v>15</v>
      </c>
      <c r="O213" s="8"/>
      <c r="P213" s="17">
        <f t="shared" si="30"/>
        <v>56</v>
      </c>
      <c r="Q213" s="76">
        <f t="shared" si="31"/>
        <v>1.7434620174346202E-2</v>
      </c>
    </row>
    <row r="214" spans="2:17">
      <c r="B214" s="73" t="s">
        <v>27</v>
      </c>
      <c r="C214" s="8">
        <v>1</v>
      </c>
      <c r="D214" s="8"/>
      <c r="E214" s="8"/>
      <c r="F214" s="8"/>
      <c r="G214" s="8">
        <v>11</v>
      </c>
      <c r="H214" s="8"/>
      <c r="I214" s="8"/>
      <c r="J214" s="8">
        <v>2</v>
      </c>
      <c r="K214" s="8"/>
      <c r="L214" s="8">
        <v>22</v>
      </c>
      <c r="M214" s="8">
        <v>22</v>
      </c>
      <c r="N214" s="8">
        <v>19</v>
      </c>
      <c r="O214" s="8">
        <v>3</v>
      </c>
      <c r="P214" s="17">
        <f t="shared" si="30"/>
        <v>80</v>
      </c>
      <c r="Q214" s="76">
        <f t="shared" si="31"/>
        <v>2.4906600249066001E-2</v>
      </c>
    </row>
    <row r="215" spans="2:17">
      <c r="B215" s="73" t="s">
        <v>28</v>
      </c>
      <c r="C215" s="8">
        <v>4</v>
      </c>
      <c r="D215" s="8"/>
      <c r="E215" s="8">
        <v>1</v>
      </c>
      <c r="F215" s="8">
        <v>1</v>
      </c>
      <c r="G215" s="8">
        <v>22</v>
      </c>
      <c r="H215" s="8"/>
      <c r="I215" s="8">
        <v>2</v>
      </c>
      <c r="J215" s="8">
        <v>1</v>
      </c>
      <c r="K215" s="8"/>
      <c r="L215" s="8">
        <v>30</v>
      </c>
      <c r="M215" s="8">
        <v>42</v>
      </c>
      <c r="N215" s="8">
        <v>33</v>
      </c>
      <c r="O215" s="8"/>
      <c r="P215" s="17">
        <f t="shared" si="30"/>
        <v>136</v>
      </c>
      <c r="Q215" s="76">
        <f t="shared" si="31"/>
        <v>4.2341220423412207E-2</v>
      </c>
    </row>
    <row r="216" spans="2:17">
      <c r="B216" s="73" t="s">
        <v>29</v>
      </c>
      <c r="C216" s="8"/>
      <c r="D216" s="8"/>
      <c r="E216" s="8">
        <v>2</v>
      </c>
      <c r="F216" s="8"/>
      <c r="G216" s="8">
        <v>5</v>
      </c>
      <c r="H216" s="8"/>
      <c r="I216" s="8"/>
      <c r="J216" s="8">
        <v>1</v>
      </c>
      <c r="K216" s="8"/>
      <c r="L216" s="8">
        <v>16</v>
      </c>
      <c r="M216" s="8">
        <v>19</v>
      </c>
      <c r="N216" s="8">
        <v>17</v>
      </c>
      <c r="O216" s="8"/>
      <c r="P216" s="17">
        <f t="shared" si="30"/>
        <v>60</v>
      </c>
      <c r="Q216" s="76">
        <f t="shared" si="31"/>
        <v>1.86799501867995E-2</v>
      </c>
    </row>
    <row r="217" spans="2:17">
      <c r="B217" s="73" t="s">
        <v>30</v>
      </c>
      <c r="C217" s="8">
        <v>2</v>
      </c>
      <c r="D217" s="8"/>
      <c r="E217" s="8"/>
      <c r="F217" s="8"/>
      <c r="G217" s="8">
        <v>12</v>
      </c>
      <c r="H217" s="8"/>
      <c r="I217" s="8"/>
      <c r="J217" s="8">
        <v>1</v>
      </c>
      <c r="K217" s="8"/>
      <c r="L217" s="8">
        <v>25</v>
      </c>
      <c r="M217" s="8">
        <v>24</v>
      </c>
      <c r="N217" s="8">
        <v>18</v>
      </c>
      <c r="O217" s="8"/>
      <c r="P217" s="17">
        <f t="shared" si="30"/>
        <v>82</v>
      </c>
      <c r="Q217" s="76">
        <f t="shared" si="31"/>
        <v>2.5529265255292654E-2</v>
      </c>
    </row>
    <row r="218" spans="2:17">
      <c r="B218" s="73" t="s">
        <v>31</v>
      </c>
      <c r="C218" s="8">
        <v>1</v>
      </c>
      <c r="D218" s="8"/>
      <c r="E218" s="8">
        <v>2</v>
      </c>
      <c r="F218" s="8">
        <v>1</v>
      </c>
      <c r="G218" s="8">
        <v>6</v>
      </c>
      <c r="H218" s="8"/>
      <c r="I218" s="8">
        <v>1</v>
      </c>
      <c r="J218" s="8">
        <v>3</v>
      </c>
      <c r="K218" s="8"/>
      <c r="L218" s="8">
        <v>24</v>
      </c>
      <c r="M218" s="8">
        <v>24</v>
      </c>
      <c r="N218" s="8">
        <v>24</v>
      </c>
      <c r="O218" s="8"/>
      <c r="P218" s="17">
        <f t="shared" si="30"/>
        <v>86</v>
      </c>
      <c r="Q218" s="76">
        <f t="shared" si="31"/>
        <v>2.6774595267745952E-2</v>
      </c>
    </row>
    <row r="219" spans="2:17">
      <c r="B219" s="73" t="s">
        <v>32</v>
      </c>
      <c r="C219" s="8"/>
      <c r="D219" s="8"/>
      <c r="E219" s="8">
        <v>2</v>
      </c>
      <c r="F219" s="8"/>
      <c r="G219" s="8">
        <v>19</v>
      </c>
      <c r="H219" s="8"/>
      <c r="I219" s="8"/>
      <c r="J219" s="8">
        <v>2</v>
      </c>
      <c r="K219" s="8"/>
      <c r="L219" s="8">
        <v>35</v>
      </c>
      <c r="M219" s="8">
        <v>37</v>
      </c>
      <c r="N219" s="8">
        <v>33</v>
      </c>
      <c r="O219" s="8"/>
      <c r="P219" s="17">
        <f t="shared" si="30"/>
        <v>128</v>
      </c>
      <c r="Q219" s="76">
        <f t="shared" si="31"/>
        <v>3.9850560398505604E-2</v>
      </c>
    </row>
    <row r="220" spans="2:17">
      <c r="B220" s="73" t="s">
        <v>33</v>
      </c>
      <c r="C220" s="8">
        <v>6</v>
      </c>
      <c r="D220" s="8"/>
      <c r="E220" s="8">
        <v>7</v>
      </c>
      <c r="F220" s="8">
        <v>1</v>
      </c>
      <c r="G220" s="8">
        <v>24</v>
      </c>
      <c r="H220" s="8"/>
      <c r="I220" s="8"/>
      <c r="J220" s="8">
        <v>4</v>
      </c>
      <c r="K220" s="8">
        <v>1</v>
      </c>
      <c r="L220" s="8">
        <v>48</v>
      </c>
      <c r="M220" s="8">
        <v>64</v>
      </c>
      <c r="N220" s="8">
        <v>48</v>
      </c>
      <c r="O220" s="8">
        <v>3</v>
      </c>
      <c r="P220" s="17">
        <f t="shared" si="30"/>
        <v>206</v>
      </c>
      <c r="Q220" s="76">
        <f t="shared" si="31"/>
        <v>6.4134495641344963E-2</v>
      </c>
    </row>
    <row r="221" spans="2:17">
      <c r="B221" s="73" t="s">
        <v>34</v>
      </c>
      <c r="C221" s="8">
        <v>2</v>
      </c>
      <c r="D221" s="8"/>
      <c r="E221" s="8">
        <v>1</v>
      </c>
      <c r="F221" s="8"/>
      <c r="G221" s="8">
        <v>34</v>
      </c>
      <c r="H221" s="8"/>
      <c r="I221" s="8">
        <v>1</v>
      </c>
      <c r="J221" s="8">
        <v>6</v>
      </c>
      <c r="K221" s="8"/>
      <c r="L221" s="8">
        <v>46</v>
      </c>
      <c r="M221" s="8">
        <v>47</v>
      </c>
      <c r="N221" s="8">
        <v>24</v>
      </c>
      <c r="O221" s="8"/>
      <c r="P221" s="17">
        <f t="shared" si="30"/>
        <v>161</v>
      </c>
      <c r="Q221" s="76">
        <f t="shared" si="31"/>
        <v>5.0124533001245329E-2</v>
      </c>
    </row>
    <row r="222" spans="2:17">
      <c r="B222" s="73" t="s">
        <v>35</v>
      </c>
      <c r="C222" s="8">
        <v>1</v>
      </c>
      <c r="D222" s="8"/>
      <c r="E222" s="8">
        <v>1</v>
      </c>
      <c r="F222" s="8"/>
      <c r="G222" s="8">
        <v>4</v>
      </c>
      <c r="H222" s="8"/>
      <c r="I222" s="8"/>
      <c r="J222" s="8">
        <v>1</v>
      </c>
      <c r="K222" s="8"/>
      <c r="L222" s="8">
        <v>5</v>
      </c>
      <c r="M222" s="8">
        <v>11</v>
      </c>
      <c r="N222" s="8">
        <v>10</v>
      </c>
      <c r="O222" s="8"/>
      <c r="P222" s="17">
        <f t="shared" si="30"/>
        <v>33</v>
      </c>
      <c r="Q222" s="76">
        <f t="shared" si="31"/>
        <v>1.0273972602739725E-2</v>
      </c>
    </row>
    <row r="223" spans="2:17">
      <c r="B223" s="73" t="s">
        <v>36</v>
      </c>
      <c r="C223" s="8"/>
      <c r="D223" s="8"/>
      <c r="E223" s="8"/>
      <c r="F223" s="8"/>
      <c r="G223" s="8">
        <v>1</v>
      </c>
      <c r="H223" s="8"/>
      <c r="I223" s="8"/>
      <c r="J223" s="8"/>
      <c r="K223" s="8"/>
      <c r="L223" s="8">
        <v>1</v>
      </c>
      <c r="M223" s="8">
        <v>2</v>
      </c>
      <c r="N223" s="8"/>
      <c r="O223" s="8"/>
      <c r="P223" s="17">
        <f t="shared" si="30"/>
        <v>4</v>
      </c>
      <c r="Q223" s="76">
        <f t="shared" si="31"/>
        <v>1.2453300124533001E-3</v>
      </c>
    </row>
    <row r="224" spans="2:17">
      <c r="B224" s="73" t="s">
        <v>37</v>
      </c>
      <c r="C224" s="8">
        <v>2</v>
      </c>
      <c r="D224" s="8"/>
      <c r="E224" s="8">
        <v>2</v>
      </c>
      <c r="F224" s="8"/>
      <c r="G224" s="8">
        <v>16</v>
      </c>
      <c r="H224" s="8"/>
      <c r="I224" s="8"/>
      <c r="J224" s="8">
        <v>2</v>
      </c>
      <c r="K224" s="8">
        <v>1</v>
      </c>
      <c r="L224" s="8">
        <v>28</v>
      </c>
      <c r="M224" s="8">
        <v>39</v>
      </c>
      <c r="N224" s="8">
        <v>28</v>
      </c>
      <c r="O224" s="8"/>
      <c r="P224" s="17">
        <f t="shared" si="30"/>
        <v>118</v>
      </c>
      <c r="Q224" s="76">
        <f t="shared" si="31"/>
        <v>3.6737235367372355E-2</v>
      </c>
    </row>
    <row r="225" spans="2:17">
      <c r="B225" s="73" t="s">
        <v>38</v>
      </c>
      <c r="C225" s="8"/>
      <c r="D225" s="8"/>
      <c r="E225" s="8"/>
      <c r="F225" s="8"/>
      <c r="G225" s="8">
        <v>12</v>
      </c>
      <c r="H225" s="8"/>
      <c r="I225" s="8">
        <v>2</v>
      </c>
      <c r="J225" s="8">
        <v>2</v>
      </c>
      <c r="K225" s="8"/>
      <c r="L225" s="8">
        <v>20</v>
      </c>
      <c r="M225" s="8">
        <v>26</v>
      </c>
      <c r="N225" s="8">
        <v>20</v>
      </c>
      <c r="O225" s="8">
        <v>1</v>
      </c>
      <c r="P225" s="17">
        <f t="shared" si="30"/>
        <v>83</v>
      </c>
      <c r="Q225" s="76">
        <f t="shared" si="31"/>
        <v>2.5840597758405977E-2</v>
      </c>
    </row>
    <row r="226" spans="2:17">
      <c r="B226" s="73" t="s">
        <v>39</v>
      </c>
      <c r="C226" s="8"/>
      <c r="D226" s="8"/>
      <c r="E226" s="8">
        <v>1</v>
      </c>
      <c r="F226" s="8">
        <v>2</v>
      </c>
      <c r="G226" s="8">
        <v>5</v>
      </c>
      <c r="H226" s="8"/>
      <c r="I226" s="8"/>
      <c r="J226" s="8"/>
      <c r="K226" s="8"/>
      <c r="L226" s="8">
        <v>5</v>
      </c>
      <c r="M226" s="8">
        <v>5</v>
      </c>
      <c r="N226" s="8">
        <v>5</v>
      </c>
      <c r="O226" s="8">
        <v>1</v>
      </c>
      <c r="P226" s="17">
        <f t="shared" si="30"/>
        <v>24</v>
      </c>
      <c r="Q226" s="76">
        <f t="shared" si="31"/>
        <v>7.4719800747198011E-3</v>
      </c>
    </row>
    <row r="227" spans="2:17">
      <c r="B227" s="73" t="s">
        <v>40</v>
      </c>
      <c r="C227" s="8">
        <v>6</v>
      </c>
      <c r="D227" s="8"/>
      <c r="E227" s="8">
        <v>9</v>
      </c>
      <c r="F227" s="8"/>
      <c r="G227" s="8">
        <v>72</v>
      </c>
      <c r="H227" s="8"/>
      <c r="I227" s="8">
        <v>1</v>
      </c>
      <c r="J227" s="8">
        <v>4</v>
      </c>
      <c r="K227" s="8"/>
      <c r="L227" s="8">
        <v>133</v>
      </c>
      <c r="M227" s="8">
        <v>156</v>
      </c>
      <c r="N227" s="8">
        <v>122</v>
      </c>
      <c r="O227" s="8">
        <v>1</v>
      </c>
      <c r="P227" s="17">
        <f t="shared" si="30"/>
        <v>504</v>
      </c>
      <c r="Q227" s="76">
        <f t="shared" si="31"/>
        <v>0.1569115815691158</v>
      </c>
    </row>
    <row r="228" spans="2:17">
      <c r="B228" s="73" t="s">
        <v>41</v>
      </c>
      <c r="C228" s="8"/>
      <c r="D228" s="8"/>
      <c r="E228" s="8"/>
      <c r="F228" s="8"/>
      <c r="G228" s="8">
        <v>4</v>
      </c>
      <c r="H228" s="8"/>
      <c r="I228" s="8"/>
      <c r="J228" s="8"/>
      <c r="K228" s="8"/>
      <c r="L228" s="8">
        <v>5</v>
      </c>
      <c r="M228" s="8">
        <v>6</v>
      </c>
      <c r="N228" s="8">
        <v>6</v>
      </c>
      <c r="O228" s="8"/>
      <c r="P228" s="17">
        <f t="shared" si="30"/>
        <v>21</v>
      </c>
      <c r="Q228" s="76">
        <f t="shared" si="31"/>
        <v>6.5379825653798258E-3</v>
      </c>
    </row>
    <row r="229" spans="2:17">
      <c r="B229" s="73" t="s">
        <v>131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17">
        <f t="shared" si="30"/>
        <v>0</v>
      </c>
      <c r="Q229" s="76">
        <f t="shared" si="31"/>
        <v>0</v>
      </c>
    </row>
    <row r="230" spans="2:17" ht="15.75" thickBot="1">
      <c r="B230" s="91" t="s">
        <v>42</v>
      </c>
      <c r="C230" s="78">
        <f>SUM(C202:C229)</f>
        <v>34</v>
      </c>
      <c r="D230" s="78">
        <f t="shared" ref="D230:F230" si="32">SUM(D202:D229)</f>
        <v>0</v>
      </c>
      <c r="E230" s="78">
        <f t="shared" si="32"/>
        <v>50</v>
      </c>
      <c r="F230" s="78">
        <f t="shared" si="32"/>
        <v>6</v>
      </c>
      <c r="G230" s="78">
        <f t="shared" ref="G230:O230" si="33">SUM(G202:G229)</f>
        <v>432</v>
      </c>
      <c r="H230" s="78">
        <f t="shared" ref="H230" si="34">SUM(H202:H229)</f>
        <v>0</v>
      </c>
      <c r="I230" s="78">
        <f t="shared" si="33"/>
        <v>12</v>
      </c>
      <c r="J230" s="78">
        <f t="shared" si="33"/>
        <v>55</v>
      </c>
      <c r="K230" s="78">
        <f t="shared" si="33"/>
        <v>2</v>
      </c>
      <c r="L230" s="78">
        <f t="shared" si="33"/>
        <v>854</v>
      </c>
      <c r="M230" s="78">
        <f t="shared" si="33"/>
        <v>979</v>
      </c>
      <c r="N230" s="78">
        <f t="shared" si="33"/>
        <v>772</v>
      </c>
      <c r="O230" s="78">
        <f t="shared" si="33"/>
        <v>16</v>
      </c>
      <c r="P230" s="78">
        <f>SUM(P202:P229)</f>
        <v>3212</v>
      </c>
      <c r="Q230" s="79">
        <f t="shared" si="31"/>
        <v>1</v>
      </c>
    </row>
    <row r="231" spans="2:17" ht="15.75" thickBot="1">
      <c r="B231" s="109" t="s">
        <v>14</v>
      </c>
      <c r="C231" s="110">
        <f>C230/'Dados por UF e mês'!$O$230</f>
        <v>2.5777103866565579E-2</v>
      </c>
      <c r="D231" s="110">
        <f>D230/'Dados por UF e mês'!$O$230</f>
        <v>0</v>
      </c>
      <c r="E231" s="110">
        <f>E230/'Dados por UF e mês'!$O$230</f>
        <v>3.7907505686125852E-2</v>
      </c>
      <c r="F231" s="110">
        <f>F230/'Dados por UF e mês'!$O$230</f>
        <v>4.5489006823351023E-3</v>
      </c>
      <c r="G231" s="110">
        <f>G230/'Dados por UF e mês'!$O$230</f>
        <v>0.32752084912812734</v>
      </c>
      <c r="H231" s="110">
        <f>H230/'Dados por UF e mês'!$O$230</f>
        <v>0</v>
      </c>
      <c r="I231" s="110">
        <f>I230/'Dados por UF e mês'!$O$230</f>
        <v>9.0978013646702046E-3</v>
      </c>
      <c r="J231" s="110">
        <f>J230/'Dados por UF e mês'!$O$230</f>
        <v>4.1698256254738442E-2</v>
      </c>
      <c r="K231" s="110">
        <f>K230/'Dados por UF e mês'!$O$230</f>
        <v>1.5163002274450341E-3</v>
      </c>
      <c r="L231" s="110">
        <f>L230/'Dados por UF e mês'!$O$230</f>
        <v>0.64746019711902958</v>
      </c>
      <c r="M231" s="110">
        <f>M230/'Dados por UF e mês'!$O$230</f>
        <v>0.74222896133434424</v>
      </c>
      <c r="N231" s="110">
        <f>N230/'Dados por UF e mês'!$O$230</f>
        <v>0.58529188779378316</v>
      </c>
      <c r="O231" s="110">
        <f>O230/'Dados por UF e mês'!$O$230</f>
        <v>1.2130401819560273E-2</v>
      </c>
      <c r="P231" s="111">
        <f>P230/'Dados por UF e mês'!$O$230</f>
        <v>2.4351781652767248</v>
      </c>
      <c r="Q231" s="98"/>
    </row>
    <row r="232" spans="2:17" ht="16.5" thickTop="1" thickBot="1"/>
    <row r="233" spans="2:17">
      <c r="B233" s="118" t="s">
        <v>400</v>
      </c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20"/>
    </row>
    <row r="234" spans="2:17" ht="75">
      <c r="B234" s="101" t="s">
        <v>1</v>
      </c>
      <c r="C234" s="22" t="s">
        <v>384</v>
      </c>
      <c r="D234" s="22" t="s">
        <v>402</v>
      </c>
      <c r="E234" s="22" t="s">
        <v>385</v>
      </c>
      <c r="F234" s="22" t="s">
        <v>401</v>
      </c>
      <c r="G234" s="22" t="s">
        <v>386</v>
      </c>
      <c r="H234" s="22" t="s">
        <v>411</v>
      </c>
      <c r="I234" s="22" t="s">
        <v>387</v>
      </c>
      <c r="J234" s="22" t="s">
        <v>388</v>
      </c>
      <c r="K234" s="22" t="s">
        <v>389</v>
      </c>
      <c r="L234" s="22" t="s">
        <v>390</v>
      </c>
      <c r="M234" s="22" t="s">
        <v>403</v>
      </c>
      <c r="N234" s="22" t="s">
        <v>391</v>
      </c>
      <c r="O234" s="22" t="s">
        <v>392</v>
      </c>
      <c r="P234" s="22" t="s">
        <v>13</v>
      </c>
      <c r="Q234" s="102" t="s">
        <v>14</v>
      </c>
    </row>
    <row r="235" spans="2:17">
      <c r="B235" s="73" t="s">
        <v>15</v>
      </c>
      <c r="C235" s="8"/>
      <c r="D235" s="8"/>
      <c r="E235" s="8"/>
      <c r="F235" s="8"/>
      <c r="G235" s="8">
        <v>4</v>
      </c>
      <c r="H235" s="8"/>
      <c r="I235" s="8"/>
      <c r="J235" s="8">
        <v>1</v>
      </c>
      <c r="K235" s="8"/>
      <c r="L235" s="8">
        <v>8</v>
      </c>
      <c r="M235" s="8">
        <v>7</v>
      </c>
      <c r="N235" s="8">
        <v>8</v>
      </c>
      <c r="O235" s="8"/>
      <c r="P235" s="17">
        <f t="shared" ref="P235:P262" si="35">SUM(C235:O235)</f>
        <v>28</v>
      </c>
      <c r="Q235" s="76">
        <f>P235/$P$263</f>
        <v>6.5991044072590144E-3</v>
      </c>
    </row>
    <row r="236" spans="2:17">
      <c r="B236" s="73" t="s">
        <v>16</v>
      </c>
      <c r="C236" s="8">
        <v>1</v>
      </c>
      <c r="D236" s="8"/>
      <c r="E236" s="8">
        <v>1</v>
      </c>
      <c r="F236" s="8"/>
      <c r="G236" s="8">
        <v>1</v>
      </c>
      <c r="H236" s="8"/>
      <c r="I236" s="8"/>
      <c r="J236" s="8"/>
      <c r="K236" s="8"/>
      <c r="L236" s="8">
        <v>8</v>
      </c>
      <c r="M236" s="8">
        <v>15</v>
      </c>
      <c r="N236" s="8">
        <v>15</v>
      </c>
      <c r="O236" s="8">
        <v>1</v>
      </c>
      <c r="P236" s="17">
        <f t="shared" si="35"/>
        <v>42</v>
      </c>
      <c r="Q236" s="76">
        <f t="shared" ref="Q236:Q262" si="36">P236/$P$263</f>
        <v>9.8986566108885225E-3</v>
      </c>
    </row>
    <row r="237" spans="2:17">
      <c r="B237" s="73" t="s">
        <v>17</v>
      </c>
      <c r="C237" s="8"/>
      <c r="D237" s="8"/>
      <c r="E237" s="8"/>
      <c r="F237" s="8"/>
      <c r="G237" s="8">
        <v>11</v>
      </c>
      <c r="H237" s="8"/>
      <c r="I237" s="8"/>
      <c r="J237" s="8">
        <v>2</v>
      </c>
      <c r="K237" s="8"/>
      <c r="L237" s="8">
        <v>26</v>
      </c>
      <c r="M237" s="8">
        <v>39</v>
      </c>
      <c r="N237" s="8">
        <v>25</v>
      </c>
      <c r="O237" s="8">
        <v>2</v>
      </c>
      <c r="P237" s="17">
        <f t="shared" si="35"/>
        <v>105</v>
      </c>
      <c r="Q237" s="76">
        <f t="shared" si="36"/>
        <v>2.4746641527221305E-2</v>
      </c>
    </row>
    <row r="238" spans="2:17">
      <c r="B238" s="73" t="s">
        <v>18</v>
      </c>
      <c r="C238" s="8"/>
      <c r="D238" s="8"/>
      <c r="E238" s="8"/>
      <c r="F238" s="8"/>
      <c r="G238" s="8">
        <v>3</v>
      </c>
      <c r="H238" s="8"/>
      <c r="I238" s="8"/>
      <c r="J238" s="8">
        <v>1</v>
      </c>
      <c r="K238" s="8"/>
      <c r="L238" s="8">
        <v>4</v>
      </c>
      <c r="M238" s="8">
        <v>6</v>
      </c>
      <c r="N238" s="8">
        <v>3</v>
      </c>
      <c r="O238" s="8"/>
      <c r="P238" s="17">
        <f t="shared" si="35"/>
        <v>17</v>
      </c>
      <c r="Q238" s="76">
        <f t="shared" si="36"/>
        <v>4.0065991044072593E-3</v>
      </c>
    </row>
    <row r="239" spans="2:17">
      <c r="B239" s="73" t="s">
        <v>19</v>
      </c>
      <c r="C239" s="8">
        <v>10</v>
      </c>
      <c r="D239" s="8"/>
      <c r="E239" s="8">
        <v>4</v>
      </c>
      <c r="F239" s="8"/>
      <c r="G239" s="8">
        <v>21</v>
      </c>
      <c r="H239" s="8"/>
      <c r="I239" s="8">
        <v>2</v>
      </c>
      <c r="J239" s="8">
        <v>4</v>
      </c>
      <c r="K239" s="8"/>
      <c r="L239" s="8">
        <v>70</v>
      </c>
      <c r="M239" s="8">
        <v>81</v>
      </c>
      <c r="N239" s="8">
        <v>75</v>
      </c>
      <c r="O239" s="8">
        <v>2</v>
      </c>
      <c r="P239" s="17">
        <f t="shared" si="35"/>
        <v>269</v>
      </c>
      <c r="Q239" s="76">
        <f t="shared" si="36"/>
        <v>6.3398538769738388E-2</v>
      </c>
    </row>
    <row r="240" spans="2:17">
      <c r="B240" s="73" t="s">
        <v>20</v>
      </c>
      <c r="C240" s="8">
        <v>2</v>
      </c>
      <c r="D240" s="8"/>
      <c r="E240" s="8">
        <v>3</v>
      </c>
      <c r="F240" s="8"/>
      <c r="G240" s="8">
        <v>38</v>
      </c>
      <c r="H240" s="8"/>
      <c r="I240" s="8"/>
      <c r="J240" s="8">
        <v>8</v>
      </c>
      <c r="K240" s="8"/>
      <c r="L240" s="8">
        <v>88</v>
      </c>
      <c r="M240" s="8">
        <v>98</v>
      </c>
      <c r="N240" s="8">
        <v>74</v>
      </c>
      <c r="O240" s="8">
        <v>1</v>
      </c>
      <c r="P240" s="17">
        <f t="shared" si="35"/>
        <v>312</v>
      </c>
      <c r="Q240" s="76">
        <f t="shared" si="36"/>
        <v>7.3532877680886163E-2</v>
      </c>
    </row>
    <row r="241" spans="2:17">
      <c r="B241" s="73" t="s">
        <v>21</v>
      </c>
      <c r="C241" s="8">
        <v>1</v>
      </c>
      <c r="D241" s="8"/>
      <c r="E241" s="8"/>
      <c r="F241" s="8"/>
      <c r="G241" s="8">
        <v>15</v>
      </c>
      <c r="H241" s="8"/>
      <c r="I241" s="8">
        <v>2</v>
      </c>
      <c r="J241" s="8">
        <v>2</v>
      </c>
      <c r="K241" s="8"/>
      <c r="L241" s="8">
        <v>27</v>
      </c>
      <c r="M241" s="8">
        <v>27</v>
      </c>
      <c r="N241" s="8">
        <v>21</v>
      </c>
      <c r="O241" s="8"/>
      <c r="P241" s="17">
        <f t="shared" si="35"/>
        <v>95</v>
      </c>
      <c r="Q241" s="76">
        <f t="shared" si="36"/>
        <v>2.2389818524628801E-2</v>
      </c>
    </row>
    <row r="242" spans="2:17">
      <c r="B242" s="73" t="s">
        <v>22</v>
      </c>
      <c r="C242" s="8"/>
      <c r="D242" s="8"/>
      <c r="E242" s="8"/>
      <c r="F242" s="8"/>
      <c r="G242" s="8">
        <v>23</v>
      </c>
      <c r="H242" s="8"/>
      <c r="I242" s="8"/>
      <c r="J242" s="8">
        <v>1</v>
      </c>
      <c r="K242" s="8"/>
      <c r="L242" s="8">
        <v>72</v>
      </c>
      <c r="M242" s="8">
        <v>60</v>
      </c>
      <c r="N242" s="8">
        <v>35</v>
      </c>
      <c r="O242" s="8"/>
      <c r="P242" s="17">
        <f t="shared" si="35"/>
        <v>191</v>
      </c>
      <c r="Q242" s="76">
        <f t="shared" si="36"/>
        <v>4.5015319349516851E-2</v>
      </c>
    </row>
    <row r="243" spans="2:17">
      <c r="B243" s="73" t="s">
        <v>23</v>
      </c>
      <c r="C243" s="8">
        <v>3</v>
      </c>
      <c r="D243" s="8"/>
      <c r="E243" s="8">
        <v>4</v>
      </c>
      <c r="F243" s="8"/>
      <c r="G243" s="8">
        <v>29</v>
      </c>
      <c r="H243" s="8"/>
      <c r="I243" s="8">
        <v>1</v>
      </c>
      <c r="J243" s="8">
        <v>3</v>
      </c>
      <c r="K243" s="8"/>
      <c r="L243" s="8">
        <v>55</v>
      </c>
      <c r="M243" s="8">
        <v>61</v>
      </c>
      <c r="N243" s="8">
        <v>54</v>
      </c>
      <c r="O243" s="8">
        <v>1</v>
      </c>
      <c r="P243" s="17">
        <f t="shared" si="35"/>
        <v>211</v>
      </c>
      <c r="Q243" s="76">
        <f t="shared" si="36"/>
        <v>4.9728965354701865E-2</v>
      </c>
    </row>
    <row r="244" spans="2:17">
      <c r="B244" s="73" t="s">
        <v>24</v>
      </c>
      <c r="C244" s="8">
        <v>1</v>
      </c>
      <c r="D244" s="8"/>
      <c r="E244" s="8">
        <v>1</v>
      </c>
      <c r="F244" s="8"/>
      <c r="G244" s="8">
        <v>5</v>
      </c>
      <c r="H244" s="8"/>
      <c r="I244" s="8"/>
      <c r="J244" s="8">
        <v>3</v>
      </c>
      <c r="K244" s="8"/>
      <c r="L244" s="8">
        <v>26</v>
      </c>
      <c r="M244" s="8">
        <v>25</v>
      </c>
      <c r="N244" s="8">
        <v>28</v>
      </c>
      <c r="O244" s="8">
        <v>1</v>
      </c>
      <c r="P244" s="17">
        <f t="shared" si="35"/>
        <v>90</v>
      </c>
      <c r="Q244" s="76">
        <f t="shared" si="36"/>
        <v>2.1211407023332549E-2</v>
      </c>
    </row>
    <row r="245" spans="2:17">
      <c r="B245" s="73" t="s">
        <v>25</v>
      </c>
      <c r="C245" s="8">
        <v>2</v>
      </c>
      <c r="D245" s="8"/>
      <c r="E245" s="8">
        <v>3</v>
      </c>
      <c r="F245" s="8"/>
      <c r="G245" s="8">
        <v>87</v>
      </c>
      <c r="H245" s="8"/>
      <c r="I245" s="8"/>
      <c r="J245" s="8">
        <v>10</v>
      </c>
      <c r="K245" s="8"/>
      <c r="L245" s="8">
        <v>163</v>
      </c>
      <c r="M245" s="8">
        <v>174</v>
      </c>
      <c r="N245" s="8">
        <v>148</v>
      </c>
      <c r="O245" s="8">
        <v>2</v>
      </c>
      <c r="P245" s="17">
        <f t="shared" si="35"/>
        <v>589</v>
      </c>
      <c r="Q245" s="76">
        <f t="shared" si="36"/>
        <v>0.13881687485269856</v>
      </c>
    </row>
    <row r="246" spans="2:17">
      <c r="B246" s="73" t="s">
        <v>26</v>
      </c>
      <c r="C246" s="8">
        <v>2</v>
      </c>
      <c r="D246" s="8"/>
      <c r="E246" s="8"/>
      <c r="F246" s="8"/>
      <c r="G246" s="8">
        <v>7</v>
      </c>
      <c r="H246" s="8"/>
      <c r="I246" s="8">
        <v>1</v>
      </c>
      <c r="J246" s="8">
        <v>3</v>
      </c>
      <c r="K246" s="8"/>
      <c r="L246" s="8">
        <v>15</v>
      </c>
      <c r="M246" s="8">
        <v>23</v>
      </c>
      <c r="N246" s="8">
        <v>16</v>
      </c>
      <c r="O246" s="8"/>
      <c r="P246" s="17">
        <f t="shared" si="35"/>
        <v>67</v>
      </c>
      <c r="Q246" s="76">
        <f t="shared" si="36"/>
        <v>1.5790714117369785E-2</v>
      </c>
    </row>
    <row r="247" spans="2:17">
      <c r="B247" s="73" t="s">
        <v>27</v>
      </c>
      <c r="C247" s="8">
        <v>2</v>
      </c>
      <c r="D247" s="8"/>
      <c r="E247" s="8"/>
      <c r="F247" s="8"/>
      <c r="G247" s="8">
        <v>14</v>
      </c>
      <c r="H247" s="8"/>
      <c r="I247" s="8"/>
      <c r="J247" s="8">
        <v>2</v>
      </c>
      <c r="K247" s="8"/>
      <c r="L247" s="8">
        <v>27</v>
      </c>
      <c r="M247" s="8">
        <v>35</v>
      </c>
      <c r="N247" s="8">
        <v>23</v>
      </c>
      <c r="O247" s="8">
        <v>1</v>
      </c>
      <c r="P247" s="17">
        <f t="shared" si="35"/>
        <v>104</v>
      </c>
      <c r="Q247" s="76">
        <f t="shared" si="36"/>
        <v>2.4510959226962056E-2</v>
      </c>
    </row>
    <row r="248" spans="2:17">
      <c r="B248" s="73" t="s">
        <v>28</v>
      </c>
      <c r="C248" s="8">
        <v>2</v>
      </c>
      <c r="D248" s="8"/>
      <c r="E248" s="8"/>
      <c r="F248" s="8"/>
      <c r="G248" s="8">
        <v>13</v>
      </c>
      <c r="H248" s="8"/>
      <c r="I248" s="8"/>
      <c r="J248" s="8">
        <v>2</v>
      </c>
      <c r="K248" s="8"/>
      <c r="L248" s="8">
        <v>26</v>
      </c>
      <c r="M248" s="8">
        <v>30</v>
      </c>
      <c r="N248" s="8">
        <v>15</v>
      </c>
      <c r="O248" s="8"/>
      <c r="P248" s="17">
        <f t="shared" si="35"/>
        <v>88</v>
      </c>
      <c r="Q248" s="76">
        <f t="shared" si="36"/>
        <v>2.0740042422814048E-2</v>
      </c>
    </row>
    <row r="249" spans="2:17">
      <c r="B249" s="73" t="s">
        <v>29</v>
      </c>
      <c r="C249" s="8">
        <v>1</v>
      </c>
      <c r="D249" s="8"/>
      <c r="E249" s="8">
        <v>1</v>
      </c>
      <c r="F249" s="8"/>
      <c r="G249" s="8">
        <v>7</v>
      </c>
      <c r="H249" s="8"/>
      <c r="I249" s="8"/>
      <c r="J249" s="8">
        <v>1</v>
      </c>
      <c r="K249" s="8"/>
      <c r="L249" s="8">
        <v>14</v>
      </c>
      <c r="M249" s="8">
        <v>21</v>
      </c>
      <c r="N249" s="8">
        <v>13</v>
      </c>
      <c r="O249" s="8">
        <v>1</v>
      </c>
      <c r="P249" s="17">
        <f t="shared" si="35"/>
        <v>59</v>
      </c>
      <c r="Q249" s="76">
        <f t="shared" si="36"/>
        <v>1.3905255715295781E-2</v>
      </c>
    </row>
    <row r="250" spans="2:17">
      <c r="B250" s="73" t="s">
        <v>30</v>
      </c>
      <c r="C250" s="8">
        <v>4</v>
      </c>
      <c r="D250" s="8"/>
      <c r="E250" s="8">
        <v>1</v>
      </c>
      <c r="F250" s="8"/>
      <c r="G250" s="8">
        <v>15</v>
      </c>
      <c r="H250" s="8"/>
      <c r="I250" s="8">
        <v>1</v>
      </c>
      <c r="J250" s="8">
        <v>2</v>
      </c>
      <c r="K250" s="8"/>
      <c r="L250" s="8">
        <v>23</v>
      </c>
      <c r="M250" s="8">
        <v>35</v>
      </c>
      <c r="N250" s="8">
        <v>28</v>
      </c>
      <c r="O250" s="8">
        <v>2</v>
      </c>
      <c r="P250" s="17">
        <f t="shared" si="35"/>
        <v>111</v>
      </c>
      <c r="Q250" s="76">
        <f t="shared" si="36"/>
        <v>2.6160735328776809E-2</v>
      </c>
    </row>
    <row r="251" spans="2:17">
      <c r="B251" s="73" t="s">
        <v>31</v>
      </c>
      <c r="C251" s="8"/>
      <c r="D251" s="8"/>
      <c r="E251" s="8"/>
      <c r="F251" s="8"/>
      <c r="G251" s="8">
        <v>4</v>
      </c>
      <c r="H251" s="8"/>
      <c r="I251" s="8"/>
      <c r="J251" s="8">
        <v>2</v>
      </c>
      <c r="K251" s="8"/>
      <c r="L251" s="8">
        <v>18</v>
      </c>
      <c r="M251" s="8">
        <v>16</v>
      </c>
      <c r="N251" s="8">
        <v>17</v>
      </c>
      <c r="O251" s="8"/>
      <c r="P251" s="17">
        <f t="shared" si="35"/>
        <v>57</v>
      </c>
      <c r="Q251" s="76">
        <f t="shared" si="36"/>
        <v>1.343389111477728E-2</v>
      </c>
    </row>
    <row r="252" spans="2:17">
      <c r="B252" s="73" t="s">
        <v>32</v>
      </c>
      <c r="C252" s="8">
        <v>2</v>
      </c>
      <c r="D252" s="8"/>
      <c r="E252" s="8">
        <v>1</v>
      </c>
      <c r="F252" s="8"/>
      <c r="G252" s="8">
        <v>17</v>
      </c>
      <c r="H252" s="8"/>
      <c r="I252" s="8"/>
      <c r="J252" s="8">
        <v>3</v>
      </c>
      <c r="K252" s="8"/>
      <c r="L252" s="8">
        <v>33</v>
      </c>
      <c r="M252" s="8">
        <v>40</v>
      </c>
      <c r="N252" s="8">
        <v>32</v>
      </c>
      <c r="O252" s="8"/>
      <c r="P252" s="17">
        <f t="shared" si="35"/>
        <v>128</v>
      </c>
      <c r="Q252" s="76">
        <f t="shared" si="36"/>
        <v>3.0167334433184069E-2</v>
      </c>
    </row>
    <row r="253" spans="2:17">
      <c r="B253" s="73" t="s">
        <v>33</v>
      </c>
      <c r="C253" s="8">
        <v>4</v>
      </c>
      <c r="D253" s="8"/>
      <c r="E253" s="8">
        <v>7</v>
      </c>
      <c r="F253" s="8"/>
      <c r="G253" s="8">
        <v>34</v>
      </c>
      <c r="H253" s="8"/>
      <c r="I253" s="8">
        <v>36</v>
      </c>
      <c r="J253" s="8">
        <v>4</v>
      </c>
      <c r="K253" s="8"/>
      <c r="L253" s="8">
        <v>74</v>
      </c>
      <c r="M253" s="8">
        <v>98</v>
      </c>
      <c r="N253" s="8">
        <v>74</v>
      </c>
      <c r="O253" s="8">
        <v>4</v>
      </c>
      <c r="P253" s="17">
        <f t="shared" si="35"/>
        <v>335</v>
      </c>
      <c r="Q253" s="76">
        <f t="shared" si="36"/>
        <v>7.8953570586848931E-2</v>
      </c>
    </row>
    <row r="254" spans="2:17">
      <c r="B254" s="73" t="s">
        <v>34</v>
      </c>
      <c r="C254" s="8">
        <v>3</v>
      </c>
      <c r="D254" s="8"/>
      <c r="E254" s="8"/>
      <c r="F254" s="8"/>
      <c r="G254" s="8">
        <v>41</v>
      </c>
      <c r="H254" s="8"/>
      <c r="I254" s="8">
        <v>2</v>
      </c>
      <c r="J254" s="8"/>
      <c r="K254" s="8"/>
      <c r="L254" s="8">
        <v>48</v>
      </c>
      <c r="M254" s="8">
        <v>51</v>
      </c>
      <c r="N254" s="8">
        <v>40</v>
      </c>
      <c r="O254" s="8">
        <v>1</v>
      </c>
      <c r="P254" s="17">
        <f t="shared" si="35"/>
        <v>186</v>
      </c>
      <c r="Q254" s="76">
        <f t="shared" si="36"/>
        <v>4.3836907848220599E-2</v>
      </c>
    </row>
    <row r="255" spans="2:17">
      <c r="B255" s="73" t="s">
        <v>35</v>
      </c>
      <c r="C255" s="8"/>
      <c r="D255" s="8"/>
      <c r="E255" s="8"/>
      <c r="F255" s="8"/>
      <c r="G255" s="8">
        <v>5</v>
      </c>
      <c r="H255" s="8"/>
      <c r="I255" s="8"/>
      <c r="J255" s="8"/>
      <c r="K255" s="8"/>
      <c r="L255" s="8">
        <v>5</v>
      </c>
      <c r="M255" s="8">
        <v>5</v>
      </c>
      <c r="N255" s="8">
        <v>6</v>
      </c>
      <c r="O255" s="8"/>
      <c r="P255" s="17">
        <f t="shared" si="35"/>
        <v>21</v>
      </c>
      <c r="Q255" s="76">
        <f t="shared" si="36"/>
        <v>4.9493283054442613E-3</v>
      </c>
    </row>
    <row r="256" spans="2:17">
      <c r="B256" s="73" t="s">
        <v>36</v>
      </c>
      <c r="C256" s="8">
        <v>1</v>
      </c>
      <c r="D256" s="8"/>
      <c r="E256" s="8"/>
      <c r="F256" s="8"/>
      <c r="G256" s="8">
        <v>1</v>
      </c>
      <c r="H256" s="8"/>
      <c r="I256" s="8"/>
      <c r="J256" s="8"/>
      <c r="K256" s="8"/>
      <c r="L256" s="8">
        <v>2</v>
      </c>
      <c r="M256" s="8">
        <v>2</v>
      </c>
      <c r="N256" s="8">
        <v>2</v>
      </c>
      <c r="O256" s="8"/>
      <c r="P256" s="17">
        <f t="shared" si="35"/>
        <v>8</v>
      </c>
      <c r="Q256" s="76">
        <f t="shared" si="36"/>
        <v>1.8854584020740043E-3</v>
      </c>
    </row>
    <row r="257" spans="2:17">
      <c r="B257" s="73" t="s">
        <v>37</v>
      </c>
      <c r="C257" s="8">
        <v>2</v>
      </c>
      <c r="D257" s="8"/>
      <c r="E257" s="8">
        <v>4</v>
      </c>
      <c r="F257" s="8"/>
      <c r="G257" s="8">
        <v>21</v>
      </c>
      <c r="H257" s="8"/>
      <c r="I257" s="8">
        <v>1</v>
      </c>
      <c r="J257" s="8"/>
      <c r="K257" s="8"/>
      <c r="L257" s="8">
        <v>33</v>
      </c>
      <c r="M257" s="8">
        <v>45</v>
      </c>
      <c r="N257" s="8">
        <v>35</v>
      </c>
      <c r="O257" s="8"/>
      <c r="P257" s="17">
        <f t="shared" si="35"/>
        <v>141</v>
      </c>
      <c r="Q257" s="76">
        <f t="shared" si="36"/>
        <v>3.3231204336554326E-2</v>
      </c>
    </row>
    <row r="258" spans="2:17">
      <c r="B258" s="73" t="s">
        <v>38</v>
      </c>
      <c r="C258" s="8">
        <v>3</v>
      </c>
      <c r="D258" s="8"/>
      <c r="E258" s="8">
        <v>6</v>
      </c>
      <c r="F258" s="8"/>
      <c r="G258" s="8">
        <v>10</v>
      </c>
      <c r="H258" s="8"/>
      <c r="I258" s="8">
        <v>6</v>
      </c>
      <c r="J258" s="8">
        <v>1</v>
      </c>
      <c r="K258" s="8"/>
      <c r="L258" s="8">
        <v>14</v>
      </c>
      <c r="M258" s="8">
        <v>28</v>
      </c>
      <c r="N258" s="8">
        <v>18</v>
      </c>
      <c r="O258" s="8"/>
      <c r="P258" s="17">
        <f t="shared" si="35"/>
        <v>86</v>
      </c>
      <c r="Q258" s="76">
        <f t="shared" si="36"/>
        <v>2.0268677822295546E-2</v>
      </c>
    </row>
    <row r="259" spans="2:17">
      <c r="B259" s="73" t="s">
        <v>39</v>
      </c>
      <c r="C259" s="8"/>
      <c r="D259" s="8"/>
      <c r="E259" s="8">
        <v>1</v>
      </c>
      <c r="F259" s="8">
        <v>1</v>
      </c>
      <c r="G259" s="8">
        <v>8</v>
      </c>
      <c r="H259" s="8"/>
      <c r="I259" s="8"/>
      <c r="J259" s="8"/>
      <c r="K259" s="8"/>
      <c r="L259" s="8">
        <v>12</v>
      </c>
      <c r="M259" s="8">
        <v>17</v>
      </c>
      <c r="N259" s="8">
        <v>8</v>
      </c>
      <c r="O259" s="8"/>
      <c r="P259" s="17">
        <f t="shared" si="35"/>
        <v>47</v>
      </c>
      <c r="Q259" s="76">
        <f t="shared" si="36"/>
        <v>1.1077068112184774E-2</v>
      </c>
    </row>
    <row r="260" spans="2:17">
      <c r="B260" s="73" t="s">
        <v>40</v>
      </c>
      <c r="C260" s="8">
        <v>5</v>
      </c>
      <c r="D260" s="8"/>
      <c r="E260" s="8">
        <v>8</v>
      </c>
      <c r="F260" s="8">
        <v>1</v>
      </c>
      <c r="G260" s="8">
        <v>129</v>
      </c>
      <c r="H260" s="8"/>
      <c r="I260" s="8">
        <v>4</v>
      </c>
      <c r="J260" s="8">
        <v>9</v>
      </c>
      <c r="K260" s="8"/>
      <c r="L260" s="8">
        <v>205</v>
      </c>
      <c r="M260" s="8">
        <v>256</v>
      </c>
      <c r="N260" s="8">
        <v>187</v>
      </c>
      <c r="O260" s="8">
        <v>3</v>
      </c>
      <c r="P260" s="17">
        <f t="shared" si="35"/>
        <v>807</v>
      </c>
      <c r="Q260" s="76">
        <f t="shared" si="36"/>
        <v>0.19019561630921517</v>
      </c>
    </row>
    <row r="261" spans="2:17">
      <c r="B261" s="73" t="s">
        <v>41</v>
      </c>
      <c r="C261" s="8"/>
      <c r="D261" s="8"/>
      <c r="E261" s="8"/>
      <c r="F261" s="8"/>
      <c r="G261" s="8">
        <v>7</v>
      </c>
      <c r="H261" s="8"/>
      <c r="I261" s="8"/>
      <c r="J261" s="8"/>
      <c r="K261" s="8"/>
      <c r="L261" s="8">
        <v>12</v>
      </c>
      <c r="M261" s="8">
        <v>14</v>
      </c>
      <c r="N261" s="8">
        <v>12</v>
      </c>
      <c r="O261" s="8"/>
      <c r="P261" s="17">
        <f t="shared" si="35"/>
        <v>45</v>
      </c>
      <c r="Q261" s="76">
        <f t="shared" si="36"/>
        <v>1.0605703511666275E-2</v>
      </c>
    </row>
    <row r="262" spans="2:17">
      <c r="B262" s="73" t="s">
        <v>131</v>
      </c>
      <c r="C262" s="8"/>
      <c r="D262" s="8"/>
      <c r="E262" s="8"/>
      <c r="F262" s="8"/>
      <c r="G262" s="8">
        <v>1</v>
      </c>
      <c r="H262" s="8"/>
      <c r="I262" s="8"/>
      <c r="J262" s="8"/>
      <c r="K262" s="8"/>
      <c r="L262" s="8">
        <v>1</v>
      </c>
      <c r="M262" s="8">
        <v>1</v>
      </c>
      <c r="N262" s="8">
        <v>1</v>
      </c>
      <c r="O262" s="8"/>
      <c r="P262" s="17">
        <f t="shared" si="35"/>
        <v>4</v>
      </c>
      <c r="Q262" s="76">
        <f t="shared" si="36"/>
        <v>9.4272920103700216E-4</v>
      </c>
    </row>
    <row r="263" spans="2:17" ht="15.75" thickBot="1">
      <c r="B263" s="91" t="s">
        <v>42</v>
      </c>
      <c r="C263" s="78">
        <f>SUM(C235:C262)</f>
        <v>51</v>
      </c>
      <c r="D263" s="78">
        <f t="shared" ref="D263:J263" si="37">SUM(D235:D262)</f>
        <v>0</v>
      </c>
      <c r="E263" s="78">
        <f t="shared" si="37"/>
        <v>45</v>
      </c>
      <c r="F263" s="78">
        <f t="shared" si="37"/>
        <v>2</v>
      </c>
      <c r="G263" s="78">
        <f t="shared" si="37"/>
        <v>571</v>
      </c>
      <c r="H263" s="78">
        <f t="shared" ref="H263" si="38">SUM(H235:H262)</f>
        <v>0</v>
      </c>
      <c r="I263" s="78">
        <f t="shared" si="37"/>
        <v>56</v>
      </c>
      <c r="J263" s="78">
        <f t="shared" si="37"/>
        <v>64</v>
      </c>
      <c r="K263" s="78">
        <f t="shared" ref="K263:O263" si="39">SUM(K235:K262)</f>
        <v>0</v>
      </c>
      <c r="L263" s="78">
        <f t="shared" si="39"/>
        <v>1109</v>
      </c>
      <c r="M263" s="78">
        <f t="shared" si="39"/>
        <v>1310</v>
      </c>
      <c r="N263" s="78">
        <f t="shared" si="39"/>
        <v>1013</v>
      </c>
      <c r="O263" s="78">
        <f t="shared" si="39"/>
        <v>22</v>
      </c>
      <c r="P263" s="78">
        <f>SUM(P235:P262)</f>
        <v>4243</v>
      </c>
      <c r="Q263" s="79">
        <f>P263/$P$263</f>
        <v>1</v>
      </c>
    </row>
    <row r="264" spans="2:17" ht="15.75" thickBot="1">
      <c r="B264" s="109" t="s">
        <v>14</v>
      </c>
      <c r="C264" s="110">
        <f>C263/'Dados por UF e mês'!$C$262</f>
        <v>0.47222222222222221</v>
      </c>
      <c r="D264" s="110">
        <f>D263/'Dados por UF e mês'!$C$262</f>
        <v>0</v>
      </c>
      <c r="E264" s="110">
        <f>E263/'Dados por UF e mês'!$C$262</f>
        <v>0.41666666666666669</v>
      </c>
      <c r="F264" s="110">
        <f>F263/'Dados por UF e mês'!$C$262</f>
        <v>1.8518518518518517E-2</v>
      </c>
      <c r="G264" s="110">
        <f>G263/'Dados por UF e mês'!$C$262</f>
        <v>5.2870370370370372</v>
      </c>
      <c r="H264" s="110">
        <f>H263/'Dados por UF e mês'!$C$262</f>
        <v>0</v>
      </c>
      <c r="I264" s="110">
        <f>I263/'Dados por UF e mês'!$C$262</f>
        <v>0.51851851851851849</v>
      </c>
      <c r="J264" s="110">
        <f>J263/'Dados por UF e mês'!$C$262</f>
        <v>0.59259259259259256</v>
      </c>
      <c r="K264" s="110">
        <f>K263/'Dados por UF e mês'!$C$262</f>
        <v>0</v>
      </c>
      <c r="L264" s="110">
        <f>L263/'Dados por UF e mês'!$C$262</f>
        <v>10.268518518518519</v>
      </c>
      <c r="M264" s="110">
        <f>M263/'Dados por UF e mês'!$C$262</f>
        <v>12.12962962962963</v>
      </c>
      <c r="N264" s="110">
        <f>N263/'Dados por UF e mês'!$C$262</f>
        <v>9.3796296296296298</v>
      </c>
      <c r="O264" s="110">
        <f>O263/'Dados por UF e mês'!$C$262</f>
        <v>0.20370370370370369</v>
      </c>
      <c r="P264" s="111">
        <f>P263/'Dados por UF e mês'!$C$262</f>
        <v>39.287037037037038</v>
      </c>
      <c r="Q264" s="98"/>
    </row>
    <row r="265" spans="2:17" ht="16.5" thickTop="1" thickBot="1"/>
    <row r="266" spans="2:17">
      <c r="B266" s="118" t="s">
        <v>410</v>
      </c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20"/>
    </row>
    <row r="267" spans="2:17" ht="75">
      <c r="B267" s="101" t="s">
        <v>1</v>
      </c>
      <c r="C267" s="22" t="s">
        <v>384</v>
      </c>
      <c r="D267" s="22" t="s">
        <v>402</v>
      </c>
      <c r="E267" s="22" t="s">
        <v>385</v>
      </c>
      <c r="F267" s="22" t="s">
        <v>401</v>
      </c>
      <c r="G267" s="22" t="s">
        <v>386</v>
      </c>
      <c r="H267" s="22" t="s">
        <v>411</v>
      </c>
      <c r="I267" s="22" t="s">
        <v>387</v>
      </c>
      <c r="J267" s="22" t="s">
        <v>388</v>
      </c>
      <c r="K267" s="22" t="s">
        <v>389</v>
      </c>
      <c r="L267" s="22" t="s">
        <v>390</v>
      </c>
      <c r="M267" s="22" t="s">
        <v>403</v>
      </c>
      <c r="N267" s="22" t="s">
        <v>391</v>
      </c>
      <c r="O267" s="22" t="s">
        <v>392</v>
      </c>
      <c r="P267" s="22" t="s">
        <v>13</v>
      </c>
      <c r="Q267" s="102" t="s">
        <v>14</v>
      </c>
    </row>
    <row r="268" spans="2:17">
      <c r="B268" s="73" t="s">
        <v>15</v>
      </c>
      <c r="C268" s="8"/>
      <c r="D268" s="8"/>
      <c r="E268" s="8"/>
      <c r="F268" s="8"/>
      <c r="G268" s="8">
        <v>1</v>
      </c>
      <c r="H268" s="8"/>
      <c r="I268" s="8">
        <v>1</v>
      </c>
      <c r="J268" s="8"/>
      <c r="K268" s="8"/>
      <c r="L268" s="8">
        <v>1</v>
      </c>
      <c r="M268" s="8">
        <v>4</v>
      </c>
      <c r="N268" s="8">
        <v>3</v>
      </c>
      <c r="O268" s="8"/>
      <c r="P268" s="17">
        <f t="shared" ref="P268:P295" si="40">SUM(C268:O268)</f>
        <v>10</v>
      </c>
      <c r="Q268" s="76">
        <f>P268/$P$296</f>
        <v>2.4888003982080635E-3</v>
      </c>
    </row>
    <row r="269" spans="2:17">
      <c r="B269" s="73" t="s">
        <v>16</v>
      </c>
      <c r="C269" s="8"/>
      <c r="D269" s="8"/>
      <c r="E269" s="8"/>
      <c r="F269" s="8"/>
      <c r="G269" s="8">
        <v>1</v>
      </c>
      <c r="H269" s="8"/>
      <c r="I269" s="8"/>
      <c r="J269" s="8"/>
      <c r="K269" s="8"/>
      <c r="L269" s="8">
        <v>11</v>
      </c>
      <c r="M269" s="8">
        <v>20</v>
      </c>
      <c r="N269" s="8">
        <v>13</v>
      </c>
      <c r="O269" s="8">
        <v>1</v>
      </c>
      <c r="P269" s="17">
        <f t="shared" si="40"/>
        <v>46</v>
      </c>
      <c r="Q269" s="76">
        <f t="shared" ref="Q269:Q295" si="41">P269/$P$296</f>
        <v>1.1448481831757094E-2</v>
      </c>
    </row>
    <row r="270" spans="2:17">
      <c r="B270" s="73" t="s">
        <v>17</v>
      </c>
      <c r="C270" s="8">
        <v>1</v>
      </c>
      <c r="D270" s="8"/>
      <c r="E270" s="8"/>
      <c r="F270" s="8"/>
      <c r="G270" s="8">
        <v>7</v>
      </c>
      <c r="H270" s="8"/>
      <c r="I270" s="8"/>
      <c r="J270" s="8">
        <v>2</v>
      </c>
      <c r="K270" s="8"/>
      <c r="L270" s="8">
        <v>25</v>
      </c>
      <c r="M270" s="8">
        <v>32</v>
      </c>
      <c r="N270" s="8">
        <v>14</v>
      </c>
      <c r="O270" s="8"/>
      <c r="P270" s="17">
        <f t="shared" si="40"/>
        <v>81</v>
      </c>
      <c r="Q270" s="76">
        <f t="shared" si="41"/>
        <v>2.0159283225485315E-2</v>
      </c>
    </row>
    <row r="271" spans="2:17">
      <c r="B271" s="73" t="s">
        <v>18</v>
      </c>
      <c r="C271" s="8"/>
      <c r="D271" s="8"/>
      <c r="E271" s="8"/>
      <c r="F271" s="8"/>
      <c r="G271" s="8"/>
      <c r="H271" s="8"/>
      <c r="I271" s="8"/>
      <c r="J271" s="8"/>
      <c r="K271" s="8"/>
      <c r="L271" s="8">
        <v>3</v>
      </c>
      <c r="M271" s="8">
        <v>3</v>
      </c>
      <c r="N271" s="8">
        <v>3</v>
      </c>
      <c r="O271" s="8"/>
      <c r="P271" s="17">
        <f t="shared" si="40"/>
        <v>9</v>
      </c>
      <c r="Q271" s="76">
        <f t="shared" si="41"/>
        <v>2.2399203583872572E-3</v>
      </c>
    </row>
    <row r="272" spans="2:17">
      <c r="B272" s="73" t="s">
        <v>19</v>
      </c>
      <c r="C272" s="8"/>
      <c r="D272" s="8"/>
      <c r="E272" s="8">
        <v>2</v>
      </c>
      <c r="F272" s="8"/>
      <c r="G272" s="8">
        <v>11</v>
      </c>
      <c r="H272" s="8"/>
      <c r="I272" s="8"/>
      <c r="J272" s="8">
        <v>2</v>
      </c>
      <c r="K272" s="8"/>
      <c r="L272" s="8">
        <v>45</v>
      </c>
      <c r="M272" s="8">
        <v>70</v>
      </c>
      <c r="N272" s="8">
        <v>35</v>
      </c>
      <c r="O272" s="8">
        <v>2</v>
      </c>
      <c r="P272" s="17">
        <f t="shared" si="40"/>
        <v>167</v>
      </c>
      <c r="Q272" s="76">
        <f t="shared" si="41"/>
        <v>4.1562966650074661E-2</v>
      </c>
    </row>
    <row r="273" spans="2:17">
      <c r="B273" s="73" t="s">
        <v>20</v>
      </c>
      <c r="C273" s="8">
        <v>3</v>
      </c>
      <c r="D273" s="8"/>
      <c r="E273" s="8">
        <v>5</v>
      </c>
      <c r="F273" s="8"/>
      <c r="G273" s="8">
        <v>52</v>
      </c>
      <c r="H273" s="8"/>
      <c r="I273" s="8">
        <v>1</v>
      </c>
      <c r="J273" s="8">
        <v>7</v>
      </c>
      <c r="K273" s="8"/>
      <c r="L273" s="8">
        <v>93</v>
      </c>
      <c r="M273" s="8">
        <v>122</v>
      </c>
      <c r="N273" s="8">
        <v>79</v>
      </c>
      <c r="O273" s="8">
        <v>2</v>
      </c>
      <c r="P273" s="17">
        <f t="shared" si="40"/>
        <v>364</v>
      </c>
      <c r="Q273" s="76">
        <f t="shared" si="41"/>
        <v>9.0592334494773524E-2</v>
      </c>
    </row>
    <row r="274" spans="2:17">
      <c r="B274" s="73" t="s">
        <v>21</v>
      </c>
      <c r="C274" s="8">
        <v>1</v>
      </c>
      <c r="D274" s="8"/>
      <c r="E274" s="8">
        <v>2</v>
      </c>
      <c r="F274" s="8"/>
      <c r="G274" s="8">
        <v>18</v>
      </c>
      <c r="H274" s="8"/>
      <c r="I274" s="8"/>
      <c r="J274" s="8"/>
      <c r="K274" s="8"/>
      <c r="L274" s="8">
        <v>20</v>
      </c>
      <c r="M274" s="8">
        <v>34</v>
      </c>
      <c r="N274" s="8">
        <v>20</v>
      </c>
      <c r="O274" s="8"/>
      <c r="P274" s="17">
        <f t="shared" si="40"/>
        <v>95</v>
      </c>
      <c r="Q274" s="76">
        <f t="shared" si="41"/>
        <v>2.3643603782976606E-2</v>
      </c>
    </row>
    <row r="275" spans="2:17">
      <c r="B275" s="73" t="s">
        <v>22</v>
      </c>
      <c r="C275" s="8"/>
      <c r="D275" s="8"/>
      <c r="E275" s="8">
        <v>1</v>
      </c>
      <c r="F275" s="8"/>
      <c r="G275" s="8">
        <v>18</v>
      </c>
      <c r="H275" s="8"/>
      <c r="I275" s="8"/>
      <c r="J275" s="8">
        <v>3</v>
      </c>
      <c r="K275" s="8"/>
      <c r="L275" s="8">
        <v>44</v>
      </c>
      <c r="M275" s="8">
        <v>55</v>
      </c>
      <c r="N275" s="8">
        <v>28</v>
      </c>
      <c r="O275" s="8"/>
      <c r="P275" s="17">
        <f t="shared" si="40"/>
        <v>149</v>
      </c>
      <c r="Q275" s="76">
        <f t="shared" si="41"/>
        <v>3.7083125933300147E-2</v>
      </c>
    </row>
    <row r="276" spans="2:17">
      <c r="B276" s="73" t="s">
        <v>23</v>
      </c>
      <c r="C276" s="8">
        <v>1</v>
      </c>
      <c r="D276" s="8"/>
      <c r="E276" s="8">
        <v>1</v>
      </c>
      <c r="F276" s="8"/>
      <c r="G276" s="8">
        <v>37</v>
      </c>
      <c r="H276" s="8"/>
      <c r="I276" s="8"/>
      <c r="J276" s="8">
        <v>1</v>
      </c>
      <c r="K276" s="8"/>
      <c r="L276" s="8">
        <v>55</v>
      </c>
      <c r="M276" s="8">
        <v>80</v>
      </c>
      <c r="N276" s="8">
        <v>46</v>
      </c>
      <c r="O276" s="8"/>
      <c r="P276" s="17">
        <f t="shared" si="40"/>
        <v>221</v>
      </c>
      <c r="Q276" s="76">
        <f t="shared" si="41"/>
        <v>5.5002488800398208E-2</v>
      </c>
    </row>
    <row r="277" spans="2:17">
      <c r="B277" s="73" t="s">
        <v>24</v>
      </c>
      <c r="C277" s="8"/>
      <c r="D277" s="8"/>
      <c r="E277" s="8">
        <v>1</v>
      </c>
      <c r="F277" s="8"/>
      <c r="G277" s="8">
        <v>3</v>
      </c>
      <c r="H277" s="8"/>
      <c r="I277" s="8">
        <v>1</v>
      </c>
      <c r="J277" s="8"/>
      <c r="K277" s="8"/>
      <c r="L277" s="8">
        <v>12</v>
      </c>
      <c r="M277" s="8">
        <v>17</v>
      </c>
      <c r="N277" s="8">
        <v>11</v>
      </c>
      <c r="O277" s="8"/>
      <c r="P277" s="17">
        <f t="shared" si="40"/>
        <v>45</v>
      </c>
      <c r="Q277" s="76">
        <f t="shared" si="41"/>
        <v>1.1199601791936287E-2</v>
      </c>
    </row>
    <row r="278" spans="2:17">
      <c r="B278" s="73" t="s">
        <v>25</v>
      </c>
      <c r="C278" s="8">
        <v>8</v>
      </c>
      <c r="D278" s="8"/>
      <c r="E278" s="8">
        <v>4</v>
      </c>
      <c r="F278" s="8"/>
      <c r="G278" s="8">
        <v>89</v>
      </c>
      <c r="H278" s="8">
        <v>1</v>
      </c>
      <c r="I278" s="8"/>
      <c r="J278" s="8">
        <v>1</v>
      </c>
      <c r="K278" s="8"/>
      <c r="L278" s="8">
        <v>161</v>
      </c>
      <c r="M278" s="8">
        <v>228</v>
      </c>
      <c r="N278" s="8">
        <v>137</v>
      </c>
      <c r="O278" s="8">
        <v>1</v>
      </c>
      <c r="P278" s="17">
        <f t="shared" si="40"/>
        <v>630</v>
      </c>
      <c r="Q278" s="76">
        <f t="shared" si="41"/>
        <v>0.156794425087108</v>
      </c>
    </row>
    <row r="279" spans="2:17">
      <c r="B279" s="73" t="s">
        <v>26</v>
      </c>
      <c r="C279" s="8"/>
      <c r="D279" s="8"/>
      <c r="E279" s="8"/>
      <c r="F279" s="8"/>
      <c r="G279" s="8">
        <v>4</v>
      </c>
      <c r="H279" s="8"/>
      <c r="I279" s="8"/>
      <c r="J279" s="8"/>
      <c r="K279" s="8"/>
      <c r="L279" s="8">
        <v>9</v>
      </c>
      <c r="M279" s="8">
        <v>15</v>
      </c>
      <c r="N279" s="8">
        <v>11</v>
      </c>
      <c r="O279" s="8"/>
      <c r="P279" s="17">
        <f t="shared" si="40"/>
        <v>39</v>
      </c>
      <c r="Q279" s="76">
        <f t="shared" si="41"/>
        <v>9.7063215530114478E-3</v>
      </c>
    </row>
    <row r="280" spans="2:17">
      <c r="B280" s="73" t="s">
        <v>27</v>
      </c>
      <c r="C280" s="8">
        <v>1</v>
      </c>
      <c r="D280" s="8"/>
      <c r="E280" s="8"/>
      <c r="F280" s="8"/>
      <c r="G280" s="8">
        <v>16</v>
      </c>
      <c r="H280" s="8"/>
      <c r="I280" s="8"/>
      <c r="J280" s="8">
        <v>3</v>
      </c>
      <c r="K280" s="8"/>
      <c r="L280" s="8">
        <v>22</v>
      </c>
      <c r="M280" s="8">
        <v>33</v>
      </c>
      <c r="N280" s="8">
        <v>20</v>
      </c>
      <c r="O280" s="8"/>
      <c r="P280" s="17">
        <f t="shared" si="40"/>
        <v>95</v>
      </c>
      <c r="Q280" s="76">
        <f t="shared" si="41"/>
        <v>2.3643603782976606E-2</v>
      </c>
    </row>
    <row r="281" spans="2:17">
      <c r="B281" s="73" t="s">
        <v>28</v>
      </c>
      <c r="C281" s="8">
        <v>2</v>
      </c>
      <c r="D281" s="8"/>
      <c r="E281" s="8"/>
      <c r="F281" s="8"/>
      <c r="G281" s="8">
        <v>42</v>
      </c>
      <c r="H281" s="8"/>
      <c r="I281" s="8"/>
      <c r="J281" s="8">
        <v>6</v>
      </c>
      <c r="K281" s="8"/>
      <c r="L281" s="8">
        <v>52</v>
      </c>
      <c r="M281" s="8">
        <v>76</v>
      </c>
      <c r="N281" s="8">
        <v>28</v>
      </c>
      <c r="O281" s="8">
        <v>1</v>
      </c>
      <c r="P281" s="17">
        <f t="shared" si="40"/>
        <v>207</v>
      </c>
      <c r="Q281" s="76">
        <f t="shared" si="41"/>
        <v>5.151816824290692E-2</v>
      </c>
    </row>
    <row r="282" spans="2:17">
      <c r="B282" s="73" t="s">
        <v>29</v>
      </c>
      <c r="C282" s="8">
        <v>1</v>
      </c>
      <c r="D282" s="8"/>
      <c r="E282" s="8"/>
      <c r="F282" s="8"/>
      <c r="G282" s="8">
        <v>3</v>
      </c>
      <c r="H282" s="8"/>
      <c r="I282" s="8"/>
      <c r="J282" s="8">
        <v>1</v>
      </c>
      <c r="K282" s="8"/>
      <c r="L282" s="8">
        <v>14</v>
      </c>
      <c r="M282" s="8">
        <v>25</v>
      </c>
      <c r="N282" s="8">
        <v>19</v>
      </c>
      <c r="O282" s="8"/>
      <c r="P282" s="17">
        <f t="shared" si="40"/>
        <v>63</v>
      </c>
      <c r="Q282" s="76">
        <f t="shared" si="41"/>
        <v>1.5679442508710801E-2</v>
      </c>
    </row>
    <row r="283" spans="2:17">
      <c r="B283" s="73" t="s">
        <v>30</v>
      </c>
      <c r="C283" s="8"/>
      <c r="D283" s="8"/>
      <c r="E283" s="8"/>
      <c r="F283" s="8"/>
      <c r="G283" s="8">
        <v>17</v>
      </c>
      <c r="H283" s="8"/>
      <c r="I283" s="8"/>
      <c r="J283" s="8">
        <v>7</v>
      </c>
      <c r="K283" s="8"/>
      <c r="L283" s="8">
        <v>43</v>
      </c>
      <c r="M283" s="8">
        <v>59</v>
      </c>
      <c r="N283" s="8">
        <v>42</v>
      </c>
      <c r="O283" s="8"/>
      <c r="P283" s="17">
        <f t="shared" si="40"/>
        <v>168</v>
      </c>
      <c r="Q283" s="76">
        <f t="shared" si="41"/>
        <v>4.1811846689895474E-2</v>
      </c>
    </row>
    <row r="284" spans="2:17">
      <c r="B284" s="73" t="s">
        <v>31</v>
      </c>
      <c r="C284" s="8">
        <v>1</v>
      </c>
      <c r="D284" s="8"/>
      <c r="E284" s="8">
        <v>1</v>
      </c>
      <c r="F284" s="8"/>
      <c r="G284" s="8">
        <v>8</v>
      </c>
      <c r="H284" s="8"/>
      <c r="I284" s="8"/>
      <c r="J284" s="8">
        <v>2</v>
      </c>
      <c r="K284" s="8"/>
      <c r="L284" s="8">
        <v>16</v>
      </c>
      <c r="M284" s="8">
        <v>19</v>
      </c>
      <c r="N284" s="8">
        <v>12</v>
      </c>
      <c r="O284" s="8">
        <v>1</v>
      </c>
      <c r="P284" s="17">
        <f t="shared" si="40"/>
        <v>60</v>
      </c>
      <c r="Q284" s="76">
        <f t="shared" si="41"/>
        <v>1.4932802389248382E-2</v>
      </c>
    </row>
    <row r="285" spans="2:17">
      <c r="B285" s="73" t="s">
        <v>32</v>
      </c>
      <c r="C285" s="8"/>
      <c r="D285" s="8"/>
      <c r="E285" s="8">
        <v>2</v>
      </c>
      <c r="F285" s="8"/>
      <c r="G285" s="8">
        <v>14</v>
      </c>
      <c r="H285" s="8"/>
      <c r="I285" s="8"/>
      <c r="J285" s="8"/>
      <c r="K285" s="8"/>
      <c r="L285" s="8">
        <v>29</v>
      </c>
      <c r="M285" s="8">
        <v>43</v>
      </c>
      <c r="N285" s="8">
        <v>27</v>
      </c>
      <c r="O285" s="8"/>
      <c r="P285" s="17">
        <f t="shared" si="40"/>
        <v>115</v>
      </c>
      <c r="Q285" s="76">
        <f t="shared" si="41"/>
        <v>2.8621204579392732E-2</v>
      </c>
    </row>
    <row r="286" spans="2:17">
      <c r="B286" s="73" t="s">
        <v>33</v>
      </c>
      <c r="C286" s="8">
        <v>3</v>
      </c>
      <c r="D286" s="8"/>
      <c r="E286" s="8">
        <v>3</v>
      </c>
      <c r="F286" s="8"/>
      <c r="G286" s="8">
        <v>23</v>
      </c>
      <c r="H286" s="8"/>
      <c r="I286" s="8"/>
      <c r="J286" s="8">
        <v>2</v>
      </c>
      <c r="K286" s="8"/>
      <c r="L286" s="8">
        <v>45</v>
      </c>
      <c r="M286" s="8">
        <v>84</v>
      </c>
      <c r="N286" s="8">
        <v>41</v>
      </c>
      <c r="O286" s="8"/>
      <c r="P286" s="17">
        <f t="shared" si="40"/>
        <v>201</v>
      </c>
      <c r="Q286" s="76">
        <f t="shared" si="41"/>
        <v>5.0024888003982082E-2</v>
      </c>
    </row>
    <row r="287" spans="2:17">
      <c r="B287" s="73" t="s">
        <v>34</v>
      </c>
      <c r="C287" s="8">
        <v>1</v>
      </c>
      <c r="D287" s="8"/>
      <c r="E287" s="8"/>
      <c r="F287" s="8"/>
      <c r="G287" s="8">
        <v>22</v>
      </c>
      <c r="H287" s="8"/>
      <c r="I287" s="8"/>
      <c r="J287" s="8">
        <v>2</v>
      </c>
      <c r="K287" s="8"/>
      <c r="L287" s="8">
        <v>28</v>
      </c>
      <c r="M287" s="8">
        <v>39</v>
      </c>
      <c r="N287" s="8">
        <v>19</v>
      </c>
      <c r="O287" s="8"/>
      <c r="P287" s="17">
        <f t="shared" si="40"/>
        <v>111</v>
      </c>
      <c r="Q287" s="76">
        <f t="shared" si="41"/>
        <v>2.7625684420109507E-2</v>
      </c>
    </row>
    <row r="288" spans="2:17">
      <c r="B288" s="73" t="s">
        <v>35</v>
      </c>
      <c r="C288" s="8"/>
      <c r="D288" s="8"/>
      <c r="E288" s="8"/>
      <c r="F288" s="8"/>
      <c r="G288" s="8">
        <v>4</v>
      </c>
      <c r="H288" s="8"/>
      <c r="I288" s="8"/>
      <c r="J288" s="8"/>
      <c r="K288" s="8"/>
      <c r="L288" s="8">
        <v>6</v>
      </c>
      <c r="M288" s="8">
        <v>9</v>
      </c>
      <c r="N288" s="8">
        <v>3</v>
      </c>
      <c r="O288" s="8"/>
      <c r="P288" s="17">
        <f t="shared" si="40"/>
        <v>22</v>
      </c>
      <c r="Q288" s="76">
        <f t="shared" si="41"/>
        <v>5.4753608760577405E-3</v>
      </c>
    </row>
    <row r="289" spans="2:17">
      <c r="B289" s="73" t="s">
        <v>36</v>
      </c>
      <c r="C289" s="8"/>
      <c r="D289" s="8"/>
      <c r="E289" s="8"/>
      <c r="F289" s="8"/>
      <c r="G289" s="8"/>
      <c r="H289" s="8"/>
      <c r="I289" s="8"/>
      <c r="J289" s="8"/>
      <c r="K289" s="8"/>
      <c r="L289" s="8">
        <v>1</v>
      </c>
      <c r="M289" s="8">
        <v>1</v>
      </c>
      <c r="N289" s="8"/>
      <c r="O289" s="8"/>
      <c r="P289" s="17">
        <f t="shared" si="40"/>
        <v>2</v>
      </c>
      <c r="Q289" s="76">
        <f t="shared" si="41"/>
        <v>4.9776007964161273E-4</v>
      </c>
    </row>
    <row r="290" spans="2:17">
      <c r="B290" s="73" t="s">
        <v>37</v>
      </c>
      <c r="C290" s="8"/>
      <c r="D290" s="8"/>
      <c r="E290" s="8">
        <v>2</v>
      </c>
      <c r="F290" s="8"/>
      <c r="G290" s="8">
        <v>9</v>
      </c>
      <c r="H290" s="8"/>
      <c r="I290" s="8"/>
      <c r="J290" s="8">
        <v>1</v>
      </c>
      <c r="K290" s="8"/>
      <c r="L290" s="8">
        <v>33</v>
      </c>
      <c r="M290" s="8">
        <v>52</v>
      </c>
      <c r="N290" s="8">
        <v>37</v>
      </c>
      <c r="O290" s="8"/>
      <c r="P290" s="17">
        <f t="shared" si="40"/>
        <v>134</v>
      </c>
      <c r="Q290" s="76">
        <f t="shared" si="41"/>
        <v>3.3349925335988052E-2</v>
      </c>
    </row>
    <row r="291" spans="2:17">
      <c r="B291" s="73" t="s">
        <v>38</v>
      </c>
      <c r="C291" s="8"/>
      <c r="D291" s="8"/>
      <c r="E291" s="8"/>
      <c r="F291" s="8"/>
      <c r="G291" s="8">
        <v>2</v>
      </c>
      <c r="H291" s="8"/>
      <c r="I291" s="8"/>
      <c r="J291" s="8"/>
      <c r="K291" s="8"/>
      <c r="L291" s="8">
        <v>6</v>
      </c>
      <c r="M291" s="8">
        <v>18</v>
      </c>
      <c r="N291" s="8">
        <v>10</v>
      </c>
      <c r="O291" s="8"/>
      <c r="P291" s="17">
        <f t="shared" si="40"/>
        <v>36</v>
      </c>
      <c r="Q291" s="76">
        <f t="shared" si="41"/>
        <v>8.9596814335490289E-3</v>
      </c>
    </row>
    <row r="292" spans="2:17">
      <c r="B292" s="73" t="s">
        <v>39</v>
      </c>
      <c r="C292" s="8"/>
      <c r="D292" s="8"/>
      <c r="E292" s="8"/>
      <c r="F292" s="8"/>
      <c r="G292" s="8">
        <v>4</v>
      </c>
      <c r="H292" s="8"/>
      <c r="I292" s="8"/>
      <c r="J292" s="8"/>
      <c r="K292" s="8"/>
      <c r="L292" s="8">
        <v>4</v>
      </c>
      <c r="M292" s="8">
        <v>7</v>
      </c>
      <c r="N292" s="8">
        <v>5</v>
      </c>
      <c r="O292" s="8"/>
      <c r="P292" s="17">
        <f t="shared" si="40"/>
        <v>20</v>
      </c>
      <c r="Q292" s="76">
        <f t="shared" si="41"/>
        <v>4.9776007964161271E-3</v>
      </c>
    </row>
    <row r="293" spans="2:17">
      <c r="B293" s="73" t="s">
        <v>40</v>
      </c>
      <c r="C293" s="8">
        <v>8</v>
      </c>
      <c r="D293" s="8"/>
      <c r="E293" s="8">
        <v>7</v>
      </c>
      <c r="F293" s="8">
        <v>1</v>
      </c>
      <c r="G293" s="8">
        <v>147</v>
      </c>
      <c r="H293" s="8"/>
      <c r="I293" s="8">
        <v>1</v>
      </c>
      <c r="J293" s="8">
        <v>2</v>
      </c>
      <c r="K293" s="8"/>
      <c r="L293" s="8">
        <v>202</v>
      </c>
      <c r="M293" s="8">
        <v>320</v>
      </c>
      <c r="N293" s="8">
        <v>156</v>
      </c>
      <c r="O293" s="8">
        <v>3</v>
      </c>
      <c r="P293" s="17">
        <f t="shared" si="40"/>
        <v>847</v>
      </c>
      <c r="Q293" s="76">
        <f t="shared" si="41"/>
        <v>0.21080139372822299</v>
      </c>
    </row>
    <row r="294" spans="2:17">
      <c r="B294" s="73" t="s">
        <v>41</v>
      </c>
      <c r="C294" s="8">
        <v>1</v>
      </c>
      <c r="D294" s="8"/>
      <c r="E294" s="8">
        <v>1</v>
      </c>
      <c r="F294" s="8"/>
      <c r="G294" s="8">
        <v>13</v>
      </c>
      <c r="H294" s="8"/>
      <c r="I294" s="8"/>
      <c r="J294" s="8">
        <v>2</v>
      </c>
      <c r="K294" s="8"/>
      <c r="L294" s="8">
        <v>22</v>
      </c>
      <c r="M294" s="8">
        <v>26</v>
      </c>
      <c r="N294" s="8">
        <v>16</v>
      </c>
      <c r="O294" s="8"/>
      <c r="P294" s="17">
        <f t="shared" si="40"/>
        <v>81</v>
      </c>
      <c r="Q294" s="76">
        <f t="shared" si="41"/>
        <v>2.0159283225485315E-2</v>
      </c>
    </row>
    <row r="295" spans="2:17">
      <c r="B295" s="73" t="s">
        <v>131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17">
        <f t="shared" si="40"/>
        <v>0</v>
      </c>
      <c r="Q295" s="76">
        <f t="shared" si="41"/>
        <v>0</v>
      </c>
    </row>
    <row r="296" spans="2:17" ht="15.75" thickBot="1">
      <c r="B296" s="91" t="s">
        <v>42</v>
      </c>
      <c r="C296" s="78">
        <f>SUM(C268:C295)</f>
        <v>32</v>
      </c>
      <c r="D296" s="78">
        <f t="shared" ref="D296:O296" si="42">SUM(D268:D295)</f>
        <v>0</v>
      </c>
      <c r="E296" s="78">
        <f t="shared" si="42"/>
        <v>32</v>
      </c>
      <c r="F296" s="78">
        <f t="shared" si="42"/>
        <v>1</v>
      </c>
      <c r="G296" s="78">
        <f t="shared" si="42"/>
        <v>565</v>
      </c>
      <c r="H296" s="78">
        <f t="shared" ref="H296" si="43">SUM(H268:H295)</f>
        <v>1</v>
      </c>
      <c r="I296" s="78">
        <f t="shared" si="42"/>
        <v>4</v>
      </c>
      <c r="J296" s="78">
        <f t="shared" si="42"/>
        <v>44</v>
      </c>
      <c r="K296" s="78">
        <f t="shared" si="42"/>
        <v>0</v>
      </c>
      <c r="L296" s="78">
        <f t="shared" si="42"/>
        <v>1002</v>
      </c>
      <c r="M296" s="78">
        <f t="shared" si="42"/>
        <v>1491</v>
      </c>
      <c r="N296" s="78">
        <f t="shared" si="42"/>
        <v>835</v>
      </c>
      <c r="O296" s="78">
        <f t="shared" si="42"/>
        <v>11</v>
      </c>
      <c r="P296" s="78">
        <f>SUM(P268:P295)</f>
        <v>4018</v>
      </c>
      <c r="Q296" s="79">
        <f>SUM(Q268:Q295)</f>
        <v>1</v>
      </c>
    </row>
    <row r="297" spans="2:17" ht="15.75" thickBot="1">
      <c r="B297" s="156" t="s">
        <v>14</v>
      </c>
      <c r="C297" s="110">
        <f>C296/'Dados por UF e mês'!$O$294</f>
        <v>2.1534320323014805E-2</v>
      </c>
      <c r="D297" s="110">
        <f>D296/'Dados por UF e mês'!$O$294</f>
        <v>0</v>
      </c>
      <c r="E297" s="110">
        <f>E296/'Dados por UF e mês'!$O$294</f>
        <v>2.1534320323014805E-2</v>
      </c>
      <c r="F297" s="110">
        <f>F296/'Dados por UF e mês'!$O$294</f>
        <v>6.7294751009421266E-4</v>
      </c>
      <c r="G297" s="110">
        <f>G296/'Dados por UF e mês'!$O$294</f>
        <v>0.38021534320323014</v>
      </c>
      <c r="H297" s="110">
        <f>H296/'Dados por UF e mês'!$O$294</f>
        <v>6.7294751009421266E-4</v>
      </c>
      <c r="I297" s="110">
        <f>I296/'Dados por UF e mês'!$O$294</f>
        <v>2.6917900403768506E-3</v>
      </c>
      <c r="J297" s="110">
        <f>J296/'Dados por UF e mês'!$O$294</f>
        <v>2.9609690444145357E-2</v>
      </c>
      <c r="K297" s="110">
        <f>K296/'Dados por UF e mês'!$O$294</f>
        <v>0</v>
      </c>
      <c r="L297" s="110">
        <f>L296/'Dados por UF e mês'!$O$294</f>
        <v>0.67429340511440106</v>
      </c>
      <c r="M297" s="110">
        <f>M296/'Dados por UF e mês'!$O$294</f>
        <v>1.0033647375504711</v>
      </c>
      <c r="N297" s="110">
        <f>N296/'Dados por UF e mês'!$O$294</f>
        <v>0.5619111709286676</v>
      </c>
      <c r="O297" s="110">
        <f>O296/'Dados por UF e mês'!$O$294</f>
        <v>7.4024226110363392E-3</v>
      </c>
      <c r="P297" s="111">
        <f>P296/'Dados por UF e mês'!$O$294</f>
        <v>2.7039030955585464</v>
      </c>
      <c r="Q297" s="98"/>
    </row>
    <row r="298" spans="2:17" ht="15.75" thickTop="1"/>
  </sheetData>
  <mergeCells count="9">
    <mergeCell ref="B266:Q266"/>
    <mergeCell ref="B200:Q200"/>
    <mergeCell ref="B233:Q233"/>
    <mergeCell ref="B2:Q2"/>
    <mergeCell ref="B35:Q35"/>
    <mergeCell ref="B68:Q68"/>
    <mergeCell ref="B101:Q101"/>
    <mergeCell ref="B134:Q134"/>
    <mergeCell ref="B167:Q16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A1:EN70"/>
  <sheetViews>
    <sheetView showGridLines="0" showRowColHeaders="0" zoomScale="85" zoomScaleNormal="85" workbookViewId="0"/>
  </sheetViews>
  <sheetFormatPr defaultRowHeight="15"/>
  <cols>
    <col min="1" max="1" width="1.7109375" customWidth="1"/>
    <col min="2" max="2" width="1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1.7109375" customWidth="1"/>
    <col min="18" max="18" width="1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15" bestFit="1" customWidth="1"/>
    <col min="35" max="35" width="4.42578125" style="45" bestFit="1" customWidth="1"/>
    <col min="36" max="36" width="4.28515625" style="45" bestFit="1" customWidth="1"/>
    <col min="37" max="37" width="5.28515625" style="45" bestFit="1" customWidth="1"/>
    <col min="38" max="38" width="4.5703125" style="45" bestFit="1" customWidth="1"/>
    <col min="39" max="39" width="4.7109375" style="45" bestFit="1" customWidth="1"/>
    <col min="40" max="40" width="4.5703125" style="45" bestFit="1" customWidth="1"/>
    <col min="41" max="41" width="4" style="45" bestFit="1" customWidth="1"/>
    <col min="42" max="42" width="5.140625" style="45" bestFit="1" customWidth="1"/>
    <col min="43" max="43" width="4" style="45" bestFit="1" customWidth="1"/>
    <col min="44" max="44" width="4.85546875" style="45" bestFit="1" customWidth="1"/>
    <col min="45" max="45" width="5.140625" style="45" bestFit="1" customWidth="1"/>
    <col min="46" max="46" width="4.28515625" style="45" bestFit="1" customWidth="1"/>
    <col min="47" max="47" width="6.5703125" style="3" bestFit="1" customWidth="1"/>
    <col min="48" max="48" width="8.140625" style="54" bestFit="1" customWidth="1"/>
    <col min="49" max="49" width="1.5703125" customWidth="1"/>
    <col min="50" max="50" width="15" bestFit="1" customWidth="1"/>
    <col min="51" max="51" width="4.42578125" style="45" bestFit="1" customWidth="1"/>
    <col min="52" max="52" width="4.28515625" style="45" bestFit="1" customWidth="1"/>
    <col min="53" max="53" width="5.28515625" style="45" bestFit="1" customWidth="1"/>
    <col min="54" max="54" width="4.5703125" style="45" bestFit="1" customWidth="1"/>
    <col min="55" max="55" width="4.7109375" style="45" bestFit="1" customWidth="1"/>
    <col min="56" max="56" width="4.5703125" style="45" bestFit="1" customWidth="1"/>
    <col min="57" max="57" width="4" style="45" bestFit="1" customWidth="1"/>
    <col min="58" max="58" width="5.140625" style="45" bestFit="1" customWidth="1"/>
    <col min="59" max="59" width="4" style="45" bestFit="1" customWidth="1"/>
    <col min="60" max="60" width="4.85546875" style="45" bestFit="1" customWidth="1"/>
    <col min="61" max="61" width="5.140625" style="45" bestFit="1" customWidth="1"/>
    <col min="62" max="62" width="4.28515625" style="45" bestFit="1" customWidth="1"/>
    <col min="63" max="63" width="6.5703125" style="3" bestFit="1" customWidth="1"/>
    <col min="64" max="64" width="8.140625" style="54" bestFit="1" customWidth="1"/>
    <col min="65" max="65" width="1.5703125" customWidth="1"/>
    <col min="66" max="66" width="15" bestFit="1" customWidth="1"/>
    <col min="67" max="67" width="4.42578125" style="45" bestFit="1" customWidth="1"/>
    <col min="68" max="68" width="4.28515625" style="45" bestFit="1" customWidth="1"/>
    <col min="69" max="69" width="5.28515625" style="45" bestFit="1" customWidth="1"/>
    <col min="70" max="70" width="4.5703125" style="45" bestFit="1" customWidth="1"/>
    <col min="71" max="71" width="4.7109375" style="45" bestFit="1" customWidth="1"/>
    <col min="72" max="72" width="4.5703125" style="45" bestFit="1" customWidth="1"/>
    <col min="73" max="73" width="4" style="45" bestFit="1" customWidth="1"/>
    <col min="74" max="74" width="5.140625" style="45" bestFit="1" customWidth="1"/>
    <col min="75" max="75" width="4" style="45" bestFit="1" customWidth="1"/>
    <col min="76" max="76" width="4.85546875" style="45" bestFit="1" customWidth="1"/>
    <col min="77" max="77" width="5.140625" style="45" bestFit="1" customWidth="1"/>
    <col min="78" max="78" width="4.28515625" style="45" bestFit="1" customWidth="1"/>
    <col min="79" max="79" width="6.5703125" style="3" bestFit="1" customWidth="1"/>
    <col min="80" max="80" width="8.140625" style="54" bestFit="1" customWidth="1"/>
    <col min="81" max="81" width="1.5703125" customWidth="1"/>
    <col min="82" max="82" width="15" bestFit="1" customWidth="1"/>
    <col min="83" max="83" width="4.42578125" style="45" bestFit="1" customWidth="1"/>
    <col min="84" max="84" width="4.28515625" style="45" bestFit="1" customWidth="1"/>
    <col min="85" max="85" width="5.28515625" style="45" bestFit="1" customWidth="1"/>
    <col min="86" max="86" width="4.5703125" style="45" bestFit="1" customWidth="1"/>
    <col min="87" max="87" width="4.7109375" style="45" bestFit="1" customWidth="1"/>
    <col min="88" max="88" width="4.5703125" style="45" bestFit="1" customWidth="1"/>
    <col min="89" max="89" width="4" style="45" bestFit="1" customWidth="1"/>
    <col min="90" max="90" width="5.140625" style="45" bestFit="1" customWidth="1"/>
    <col min="91" max="91" width="4" style="45" bestFit="1" customWidth="1"/>
    <col min="92" max="92" width="4.85546875" style="45" bestFit="1" customWidth="1"/>
    <col min="93" max="93" width="5.140625" style="45" bestFit="1" customWidth="1"/>
    <col min="94" max="94" width="4.28515625" style="45" bestFit="1" customWidth="1"/>
    <col min="95" max="95" width="6.5703125" style="3" bestFit="1" customWidth="1"/>
    <col min="96" max="96" width="8.140625" style="54" bestFit="1" customWidth="1"/>
    <col min="97" max="97" width="1.5703125" customWidth="1"/>
    <col min="98" max="98" width="15" bestFit="1" customWidth="1"/>
    <col min="99" max="99" width="4.42578125" style="45" customWidth="1"/>
    <col min="100" max="100" width="4.28515625" style="45" bestFit="1" customWidth="1"/>
    <col min="101" max="101" width="5.28515625" style="45" bestFit="1" customWidth="1"/>
    <col min="102" max="102" width="4.5703125" style="45" bestFit="1" customWidth="1"/>
    <col min="103" max="103" width="4.7109375" style="45" bestFit="1" customWidth="1"/>
    <col min="104" max="104" width="4.5703125" style="45" bestFit="1" customWidth="1"/>
    <col min="105" max="105" width="4" style="45" bestFit="1" customWidth="1"/>
    <col min="106" max="106" width="5.140625" style="45" bestFit="1" customWidth="1"/>
    <col min="107" max="107" width="4" style="45" bestFit="1" customWidth="1"/>
    <col min="108" max="108" width="4.85546875" style="45" bestFit="1" customWidth="1"/>
    <col min="109" max="109" width="5.140625" style="45" bestFit="1" customWidth="1"/>
    <col min="110" max="110" width="4.28515625" style="45" bestFit="1" customWidth="1"/>
    <col min="111" max="111" width="6.5703125" style="3" bestFit="1" customWidth="1"/>
    <col min="112" max="112" width="8.140625" style="54" bestFit="1" customWidth="1"/>
    <col min="113" max="113" width="1.28515625" customWidth="1"/>
    <col min="114" max="114" width="15" bestFit="1" customWidth="1"/>
    <col min="115" max="126" width="4.42578125" customWidth="1"/>
    <col min="129" max="129" width="2.42578125" customWidth="1"/>
    <col min="130" max="130" width="15.140625" bestFit="1" customWidth="1"/>
    <col min="131" max="142" width="7" customWidth="1"/>
  </cols>
  <sheetData>
    <row r="1" spans="2:144" ht="15.75" thickBot="1"/>
    <row r="2" spans="2:144" ht="15.75" thickTop="1">
      <c r="B2" s="146" t="s">
        <v>180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  <c r="R2" s="153" t="s">
        <v>181</v>
      </c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5"/>
      <c r="AH2" s="153" t="s">
        <v>182</v>
      </c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5"/>
      <c r="AX2" s="153" t="s">
        <v>249</v>
      </c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5"/>
      <c r="BN2" s="153" t="s">
        <v>287</v>
      </c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5"/>
      <c r="CD2" s="143" t="s">
        <v>312</v>
      </c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  <c r="CT2" s="143" t="s">
        <v>336</v>
      </c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5"/>
      <c r="DJ2" s="143" t="s">
        <v>363</v>
      </c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5"/>
      <c r="DZ2" s="143" t="s">
        <v>412</v>
      </c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5"/>
    </row>
    <row r="3" spans="2:144">
      <c r="B3" s="20" t="s">
        <v>45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7" t="s">
        <v>14</v>
      </c>
      <c r="R3" s="20" t="s">
        <v>45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7" t="s">
        <v>14</v>
      </c>
      <c r="AH3" s="20" t="s">
        <v>45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55" t="s">
        <v>14</v>
      </c>
      <c r="AX3" s="20" t="s">
        <v>45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55" t="s">
        <v>14</v>
      </c>
      <c r="BN3" s="20" t="s">
        <v>45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55" t="s">
        <v>14</v>
      </c>
      <c r="CD3" s="73" t="s">
        <v>45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74" t="s">
        <v>14</v>
      </c>
      <c r="CT3" s="73" t="s">
        <v>45</v>
      </c>
      <c r="CU3" s="21" t="s">
        <v>0</v>
      </c>
      <c r="CV3" s="21" t="s">
        <v>2</v>
      </c>
      <c r="CW3" s="21" t="s">
        <v>3</v>
      </c>
      <c r="CX3" s="21" t="s">
        <v>4</v>
      </c>
      <c r="CY3" s="21" t="s">
        <v>5</v>
      </c>
      <c r="CZ3" s="21" t="s">
        <v>6</v>
      </c>
      <c r="DA3" s="21" t="s">
        <v>7</v>
      </c>
      <c r="DB3" s="21" t="s">
        <v>8</v>
      </c>
      <c r="DC3" s="21" t="s">
        <v>9</v>
      </c>
      <c r="DD3" s="21" t="s">
        <v>10</v>
      </c>
      <c r="DE3" s="21" t="s">
        <v>11</v>
      </c>
      <c r="DF3" s="21" t="s">
        <v>12</v>
      </c>
      <c r="DG3" s="21" t="s">
        <v>13</v>
      </c>
      <c r="DH3" s="74" t="s">
        <v>14</v>
      </c>
      <c r="DJ3" s="73" t="s">
        <v>45</v>
      </c>
      <c r="DK3" s="21" t="s">
        <v>0</v>
      </c>
      <c r="DL3" s="21" t="s">
        <v>2</v>
      </c>
      <c r="DM3" s="21" t="s">
        <v>3</v>
      </c>
      <c r="DN3" s="21" t="s">
        <v>4</v>
      </c>
      <c r="DO3" s="21" t="s">
        <v>5</v>
      </c>
      <c r="DP3" s="21" t="s">
        <v>6</v>
      </c>
      <c r="DQ3" s="21" t="s">
        <v>7</v>
      </c>
      <c r="DR3" s="21" t="s">
        <v>8</v>
      </c>
      <c r="DS3" s="21" t="s">
        <v>9</v>
      </c>
      <c r="DT3" s="21" t="s">
        <v>10</v>
      </c>
      <c r="DU3" s="21" t="s">
        <v>11</v>
      </c>
      <c r="DV3" s="21" t="s">
        <v>12</v>
      </c>
      <c r="DW3" s="21" t="s">
        <v>13</v>
      </c>
      <c r="DX3" s="74" t="s">
        <v>14</v>
      </c>
      <c r="DZ3" s="73" t="s">
        <v>45</v>
      </c>
      <c r="EA3" s="21" t="s">
        <v>0</v>
      </c>
      <c r="EB3" s="21" t="s">
        <v>2</v>
      </c>
      <c r="EC3" s="21" t="s">
        <v>3</v>
      </c>
      <c r="ED3" s="21" t="s">
        <v>4</v>
      </c>
      <c r="EE3" s="21" t="s">
        <v>5</v>
      </c>
      <c r="EF3" s="21" t="s">
        <v>6</v>
      </c>
      <c r="EG3" s="21" t="s">
        <v>7</v>
      </c>
      <c r="EH3" s="21" t="s">
        <v>8</v>
      </c>
      <c r="EI3" s="21" t="s">
        <v>9</v>
      </c>
      <c r="EJ3" s="21" t="s">
        <v>10</v>
      </c>
      <c r="EK3" s="21" t="s">
        <v>11</v>
      </c>
      <c r="EL3" s="21" t="s">
        <v>12</v>
      </c>
      <c r="EM3" s="21" t="s">
        <v>13</v>
      </c>
      <c r="EN3" s="74" t="s">
        <v>14</v>
      </c>
    </row>
    <row r="4" spans="2:144">
      <c r="B4" s="29" t="s">
        <v>46</v>
      </c>
      <c r="C4" s="8">
        <v>4</v>
      </c>
      <c r="D4" s="8">
        <v>5</v>
      </c>
      <c r="E4" s="8">
        <v>5</v>
      </c>
      <c r="F4" s="8">
        <v>1</v>
      </c>
      <c r="G4" s="8">
        <v>3</v>
      </c>
      <c r="H4" s="8">
        <v>1</v>
      </c>
      <c r="I4" s="8"/>
      <c r="J4" s="8">
        <v>4</v>
      </c>
      <c r="K4" s="8">
        <v>1</v>
      </c>
      <c r="L4" s="8">
        <v>2</v>
      </c>
      <c r="M4" s="8">
        <v>1</v>
      </c>
      <c r="N4" s="8">
        <v>12</v>
      </c>
      <c r="O4" s="17">
        <f>SUM(C4:N4)</f>
        <v>39</v>
      </c>
      <c r="P4" s="9">
        <f>O4/$O$7</f>
        <v>8.3690987124463517E-2</v>
      </c>
      <c r="R4" s="29" t="s">
        <v>46</v>
      </c>
      <c r="S4" s="8">
        <v>9</v>
      </c>
      <c r="T4" s="8">
        <v>5</v>
      </c>
      <c r="U4" s="8">
        <v>1</v>
      </c>
      <c r="V4" s="8">
        <v>6</v>
      </c>
      <c r="W4" s="8">
        <v>4</v>
      </c>
      <c r="X4" s="8">
        <v>9</v>
      </c>
      <c r="Y4" s="8">
        <v>10</v>
      </c>
      <c r="Z4" s="8">
        <v>15</v>
      </c>
      <c r="AA4" s="8">
        <v>8</v>
      </c>
      <c r="AB4" s="8">
        <v>9</v>
      </c>
      <c r="AC4" s="8">
        <v>8</v>
      </c>
      <c r="AD4" s="8">
        <v>13</v>
      </c>
      <c r="AE4" s="17">
        <f>SUM(S4:AD4)</f>
        <v>97</v>
      </c>
      <c r="AF4" s="9">
        <f>AE4/$AE$7</f>
        <v>0.10083160083160084</v>
      </c>
      <c r="AH4" s="29" t="s">
        <v>46</v>
      </c>
      <c r="AI4" s="11">
        <v>23</v>
      </c>
      <c r="AJ4" s="11">
        <v>16</v>
      </c>
      <c r="AK4" s="11">
        <v>23</v>
      </c>
      <c r="AL4" s="11">
        <v>18</v>
      </c>
      <c r="AM4" s="11">
        <v>15</v>
      </c>
      <c r="AN4" s="11">
        <v>12</v>
      </c>
      <c r="AO4" s="11">
        <v>17</v>
      </c>
      <c r="AP4" s="11">
        <v>8</v>
      </c>
      <c r="AQ4" s="11">
        <v>20</v>
      </c>
      <c r="AR4" s="11">
        <v>23</v>
      </c>
      <c r="AS4" s="11">
        <v>22</v>
      </c>
      <c r="AT4" s="11">
        <v>17</v>
      </c>
      <c r="AU4" s="17">
        <f>SUM(AI4:AT4)</f>
        <v>214</v>
      </c>
      <c r="AV4" s="9">
        <f>AU4/$AU$7</f>
        <v>0.1436241610738255</v>
      </c>
      <c r="AX4" s="29" t="s">
        <v>46</v>
      </c>
      <c r="AY4" s="11">
        <v>21</v>
      </c>
      <c r="AZ4" s="11">
        <v>21</v>
      </c>
      <c r="BA4" s="11">
        <v>18</v>
      </c>
      <c r="BB4" s="11">
        <v>15</v>
      </c>
      <c r="BC4" s="11">
        <v>12</v>
      </c>
      <c r="BD4" s="11">
        <v>10</v>
      </c>
      <c r="BE4" s="11">
        <v>16</v>
      </c>
      <c r="BF4" s="11">
        <v>23</v>
      </c>
      <c r="BG4" s="11">
        <v>29</v>
      </c>
      <c r="BH4" s="11">
        <v>8</v>
      </c>
      <c r="BI4" s="11">
        <v>7</v>
      </c>
      <c r="BJ4" s="11">
        <v>19</v>
      </c>
      <c r="BK4" s="17">
        <f>SUM(AY4:BJ4)</f>
        <v>199</v>
      </c>
      <c r="BL4" s="9">
        <f>BK4/$BK$7</f>
        <v>0.12031438935912939</v>
      </c>
      <c r="BN4" s="29" t="s">
        <v>46</v>
      </c>
      <c r="BO4" s="11">
        <v>10</v>
      </c>
      <c r="BP4" s="11">
        <v>19</v>
      </c>
      <c r="BQ4" s="11">
        <v>13</v>
      </c>
      <c r="BR4" s="11">
        <v>12</v>
      </c>
      <c r="BS4" s="11">
        <v>14</v>
      </c>
      <c r="BT4" s="11">
        <v>5</v>
      </c>
      <c r="BU4" s="11">
        <v>9</v>
      </c>
      <c r="BV4" s="11">
        <v>15</v>
      </c>
      <c r="BW4" s="11">
        <v>8</v>
      </c>
      <c r="BX4" s="11">
        <v>9</v>
      </c>
      <c r="BY4" s="11">
        <v>19</v>
      </c>
      <c r="BZ4" s="11">
        <v>11</v>
      </c>
      <c r="CA4" s="17">
        <f>SUM(BO4:BZ4)</f>
        <v>144</v>
      </c>
      <c r="CB4" s="9">
        <f>CA4/$CA$7</f>
        <v>0.1166936790923825</v>
      </c>
      <c r="CD4" s="75" t="s">
        <v>46</v>
      </c>
      <c r="CE4" s="11">
        <v>8</v>
      </c>
      <c r="CF4" s="11">
        <v>8</v>
      </c>
      <c r="CG4" s="11">
        <v>13</v>
      </c>
      <c r="CH4" s="11">
        <v>11</v>
      </c>
      <c r="CI4" s="11">
        <v>17</v>
      </c>
      <c r="CJ4" s="11">
        <v>11</v>
      </c>
      <c r="CK4" s="11">
        <v>2</v>
      </c>
      <c r="CL4" s="11">
        <v>4</v>
      </c>
      <c r="CM4" s="11">
        <v>4</v>
      </c>
      <c r="CN4" s="11">
        <v>20</v>
      </c>
      <c r="CO4" s="11">
        <v>10</v>
      </c>
      <c r="CP4" s="11">
        <v>16</v>
      </c>
      <c r="CQ4" s="17">
        <f>SUM(CE4:CP4)</f>
        <v>124</v>
      </c>
      <c r="CR4" s="76">
        <f>CQ4/$CQ$7</f>
        <v>0.10652920962199312</v>
      </c>
      <c r="CT4" s="75" t="s">
        <v>46</v>
      </c>
      <c r="CU4" s="11">
        <v>5</v>
      </c>
      <c r="CV4" s="11">
        <v>20</v>
      </c>
      <c r="CW4" s="11">
        <v>27</v>
      </c>
      <c r="CX4" s="11">
        <v>32</v>
      </c>
      <c r="CY4" s="11">
        <v>30</v>
      </c>
      <c r="CZ4" s="11">
        <v>27</v>
      </c>
      <c r="DA4" s="11">
        <v>24</v>
      </c>
      <c r="DB4" s="11">
        <v>23</v>
      </c>
      <c r="DC4" s="11">
        <v>28</v>
      </c>
      <c r="DD4" s="11">
        <v>23</v>
      </c>
      <c r="DE4" s="11">
        <v>36</v>
      </c>
      <c r="DF4" s="11">
        <v>29</v>
      </c>
      <c r="DG4" s="17">
        <f>SUM(CU4:DF4)</f>
        <v>304</v>
      </c>
      <c r="DH4" s="76">
        <f>DG4/$DG$7</f>
        <v>0.18593272171253822</v>
      </c>
      <c r="DJ4" s="75" t="s">
        <v>46</v>
      </c>
      <c r="DK4" s="11">
        <v>18</v>
      </c>
      <c r="DL4" s="11">
        <v>25</v>
      </c>
      <c r="DM4" s="11">
        <v>30</v>
      </c>
      <c r="DN4" s="11">
        <v>25</v>
      </c>
      <c r="DO4" s="11">
        <v>25</v>
      </c>
      <c r="DP4" s="11">
        <v>24</v>
      </c>
      <c r="DQ4" s="11">
        <v>34</v>
      </c>
      <c r="DR4" s="11">
        <v>49</v>
      </c>
      <c r="DS4" s="11">
        <v>62</v>
      </c>
      <c r="DT4" s="11">
        <v>39</v>
      </c>
      <c r="DU4" s="11">
        <v>26</v>
      </c>
      <c r="DV4" s="11">
        <v>21</v>
      </c>
      <c r="DW4" s="17">
        <f>SUM(DK4:DV4)</f>
        <v>378</v>
      </c>
      <c r="DX4" s="76">
        <f>DW4/$DW$7</f>
        <v>0.18787276341948311</v>
      </c>
      <c r="DZ4" s="75" t="s">
        <v>46</v>
      </c>
      <c r="EA4" s="11">
        <v>24</v>
      </c>
      <c r="EB4" s="11">
        <v>23</v>
      </c>
      <c r="EC4" s="11">
        <v>26</v>
      </c>
      <c r="ED4" s="11">
        <v>31</v>
      </c>
      <c r="EE4" s="11">
        <v>20</v>
      </c>
      <c r="EF4" s="11">
        <v>29</v>
      </c>
      <c r="EG4" s="11">
        <v>35</v>
      </c>
      <c r="EH4" s="11">
        <v>23</v>
      </c>
      <c r="EI4" s="11">
        <v>18</v>
      </c>
      <c r="EJ4" s="11">
        <v>40</v>
      </c>
      <c r="EK4" s="11">
        <v>18</v>
      </c>
      <c r="EL4" s="11">
        <v>8</v>
      </c>
      <c r="EM4" s="17">
        <f>SUM(EA4:EL4)</f>
        <v>295</v>
      </c>
      <c r="EN4" s="76">
        <f>EM4/$EM$7</f>
        <v>0.16876430205949658</v>
      </c>
    </row>
    <row r="5" spans="2:144">
      <c r="B5" s="29" t="s">
        <v>47</v>
      </c>
      <c r="C5" s="8">
        <v>24</v>
      </c>
      <c r="D5" s="8">
        <v>24</v>
      </c>
      <c r="E5" s="8">
        <v>12</v>
      </c>
      <c r="F5" s="8">
        <v>13</v>
      </c>
      <c r="G5" s="8">
        <v>34</v>
      </c>
      <c r="H5" s="8">
        <v>12</v>
      </c>
      <c r="I5" s="8">
        <v>6</v>
      </c>
      <c r="J5" s="8">
        <v>14</v>
      </c>
      <c r="K5" s="8">
        <v>25</v>
      </c>
      <c r="L5" s="8">
        <v>37</v>
      </c>
      <c r="M5" s="8">
        <v>28</v>
      </c>
      <c r="N5" s="8">
        <v>49</v>
      </c>
      <c r="O5" s="17">
        <f t="shared" ref="O5:O6" si="0">SUM(C5:N5)</f>
        <v>278</v>
      </c>
      <c r="P5" s="9">
        <f t="shared" ref="P5" si="1">O5/$O$7</f>
        <v>0.59656652360515017</v>
      </c>
      <c r="R5" s="29" t="s">
        <v>47</v>
      </c>
      <c r="S5" s="8">
        <v>64</v>
      </c>
      <c r="T5" s="8">
        <v>33</v>
      </c>
      <c r="U5" s="8">
        <v>21</v>
      </c>
      <c r="V5" s="8">
        <v>49</v>
      </c>
      <c r="W5" s="8">
        <v>41</v>
      </c>
      <c r="X5" s="8">
        <v>51</v>
      </c>
      <c r="Y5" s="8">
        <v>39</v>
      </c>
      <c r="Z5" s="8">
        <v>48</v>
      </c>
      <c r="AA5" s="8">
        <v>52</v>
      </c>
      <c r="AB5" s="8">
        <v>39</v>
      </c>
      <c r="AC5" s="8">
        <v>54</v>
      </c>
      <c r="AD5" s="8">
        <v>76</v>
      </c>
      <c r="AE5" s="17">
        <f t="shared" ref="AE5:AE6" si="2">SUM(S5:AD5)</f>
        <v>567</v>
      </c>
      <c r="AF5" s="9">
        <f>AE5/$AE$7</f>
        <v>0.58939708939708935</v>
      </c>
      <c r="AH5" s="29" t="s">
        <v>47</v>
      </c>
      <c r="AI5" s="11">
        <v>75</v>
      </c>
      <c r="AJ5" s="11">
        <v>71</v>
      </c>
      <c r="AK5" s="11">
        <v>95</v>
      </c>
      <c r="AL5" s="11">
        <v>57</v>
      </c>
      <c r="AM5" s="11">
        <v>77</v>
      </c>
      <c r="AN5" s="11">
        <v>49</v>
      </c>
      <c r="AO5" s="11">
        <v>109</v>
      </c>
      <c r="AP5" s="11">
        <v>88</v>
      </c>
      <c r="AQ5" s="11">
        <v>67</v>
      </c>
      <c r="AR5" s="11">
        <v>109</v>
      </c>
      <c r="AS5" s="11">
        <v>75</v>
      </c>
      <c r="AT5" s="11">
        <v>94</v>
      </c>
      <c r="AU5" s="17">
        <f t="shared" ref="AU5:AU6" si="3">SUM(AI5:AT5)</f>
        <v>966</v>
      </c>
      <c r="AV5" s="9">
        <f t="shared" ref="AV5:AV6" si="4">AU5/$AU$7</f>
        <v>0.64832214765100671</v>
      </c>
      <c r="AX5" s="29" t="s">
        <v>47</v>
      </c>
      <c r="AY5" s="11">
        <v>83</v>
      </c>
      <c r="AZ5" s="11">
        <v>75</v>
      </c>
      <c r="BA5" s="11">
        <v>104</v>
      </c>
      <c r="BB5" s="11">
        <v>79</v>
      </c>
      <c r="BC5" s="11">
        <v>88</v>
      </c>
      <c r="BD5" s="11">
        <v>85</v>
      </c>
      <c r="BE5" s="11">
        <v>101</v>
      </c>
      <c r="BF5" s="11">
        <v>94</v>
      </c>
      <c r="BG5" s="11">
        <v>76</v>
      </c>
      <c r="BH5" s="11">
        <v>85</v>
      </c>
      <c r="BI5" s="11">
        <v>67</v>
      </c>
      <c r="BJ5" s="11">
        <v>70</v>
      </c>
      <c r="BK5" s="17">
        <f t="shared" ref="BK5:BK6" si="5">SUM(AY5:BJ5)</f>
        <v>1007</v>
      </c>
      <c r="BL5" s="9">
        <f t="shared" ref="BL5:BL6" si="6">BK5/$BK$7</f>
        <v>0.6088270858524788</v>
      </c>
      <c r="BN5" s="29" t="s">
        <v>47</v>
      </c>
      <c r="BO5" s="11">
        <v>84</v>
      </c>
      <c r="BP5" s="11">
        <v>82</v>
      </c>
      <c r="BQ5" s="11">
        <v>70</v>
      </c>
      <c r="BR5" s="11">
        <v>57</v>
      </c>
      <c r="BS5" s="11">
        <v>66</v>
      </c>
      <c r="BT5" s="11">
        <v>53</v>
      </c>
      <c r="BU5" s="11">
        <v>51</v>
      </c>
      <c r="BV5" s="11">
        <v>89</v>
      </c>
      <c r="BW5" s="11">
        <v>48</v>
      </c>
      <c r="BX5" s="11">
        <v>36</v>
      </c>
      <c r="BY5" s="11">
        <v>54</v>
      </c>
      <c r="BZ5" s="11">
        <v>68</v>
      </c>
      <c r="CA5" s="17">
        <f t="shared" ref="CA5:CA6" si="7">SUM(BO5:BZ5)</f>
        <v>758</v>
      </c>
      <c r="CB5" s="9">
        <f t="shared" ref="CB5:CB6" si="8">CA5/$CA$7</f>
        <v>0.61426256077795782</v>
      </c>
      <c r="CD5" s="75" t="s">
        <v>47</v>
      </c>
      <c r="CE5" s="11">
        <v>54</v>
      </c>
      <c r="CF5" s="11">
        <v>68</v>
      </c>
      <c r="CG5" s="11">
        <v>88</v>
      </c>
      <c r="CH5" s="11">
        <v>81</v>
      </c>
      <c r="CI5" s="11">
        <v>83</v>
      </c>
      <c r="CJ5" s="11">
        <v>52</v>
      </c>
      <c r="CK5" s="11">
        <v>50</v>
      </c>
      <c r="CL5" s="11">
        <v>29</v>
      </c>
      <c r="CM5" s="11">
        <v>32</v>
      </c>
      <c r="CN5" s="11">
        <v>48</v>
      </c>
      <c r="CO5" s="11">
        <v>68</v>
      </c>
      <c r="CP5" s="11">
        <v>42</v>
      </c>
      <c r="CQ5" s="17">
        <f t="shared" ref="CQ5:CQ6" si="9">SUM(CE5:CP5)</f>
        <v>695</v>
      </c>
      <c r="CR5" s="76">
        <f>CQ5/$CQ$7</f>
        <v>0.59707903780068727</v>
      </c>
      <c r="CT5" s="75" t="s">
        <v>47</v>
      </c>
      <c r="CU5" s="11">
        <v>60</v>
      </c>
      <c r="CV5" s="11">
        <v>55</v>
      </c>
      <c r="CW5" s="11">
        <v>99</v>
      </c>
      <c r="CX5" s="11">
        <v>122</v>
      </c>
      <c r="CY5" s="11">
        <v>107</v>
      </c>
      <c r="CZ5" s="11">
        <v>78</v>
      </c>
      <c r="DA5" s="11">
        <v>97</v>
      </c>
      <c r="DB5" s="11">
        <v>75</v>
      </c>
      <c r="DC5" s="11">
        <v>98</v>
      </c>
      <c r="DD5" s="11">
        <v>72</v>
      </c>
      <c r="DE5" s="11">
        <v>104</v>
      </c>
      <c r="DF5" s="11">
        <v>75</v>
      </c>
      <c r="DG5" s="17">
        <f t="shared" ref="DG5:DG6" si="10">SUM(CU5:DF5)</f>
        <v>1042</v>
      </c>
      <c r="DH5" s="76">
        <f>DG5/$DG$7</f>
        <v>0.63730886850152901</v>
      </c>
      <c r="DJ5" s="75" t="s">
        <v>47</v>
      </c>
      <c r="DK5" s="11">
        <v>75</v>
      </c>
      <c r="DL5" s="11">
        <v>82</v>
      </c>
      <c r="DM5" s="11">
        <v>101</v>
      </c>
      <c r="DN5" s="11">
        <v>114</v>
      </c>
      <c r="DO5" s="11">
        <v>113</v>
      </c>
      <c r="DP5" s="11">
        <v>95</v>
      </c>
      <c r="DQ5" s="11">
        <v>126</v>
      </c>
      <c r="DR5" s="11">
        <v>143</v>
      </c>
      <c r="DS5" s="11">
        <v>114</v>
      </c>
      <c r="DT5" s="11">
        <v>149</v>
      </c>
      <c r="DU5" s="11">
        <v>90</v>
      </c>
      <c r="DV5" s="11">
        <v>76</v>
      </c>
      <c r="DW5" s="17">
        <f t="shared" ref="DW5:DW6" si="11">SUM(DK5:DV5)</f>
        <v>1278</v>
      </c>
      <c r="DX5" s="76">
        <f t="shared" ref="DX5:DX6" si="12">DW5/$DW$7</f>
        <v>0.63518886679920472</v>
      </c>
      <c r="DZ5" s="75" t="s">
        <v>47</v>
      </c>
      <c r="EA5" s="11">
        <v>92</v>
      </c>
      <c r="EB5" s="11">
        <v>123</v>
      </c>
      <c r="EC5" s="11">
        <v>89</v>
      </c>
      <c r="ED5" s="11">
        <v>113</v>
      </c>
      <c r="EE5" s="11">
        <v>103</v>
      </c>
      <c r="EF5" s="11">
        <v>85</v>
      </c>
      <c r="EG5" s="11">
        <v>101</v>
      </c>
      <c r="EH5" s="11">
        <v>131</v>
      </c>
      <c r="EI5" s="11">
        <v>86</v>
      </c>
      <c r="EJ5" s="11">
        <v>97</v>
      </c>
      <c r="EK5" s="11">
        <v>90</v>
      </c>
      <c r="EL5" s="11">
        <v>69</v>
      </c>
      <c r="EM5" s="17">
        <f t="shared" ref="EM5:EM6" si="13">SUM(EA5:EL5)</f>
        <v>1179</v>
      </c>
      <c r="EN5" s="76">
        <f t="shared" ref="EN5:EN6" si="14">EM5/$EM$7</f>
        <v>0.67448512585812359</v>
      </c>
    </row>
    <row r="6" spans="2:144">
      <c r="B6" s="29" t="s">
        <v>69</v>
      </c>
      <c r="C6" s="8">
        <v>9</v>
      </c>
      <c r="D6" s="8">
        <v>9</v>
      </c>
      <c r="E6" s="8">
        <v>8</v>
      </c>
      <c r="F6" s="8">
        <v>1</v>
      </c>
      <c r="G6" s="8">
        <v>6</v>
      </c>
      <c r="H6" s="8">
        <v>3</v>
      </c>
      <c r="I6" s="8">
        <v>5</v>
      </c>
      <c r="J6" s="8">
        <v>11</v>
      </c>
      <c r="K6" s="8">
        <v>14</v>
      </c>
      <c r="L6" s="8">
        <v>25</v>
      </c>
      <c r="M6" s="8">
        <v>11</v>
      </c>
      <c r="N6" s="8">
        <v>47</v>
      </c>
      <c r="O6" s="17">
        <f t="shared" si="0"/>
        <v>149</v>
      </c>
      <c r="P6" s="9">
        <f>O6/$O$7</f>
        <v>0.31974248927038629</v>
      </c>
      <c r="R6" s="29" t="s">
        <v>69</v>
      </c>
      <c r="S6" s="8">
        <v>60</v>
      </c>
      <c r="T6" s="8">
        <v>20</v>
      </c>
      <c r="U6" s="8">
        <v>16</v>
      </c>
      <c r="V6" s="8">
        <v>25</v>
      </c>
      <c r="W6" s="8">
        <v>32</v>
      </c>
      <c r="X6" s="8">
        <v>27</v>
      </c>
      <c r="Y6" s="8">
        <v>21</v>
      </c>
      <c r="Z6" s="8">
        <v>16</v>
      </c>
      <c r="AA6" s="8">
        <v>17</v>
      </c>
      <c r="AB6" s="8">
        <v>15</v>
      </c>
      <c r="AC6" s="8">
        <v>14</v>
      </c>
      <c r="AD6" s="8">
        <v>35</v>
      </c>
      <c r="AE6" s="17">
        <f t="shared" si="2"/>
        <v>298</v>
      </c>
      <c r="AF6" s="9">
        <f t="shared" ref="AF6" si="15">AE6/$AE$7</f>
        <v>0.30977130977130979</v>
      </c>
      <c r="AH6" s="29" t="s">
        <v>69</v>
      </c>
      <c r="AI6" s="11">
        <v>23</v>
      </c>
      <c r="AJ6" s="11">
        <v>18</v>
      </c>
      <c r="AK6" s="11">
        <v>14</v>
      </c>
      <c r="AL6" s="11">
        <v>23</v>
      </c>
      <c r="AM6" s="11">
        <v>22</v>
      </c>
      <c r="AN6" s="11">
        <v>26</v>
      </c>
      <c r="AO6" s="11">
        <v>41</v>
      </c>
      <c r="AP6" s="11">
        <v>19</v>
      </c>
      <c r="AQ6" s="11">
        <v>21</v>
      </c>
      <c r="AR6" s="11">
        <v>37</v>
      </c>
      <c r="AS6" s="11">
        <v>32</v>
      </c>
      <c r="AT6" s="11">
        <v>34</v>
      </c>
      <c r="AU6" s="17">
        <f t="shared" si="3"/>
        <v>310</v>
      </c>
      <c r="AV6" s="9">
        <f t="shared" si="4"/>
        <v>0.20805369127516779</v>
      </c>
      <c r="AX6" s="29" t="s">
        <v>69</v>
      </c>
      <c r="AY6" s="11">
        <v>41</v>
      </c>
      <c r="AZ6" s="11">
        <v>35</v>
      </c>
      <c r="BA6" s="11">
        <v>27</v>
      </c>
      <c r="BB6" s="11">
        <v>32</v>
      </c>
      <c r="BC6" s="11">
        <v>44</v>
      </c>
      <c r="BD6" s="11">
        <v>39</v>
      </c>
      <c r="BE6" s="11">
        <v>38</v>
      </c>
      <c r="BF6" s="11">
        <v>70</v>
      </c>
      <c r="BG6" s="11">
        <v>34</v>
      </c>
      <c r="BH6" s="11">
        <v>38</v>
      </c>
      <c r="BI6" s="11">
        <v>28</v>
      </c>
      <c r="BJ6" s="11">
        <v>22</v>
      </c>
      <c r="BK6" s="17">
        <f t="shared" si="5"/>
        <v>448</v>
      </c>
      <c r="BL6" s="9">
        <f t="shared" si="6"/>
        <v>0.27085852478839179</v>
      </c>
      <c r="BN6" s="29" t="s">
        <v>69</v>
      </c>
      <c r="BO6" s="11">
        <v>34</v>
      </c>
      <c r="BP6" s="11">
        <v>23</v>
      </c>
      <c r="BQ6" s="11">
        <v>31</v>
      </c>
      <c r="BR6" s="11">
        <v>33</v>
      </c>
      <c r="BS6" s="11">
        <v>19</v>
      </c>
      <c r="BT6" s="11">
        <v>17</v>
      </c>
      <c r="BU6" s="11">
        <v>21</v>
      </c>
      <c r="BV6" s="11">
        <v>27</v>
      </c>
      <c r="BW6" s="11">
        <v>27</v>
      </c>
      <c r="BX6" s="11">
        <v>20</v>
      </c>
      <c r="BY6" s="11">
        <v>39</v>
      </c>
      <c r="BZ6" s="11">
        <v>41</v>
      </c>
      <c r="CA6" s="17">
        <f t="shared" si="7"/>
        <v>332</v>
      </c>
      <c r="CB6" s="9">
        <f t="shared" si="8"/>
        <v>0.26904376012965964</v>
      </c>
      <c r="CD6" s="75" t="s">
        <v>69</v>
      </c>
      <c r="CE6" s="11">
        <v>45</v>
      </c>
      <c r="CF6" s="11">
        <v>82</v>
      </c>
      <c r="CG6" s="11">
        <v>33</v>
      </c>
      <c r="CH6" s="11">
        <v>31</v>
      </c>
      <c r="CI6" s="11">
        <v>20</v>
      </c>
      <c r="CJ6" s="11">
        <v>20</v>
      </c>
      <c r="CK6" s="11">
        <v>17</v>
      </c>
      <c r="CL6" s="11">
        <v>17</v>
      </c>
      <c r="CM6" s="11">
        <v>28</v>
      </c>
      <c r="CN6" s="11">
        <v>21</v>
      </c>
      <c r="CO6" s="11">
        <v>12</v>
      </c>
      <c r="CP6" s="11">
        <v>19</v>
      </c>
      <c r="CQ6" s="17">
        <f t="shared" si="9"/>
        <v>345</v>
      </c>
      <c r="CR6" s="76">
        <f>CQ6/$CQ$7</f>
        <v>0.29639175257731959</v>
      </c>
      <c r="CT6" s="75" t="s">
        <v>69</v>
      </c>
      <c r="CU6" s="11">
        <v>21</v>
      </c>
      <c r="CV6" s="11">
        <v>22</v>
      </c>
      <c r="CW6" s="11">
        <v>11</v>
      </c>
      <c r="CX6" s="11">
        <v>31</v>
      </c>
      <c r="CY6" s="11">
        <v>35</v>
      </c>
      <c r="CZ6" s="11">
        <v>26</v>
      </c>
      <c r="DA6" s="11">
        <v>28</v>
      </c>
      <c r="DB6" s="11">
        <v>33</v>
      </c>
      <c r="DC6" s="11">
        <v>19</v>
      </c>
      <c r="DD6" s="11">
        <v>11</v>
      </c>
      <c r="DE6" s="11">
        <v>32</v>
      </c>
      <c r="DF6" s="11">
        <v>20</v>
      </c>
      <c r="DG6" s="17">
        <f t="shared" si="10"/>
        <v>289</v>
      </c>
      <c r="DH6" s="76">
        <f>DG6/$DG$7</f>
        <v>0.17675840978593271</v>
      </c>
      <c r="DJ6" s="75" t="s">
        <v>69</v>
      </c>
      <c r="DK6" s="11">
        <v>20</v>
      </c>
      <c r="DL6" s="11">
        <v>17</v>
      </c>
      <c r="DM6" s="11">
        <v>40</v>
      </c>
      <c r="DN6" s="11">
        <v>39</v>
      </c>
      <c r="DO6" s="11">
        <v>27</v>
      </c>
      <c r="DP6" s="11">
        <v>21</v>
      </c>
      <c r="DQ6" s="11">
        <v>21</v>
      </c>
      <c r="DR6" s="11">
        <v>42</v>
      </c>
      <c r="DS6" s="11">
        <v>38</v>
      </c>
      <c r="DT6" s="11">
        <v>53</v>
      </c>
      <c r="DU6" s="11">
        <v>19</v>
      </c>
      <c r="DV6" s="11">
        <v>19</v>
      </c>
      <c r="DW6" s="17">
        <f t="shared" si="11"/>
        <v>356</v>
      </c>
      <c r="DX6" s="76">
        <f t="shared" si="12"/>
        <v>0.17693836978131214</v>
      </c>
      <c r="DZ6" s="75" t="s">
        <v>69</v>
      </c>
      <c r="EA6" s="11">
        <v>22</v>
      </c>
      <c r="EB6" s="11">
        <v>18</v>
      </c>
      <c r="EC6" s="11">
        <v>27</v>
      </c>
      <c r="ED6" s="11">
        <v>19</v>
      </c>
      <c r="EE6" s="11">
        <v>23</v>
      </c>
      <c r="EF6" s="11">
        <v>21</v>
      </c>
      <c r="EG6" s="11">
        <v>27</v>
      </c>
      <c r="EH6" s="11">
        <v>26</v>
      </c>
      <c r="EI6" s="11">
        <v>20</v>
      </c>
      <c r="EJ6" s="11">
        <v>26</v>
      </c>
      <c r="EK6" s="11">
        <v>27</v>
      </c>
      <c r="EL6" s="11">
        <v>18</v>
      </c>
      <c r="EM6" s="17">
        <f t="shared" si="13"/>
        <v>274</v>
      </c>
      <c r="EN6" s="76">
        <f t="shared" si="14"/>
        <v>0.15675057208237986</v>
      </c>
    </row>
    <row r="7" spans="2:144" s="3" customFormat="1" ht="15.75" thickBot="1">
      <c r="B7" s="30" t="s">
        <v>49</v>
      </c>
      <c r="C7" s="18">
        <f>SUM(C4:C6)</f>
        <v>37</v>
      </c>
      <c r="D7" s="18">
        <f t="shared" ref="D7:N7" si="16">SUM(D4:D6)</f>
        <v>38</v>
      </c>
      <c r="E7" s="18">
        <f t="shared" si="16"/>
        <v>25</v>
      </c>
      <c r="F7" s="18">
        <f t="shared" si="16"/>
        <v>15</v>
      </c>
      <c r="G7" s="18">
        <f t="shared" si="16"/>
        <v>43</v>
      </c>
      <c r="H7" s="18">
        <f t="shared" si="16"/>
        <v>16</v>
      </c>
      <c r="I7" s="18">
        <f t="shared" si="16"/>
        <v>11</v>
      </c>
      <c r="J7" s="18">
        <f t="shared" si="16"/>
        <v>29</v>
      </c>
      <c r="K7" s="18">
        <f t="shared" si="16"/>
        <v>40</v>
      </c>
      <c r="L7" s="18">
        <f t="shared" si="16"/>
        <v>64</v>
      </c>
      <c r="M7" s="18">
        <f t="shared" si="16"/>
        <v>40</v>
      </c>
      <c r="N7" s="18">
        <f t="shared" si="16"/>
        <v>108</v>
      </c>
      <c r="O7" s="18">
        <f>SUM(O4:O6)</f>
        <v>466</v>
      </c>
      <c r="P7" s="34">
        <f>SUM(P4:P6)</f>
        <v>1</v>
      </c>
      <c r="R7" s="30" t="s">
        <v>49</v>
      </c>
      <c r="S7" s="18">
        <f>SUM(S4:S6)</f>
        <v>133</v>
      </c>
      <c r="T7" s="18">
        <f t="shared" ref="T7:AE7" si="17">SUM(T4:T6)</f>
        <v>58</v>
      </c>
      <c r="U7" s="18">
        <f t="shared" si="17"/>
        <v>38</v>
      </c>
      <c r="V7" s="18">
        <f t="shared" si="17"/>
        <v>80</v>
      </c>
      <c r="W7" s="18">
        <f t="shared" si="17"/>
        <v>77</v>
      </c>
      <c r="X7" s="18">
        <f t="shared" si="17"/>
        <v>87</v>
      </c>
      <c r="Y7" s="18">
        <f t="shared" si="17"/>
        <v>70</v>
      </c>
      <c r="Z7" s="18">
        <f t="shared" si="17"/>
        <v>79</v>
      </c>
      <c r="AA7" s="18">
        <f t="shared" si="17"/>
        <v>77</v>
      </c>
      <c r="AB7" s="18">
        <f t="shared" si="17"/>
        <v>63</v>
      </c>
      <c r="AC7" s="18">
        <f t="shared" si="17"/>
        <v>76</v>
      </c>
      <c r="AD7" s="18">
        <f t="shared" si="17"/>
        <v>124</v>
      </c>
      <c r="AE7" s="18">
        <f t="shared" si="17"/>
        <v>962</v>
      </c>
      <c r="AF7" s="34">
        <f>SUM(AF4:AF6)</f>
        <v>1</v>
      </c>
      <c r="AH7" s="30" t="s">
        <v>49</v>
      </c>
      <c r="AI7" s="18">
        <f>SUM(AI4:AI6)</f>
        <v>121</v>
      </c>
      <c r="AJ7" s="18">
        <f t="shared" ref="AJ7:AT7" si="18">SUM(AJ4:AJ6)</f>
        <v>105</v>
      </c>
      <c r="AK7" s="18">
        <f t="shared" si="18"/>
        <v>132</v>
      </c>
      <c r="AL7" s="18">
        <f t="shared" si="18"/>
        <v>98</v>
      </c>
      <c r="AM7" s="18">
        <f t="shared" si="18"/>
        <v>114</v>
      </c>
      <c r="AN7" s="18">
        <f t="shared" si="18"/>
        <v>87</v>
      </c>
      <c r="AO7" s="18">
        <f t="shared" si="18"/>
        <v>167</v>
      </c>
      <c r="AP7" s="18">
        <f t="shared" si="18"/>
        <v>115</v>
      </c>
      <c r="AQ7" s="18">
        <f t="shared" si="18"/>
        <v>108</v>
      </c>
      <c r="AR7" s="18">
        <f t="shared" si="18"/>
        <v>169</v>
      </c>
      <c r="AS7" s="18">
        <f t="shared" si="18"/>
        <v>129</v>
      </c>
      <c r="AT7" s="18">
        <f t="shared" si="18"/>
        <v>145</v>
      </c>
      <c r="AU7" s="18">
        <f>SUM(AU4:AU6)</f>
        <v>1490</v>
      </c>
      <c r="AV7" s="33">
        <f>SUM(AV4:AV6)</f>
        <v>1</v>
      </c>
      <c r="AX7" s="30" t="s">
        <v>49</v>
      </c>
      <c r="AY7" s="18">
        <f>SUM(AY4:AY6)</f>
        <v>145</v>
      </c>
      <c r="AZ7" s="18">
        <f t="shared" ref="AZ7:BJ7" si="19">SUM(AZ4:AZ6)</f>
        <v>131</v>
      </c>
      <c r="BA7" s="18">
        <f t="shared" si="19"/>
        <v>149</v>
      </c>
      <c r="BB7" s="18">
        <f t="shared" si="19"/>
        <v>126</v>
      </c>
      <c r="BC7" s="18">
        <f t="shared" si="19"/>
        <v>144</v>
      </c>
      <c r="BD7" s="18">
        <f t="shared" si="19"/>
        <v>134</v>
      </c>
      <c r="BE7" s="18">
        <f t="shared" si="19"/>
        <v>155</v>
      </c>
      <c r="BF7" s="18">
        <f t="shared" si="19"/>
        <v>187</v>
      </c>
      <c r="BG7" s="18">
        <f t="shared" si="19"/>
        <v>139</v>
      </c>
      <c r="BH7" s="18">
        <f t="shared" si="19"/>
        <v>131</v>
      </c>
      <c r="BI7" s="18">
        <f t="shared" si="19"/>
        <v>102</v>
      </c>
      <c r="BJ7" s="18">
        <f t="shared" si="19"/>
        <v>111</v>
      </c>
      <c r="BK7" s="18">
        <f>SUM(BK4:BK6)</f>
        <v>1654</v>
      </c>
      <c r="BL7" s="33">
        <f>SUM(BL4:BL6)</f>
        <v>1</v>
      </c>
      <c r="BN7" s="30" t="s">
        <v>49</v>
      </c>
      <c r="BO7" s="18">
        <f>SUM(BO4:BO6)</f>
        <v>128</v>
      </c>
      <c r="BP7" s="18">
        <f t="shared" ref="BP7:BZ7" si="20">SUM(BP4:BP6)</f>
        <v>124</v>
      </c>
      <c r="BQ7" s="18">
        <f t="shared" si="20"/>
        <v>114</v>
      </c>
      <c r="BR7" s="18">
        <f t="shared" si="20"/>
        <v>102</v>
      </c>
      <c r="BS7" s="18">
        <f t="shared" si="20"/>
        <v>99</v>
      </c>
      <c r="BT7" s="18">
        <f t="shared" si="20"/>
        <v>75</v>
      </c>
      <c r="BU7" s="18">
        <f t="shared" si="20"/>
        <v>81</v>
      </c>
      <c r="BV7" s="18">
        <f t="shared" si="20"/>
        <v>131</v>
      </c>
      <c r="BW7" s="18">
        <f t="shared" si="20"/>
        <v>83</v>
      </c>
      <c r="BX7" s="18">
        <f t="shared" si="20"/>
        <v>65</v>
      </c>
      <c r="BY7" s="18">
        <f t="shared" si="20"/>
        <v>112</v>
      </c>
      <c r="BZ7" s="18">
        <f t="shared" si="20"/>
        <v>120</v>
      </c>
      <c r="CA7" s="18">
        <f>SUM(CA4:CA6)</f>
        <v>1234</v>
      </c>
      <c r="CB7" s="33">
        <f>SUM(CB4:CB6)</f>
        <v>1</v>
      </c>
      <c r="CD7" s="77" t="s">
        <v>49</v>
      </c>
      <c r="CE7" s="78">
        <f>SUM(CE4:CE6)</f>
        <v>107</v>
      </c>
      <c r="CF7" s="78">
        <f t="shared" ref="CF7:CP7" si="21">SUM(CF4:CF6)</f>
        <v>158</v>
      </c>
      <c r="CG7" s="78">
        <f t="shared" si="21"/>
        <v>134</v>
      </c>
      <c r="CH7" s="78">
        <f t="shared" si="21"/>
        <v>123</v>
      </c>
      <c r="CI7" s="78">
        <f t="shared" si="21"/>
        <v>120</v>
      </c>
      <c r="CJ7" s="78">
        <f t="shared" si="21"/>
        <v>83</v>
      </c>
      <c r="CK7" s="78">
        <f t="shared" si="21"/>
        <v>69</v>
      </c>
      <c r="CL7" s="78">
        <f t="shared" si="21"/>
        <v>50</v>
      </c>
      <c r="CM7" s="78">
        <f t="shared" si="21"/>
        <v>64</v>
      </c>
      <c r="CN7" s="78">
        <f t="shared" si="21"/>
        <v>89</v>
      </c>
      <c r="CO7" s="78">
        <f t="shared" si="21"/>
        <v>90</v>
      </c>
      <c r="CP7" s="78">
        <f t="shared" si="21"/>
        <v>77</v>
      </c>
      <c r="CQ7" s="78">
        <f>SUM(CQ4:CQ6)</f>
        <v>1164</v>
      </c>
      <c r="CR7" s="79">
        <f>SUM(CR4:CR6)</f>
        <v>1</v>
      </c>
      <c r="CT7" s="77" t="s">
        <v>49</v>
      </c>
      <c r="CU7" s="78">
        <f>SUM(CU4:CU6)</f>
        <v>86</v>
      </c>
      <c r="CV7" s="78">
        <f t="shared" ref="CV7:DF7" si="22">SUM(CV4:CV6)</f>
        <v>97</v>
      </c>
      <c r="CW7" s="78">
        <f t="shared" si="22"/>
        <v>137</v>
      </c>
      <c r="CX7" s="78">
        <f t="shared" si="22"/>
        <v>185</v>
      </c>
      <c r="CY7" s="78">
        <f t="shared" si="22"/>
        <v>172</v>
      </c>
      <c r="CZ7" s="78">
        <f t="shared" si="22"/>
        <v>131</v>
      </c>
      <c r="DA7" s="78">
        <f t="shared" si="22"/>
        <v>149</v>
      </c>
      <c r="DB7" s="78">
        <f t="shared" si="22"/>
        <v>131</v>
      </c>
      <c r="DC7" s="78">
        <f t="shared" si="22"/>
        <v>145</v>
      </c>
      <c r="DD7" s="78">
        <f t="shared" si="22"/>
        <v>106</v>
      </c>
      <c r="DE7" s="78">
        <f t="shared" si="22"/>
        <v>172</v>
      </c>
      <c r="DF7" s="78">
        <f t="shared" si="22"/>
        <v>124</v>
      </c>
      <c r="DG7" s="78">
        <f>SUM(DG4:DG6)</f>
        <v>1635</v>
      </c>
      <c r="DH7" s="79">
        <f>SUM(DH4:DH6)</f>
        <v>1</v>
      </c>
      <c r="DJ7" s="77" t="s">
        <v>49</v>
      </c>
      <c r="DK7" s="78">
        <f>SUM(DK4:DK6)</f>
        <v>113</v>
      </c>
      <c r="DL7" s="78">
        <f t="shared" ref="DL7:DV7" si="23">SUM(DL4:DL6)</f>
        <v>124</v>
      </c>
      <c r="DM7" s="78">
        <f t="shared" si="23"/>
        <v>171</v>
      </c>
      <c r="DN7" s="78">
        <f t="shared" si="23"/>
        <v>178</v>
      </c>
      <c r="DO7" s="78">
        <f t="shared" si="23"/>
        <v>165</v>
      </c>
      <c r="DP7" s="78">
        <f t="shared" si="23"/>
        <v>140</v>
      </c>
      <c r="DQ7" s="78">
        <f t="shared" si="23"/>
        <v>181</v>
      </c>
      <c r="DR7" s="78">
        <f t="shared" si="23"/>
        <v>234</v>
      </c>
      <c r="DS7" s="78">
        <f t="shared" si="23"/>
        <v>214</v>
      </c>
      <c r="DT7" s="78">
        <f t="shared" si="23"/>
        <v>241</v>
      </c>
      <c r="DU7" s="78">
        <f t="shared" si="23"/>
        <v>135</v>
      </c>
      <c r="DV7" s="78">
        <f t="shared" si="23"/>
        <v>116</v>
      </c>
      <c r="DW7" s="78">
        <f>SUM(DW4:DW6)</f>
        <v>2012</v>
      </c>
      <c r="DX7" s="79">
        <f>SUM(DX4:DX6)</f>
        <v>1</v>
      </c>
      <c r="DZ7" s="77" t="s">
        <v>49</v>
      </c>
      <c r="EA7" s="78">
        <f>SUM(EA4:EA6)</f>
        <v>138</v>
      </c>
      <c r="EB7" s="78">
        <f t="shared" ref="EB7:EL7" si="24">SUM(EB4:EB6)</f>
        <v>164</v>
      </c>
      <c r="EC7" s="78">
        <f t="shared" si="24"/>
        <v>142</v>
      </c>
      <c r="ED7" s="78">
        <f t="shared" si="24"/>
        <v>163</v>
      </c>
      <c r="EE7" s="78">
        <f t="shared" si="24"/>
        <v>146</v>
      </c>
      <c r="EF7" s="78">
        <f t="shared" si="24"/>
        <v>135</v>
      </c>
      <c r="EG7" s="78">
        <f t="shared" si="24"/>
        <v>163</v>
      </c>
      <c r="EH7" s="78">
        <f t="shared" si="24"/>
        <v>180</v>
      </c>
      <c r="EI7" s="78">
        <f t="shared" si="24"/>
        <v>124</v>
      </c>
      <c r="EJ7" s="78">
        <f t="shared" si="24"/>
        <v>163</v>
      </c>
      <c r="EK7" s="78">
        <f t="shared" si="24"/>
        <v>135</v>
      </c>
      <c r="EL7" s="78">
        <f t="shared" si="24"/>
        <v>95</v>
      </c>
      <c r="EM7" s="78">
        <f>SUM(EM4:EM6)</f>
        <v>1748</v>
      </c>
      <c r="EN7" s="79">
        <f>SUM(EN4:EN6)</f>
        <v>1</v>
      </c>
    </row>
    <row r="8" spans="2:144" ht="16.5" thickTop="1" thickBot="1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31"/>
      <c r="R8" s="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/>
      <c r="AF8" s="31"/>
      <c r="AH8" s="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"/>
      <c r="AV8" s="57"/>
      <c r="AX8" s="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"/>
      <c r="BL8" s="57"/>
      <c r="BN8" s="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"/>
      <c r="CB8" s="57"/>
      <c r="CD8" s="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"/>
      <c r="CR8" s="57"/>
      <c r="CT8" s="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"/>
      <c r="DH8" s="57"/>
      <c r="DJ8" s="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"/>
      <c r="DX8" s="57"/>
      <c r="DZ8" s="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"/>
      <c r="EN8" s="57"/>
    </row>
    <row r="9" spans="2:144" ht="15.75" thickTop="1">
      <c r="B9" s="146" t="s">
        <v>183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  <c r="R9" s="146" t="s">
        <v>184</v>
      </c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8"/>
      <c r="AH9" s="146" t="s">
        <v>185</v>
      </c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8"/>
      <c r="AX9" s="146" t="s">
        <v>250</v>
      </c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8"/>
      <c r="BN9" s="146" t="s">
        <v>288</v>
      </c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8"/>
      <c r="CD9" s="146" t="s">
        <v>313</v>
      </c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8"/>
      <c r="CT9" s="146" t="s">
        <v>337</v>
      </c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8"/>
      <c r="DJ9" s="146" t="s">
        <v>364</v>
      </c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8"/>
      <c r="DZ9" s="146" t="s">
        <v>413</v>
      </c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8"/>
    </row>
    <row r="10" spans="2:144">
      <c r="B10" s="32" t="s">
        <v>156</v>
      </c>
      <c r="C10" s="21" t="s">
        <v>0</v>
      </c>
      <c r="D10" s="21" t="s">
        <v>2</v>
      </c>
      <c r="E10" s="21" t="s">
        <v>3</v>
      </c>
      <c r="F10" s="21" t="s">
        <v>4</v>
      </c>
      <c r="G10" s="21" t="s">
        <v>5</v>
      </c>
      <c r="H10" s="21" t="s">
        <v>6</v>
      </c>
      <c r="I10" s="21" t="s">
        <v>7</v>
      </c>
      <c r="J10" s="21" t="s">
        <v>8</v>
      </c>
      <c r="K10" s="21" t="s">
        <v>9</v>
      </c>
      <c r="L10" s="21" t="s">
        <v>10</v>
      </c>
      <c r="M10" s="21" t="s">
        <v>11</v>
      </c>
      <c r="N10" s="21" t="s">
        <v>12</v>
      </c>
      <c r="O10" s="21" t="s">
        <v>13</v>
      </c>
      <c r="P10" s="7" t="s">
        <v>14</v>
      </c>
      <c r="R10" s="32" t="s">
        <v>156</v>
      </c>
      <c r="S10" s="21" t="s">
        <v>0</v>
      </c>
      <c r="T10" s="21" t="s">
        <v>2</v>
      </c>
      <c r="U10" s="21" t="s">
        <v>3</v>
      </c>
      <c r="V10" s="21" t="s">
        <v>4</v>
      </c>
      <c r="W10" s="21" t="s">
        <v>5</v>
      </c>
      <c r="X10" s="21" t="s">
        <v>6</v>
      </c>
      <c r="Y10" s="21" t="s">
        <v>7</v>
      </c>
      <c r="Z10" s="21" t="s">
        <v>8</v>
      </c>
      <c r="AA10" s="21" t="s">
        <v>9</v>
      </c>
      <c r="AB10" s="21" t="s">
        <v>10</v>
      </c>
      <c r="AC10" s="21" t="s">
        <v>11</v>
      </c>
      <c r="AD10" s="21" t="s">
        <v>12</v>
      </c>
      <c r="AE10" s="21" t="s">
        <v>13</v>
      </c>
      <c r="AF10" s="7" t="s">
        <v>14</v>
      </c>
      <c r="AH10" s="32" t="s">
        <v>156</v>
      </c>
      <c r="AI10" s="21" t="s">
        <v>0</v>
      </c>
      <c r="AJ10" s="21" t="s">
        <v>2</v>
      </c>
      <c r="AK10" s="21" t="s">
        <v>3</v>
      </c>
      <c r="AL10" s="21" t="s">
        <v>4</v>
      </c>
      <c r="AM10" s="21" t="s">
        <v>5</v>
      </c>
      <c r="AN10" s="21" t="s">
        <v>6</v>
      </c>
      <c r="AO10" s="21" t="s">
        <v>7</v>
      </c>
      <c r="AP10" s="21" t="s">
        <v>8</v>
      </c>
      <c r="AQ10" s="21" t="s">
        <v>9</v>
      </c>
      <c r="AR10" s="21" t="s">
        <v>10</v>
      </c>
      <c r="AS10" s="21" t="s">
        <v>11</v>
      </c>
      <c r="AT10" s="21" t="s">
        <v>12</v>
      </c>
      <c r="AU10" s="21" t="s">
        <v>13</v>
      </c>
      <c r="AV10" s="55" t="s">
        <v>14</v>
      </c>
      <c r="AX10" s="32" t="s">
        <v>156</v>
      </c>
      <c r="AY10" s="21" t="s">
        <v>0</v>
      </c>
      <c r="AZ10" s="21" t="s">
        <v>2</v>
      </c>
      <c r="BA10" s="21" t="s">
        <v>3</v>
      </c>
      <c r="BB10" s="21" t="s">
        <v>4</v>
      </c>
      <c r="BC10" s="21" t="s">
        <v>5</v>
      </c>
      <c r="BD10" s="21" t="s">
        <v>6</v>
      </c>
      <c r="BE10" s="21" t="s">
        <v>7</v>
      </c>
      <c r="BF10" s="21" t="s">
        <v>8</v>
      </c>
      <c r="BG10" s="21" t="s">
        <v>9</v>
      </c>
      <c r="BH10" s="21" t="s">
        <v>10</v>
      </c>
      <c r="BI10" s="21" t="s">
        <v>11</v>
      </c>
      <c r="BJ10" s="21" t="s">
        <v>12</v>
      </c>
      <c r="BK10" s="21" t="s">
        <v>13</v>
      </c>
      <c r="BL10" s="55" t="s">
        <v>14</v>
      </c>
      <c r="BN10" s="32" t="s">
        <v>156</v>
      </c>
      <c r="BO10" s="21" t="s">
        <v>0</v>
      </c>
      <c r="BP10" s="21" t="s">
        <v>2</v>
      </c>
      <c r="BQ10" s="21" t="s">
        <v>3</v>
      </c>
      <c r="BR10" s="21" t="s">
        <v>4</v>
      </c>
      <c r="BS10" s="21" t="s">
        <v>5</v>
      </c>
      <c r="BT10" s="21" t="s">
        <v>6</v>
      </c>
      <c r="BU10" s="21" t="s">
        <v>7</v>
      </c>
      <c r="BV10" s="21" t="s">
        <v>8</v>
      </c>
      <c r="BW10" s="21" t="s">
        <v>9</v>
      </c>
      <c r="BX10" s="21" t="s">
        <v>10</v>
      </c>
      <c r="BY10" s="21" t="s">
        <v>11</v>
      </c>
      <c r="BZ10" s="21" t="s">
        <v>12</v>
      </c>
      <c r="CA10" s="21" t="s">
        <v>13</v>
      </c>
      <c r="CB10" s="55" t="s">
        <v>14</v>
      </c>
      <c r="CD10" s="32" t="s">
        <v>156</v>
      </c>
      <c r="CE10" s="21" t="s">
        <v>0</v>
      </c>
      <c r="CF10" s="21" t="s">
        <v>2</v>
      </c>
      <c r="CG10" s="21" t="s">
        <v>3</v>
      </c>
      <c r="CH10" s="21" t="s">
        <v>4</v>
      </c>
      <c r="CI10" s="21" t="s">
        <v>5</v>
      </c>
      <c r="CJ10" s="21" t="s">
        <v>6</v>
      </c>
      <c r="CK10" s="21" t="s">
        <v>7</v>
      </c>
      <c r="CL10" s="21" t="s">
        <v>8</v>
      </c>
      <c r="CM10" s="21" t="s">
        <v>9</v>
      </c>
      <c r="CN10" s="21" t="s">
        <v>10</v>
      </c>
      <c r="CO10" s="21" t="s">
        <v>11</v>
      </c>
      <c r="CP10" s="21" t="s">
        <v>12</v>
      </c>
      <c r="CQ10" s="21" t="s">
        <v>13</v>
      </c>
      <c r="CR10" s="55" t="s">
        <v>14</v>
      </c>
      <c r="CT10" s="32" t="s">
        <v>156</v>
      </c>
      <c r="CU10" s="21" t="s">
        <v>0</v>
      </c>
      <c r="CV10" s="21" t="s">
        <v>2</v>
      </c>
      <c r="CW10" s="21" t="s">
        <v>3</v>
      </c>
      <c r="CX10" s="21" t="s">
        <v>4</v>
      </c>
      <c r="CY10" s="21" t="s">
        <v>5</v>
      </c>
      <c r="CZ10" s="21" t="s">
        <v>6</v>
      </c>
      <c r="DA10" s="21" t="s">
        <v>7</v>
      </c>
      <c r="DB10" s="21" t="s">
        <v>8</v>
      </c>
      <c r="DC10" s="21" t="s">
        <v>9</v>
      </c>
      <c r="DD10" s="21" t="s">
        <v>10</v>
      </c>
      <c r="DE10" s="21" t="s">
        <v>11</v>
      </c>
      <c r="DF10" s="21" t="s">
        <v>12</v>
      </c>
      <c r="DG10" s="21" t="s">
        <v>13</v>
      </c>
      <c r="DH10" s="55" t="s">
        <v>14</v>
      </c>
      <c r="DJ10" s="32" t="s">
        <v>156</v>
      </c>
      <c r="DK10" s="21" t="s">
        <v>0</v>
      </c>
      <c r="DL10" s="21" t="s">
        <v>2</v>
      </c>
      <c r="DM10" s="21" t="s">
        <v>3</v>
      </c>
      <c r="DN10" s="21" t="s">
        <v>4</v>
      </c>
      <c r="DO10" s="21" t="s">
        <v>5</v>
      </c>
      <c r="DP10" s="21" t="s">
        <v>6</v>
      </c>
      <c r="DQ10" s="21" t="s">
        <v>7</v>
      </c>
      <c r="DR10" s="21" t="s">
        <v>8</v>
      </c>
      <c r="DS10" s="21" t="s">
        <v>9</v>
      </c>
      <c r="DT10" s="21" t="s">
        <v>10</v>
      </c>
      <c r="DU10" s="21" t="s">
        <v>11</v>
      </c>
      <c r="DV10" s="21" t="s">
        <v>12</v>
      </c>
      <c r="DW10" s="21" t="s">
        <v>13</v>
      </c>
      <c r="DX10" s="55" t="s">
        <v>14</v>
      </c>
      <c r="DZ10" s="32" t="s">
        <v>156</v>
      </c>
      <c r="EA10" s="21" t="s">
        <v>0</v>
      </c>
      <c r="EB10" s="21" t="s">
        <v>2</v>
      </c>
      <c r="EC10" s="21" t="s">
        <v>3</v>
      </c>
      <c r="ED10" s="21" t="s">
        <v>4</v>
      </c>
      <c r="EE10" s="21" t="s">
        <v>5</v>
      </c>
      <c r="EF10" s="21" t="s">
        <v>6</v>
      </c>
      <c r="EG10" s="21" t="s">
        <v>7</v>
      </c>
      <c r="EH10" s="21" t="s">
        <v>8</v>
      </c>
      <c r="EI10" s="21" t="s">
        <v>9</v>
      </c>
      <c r="EJ10" s="21" t="s">
        <v>10</v>
      </c>
      <c r="EK10" s="21" t="s">
        <v>11</v>
      </c>
      <c r="EL10" s="21" t="s">
        <v>12</v>
      </c>
      <c r="EM10" s="21" t="s">
        <v>13</v>
      </c>
      <c r="EN10" s="55" t="s">
        <v>14</v>
      </c>
    </row>
    <row r="11" spans="2:144">
      <c r="B11" s="29" t="s">
        <v>80</v>
      </c>
      <c r="C11" s="46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7">
        <f t="shared" ref="O11:O17" si="25">SUM(C11:N11)</f>
        <v>0</v>
      </c>
      <c r="P11" s="9">
        <f>O11/$O$18</f>
        <v>0</v>
      </c>
      <c r="R11" s="29" t="s">
        <v>80</v>
      </c>
      <c r="S11" s="46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7">
        <f t="shared" ref="AE11:AE17" si="26">SUM(S11:AD11)</f>
        <v>0</v>
      </c>
      <c r="AF11" s="9">
        <f>AE11/$AE$18</f>
        <v>0</v>
      </c>
      <c r="AH11" s="29" t="s">
        <v>82</v>
      </c>
      <c r="AI11" s="13"/>
      <c r="AJ11" s="11"/>
      <c r="AK11" s="11"/>
      <c r="AL11" s="11"/>
      <c r="AM11" s="11"/>
      <c r="AN11" s="11"/>
      <c r="AO11" s="11"/>
      <c r="AP11" s="11"/>
      <c r="AQ11" s="11"/>
      <c r="AR11" s="11">
        <v>1</v>
      </c>
      <c r="AS11" s="11"/>
      <c r="AT11" s="11"/>
      <c r="AU11" s="17">
        <f>SUM(AI11:AT11)</f>
        <v>1</v>
      </c>
      <c r="AV11" s="9">
        <f t="shared" ref="AV11:AV17" si="27">AU11/$AU$18</f>
        <v>6.711409395973154E-4</v>
      </c>
      <c r="AX11" s="29" t="s">
        <v>82</v>
      </c>
      <c r="AY11" s="13"/>
      <c r="AZ11" s="11"/>
      <c r="BA11" s="11"/>
      <c r="BB11" s="11"/>
      <c r="BC11" s="11"/>
      <c r="BD11" s="11"/>
      <c r="BE11" s="11"/>
      <c r="BF11" s="11"/>
      <c r="BG11" s="11"/>
      <c r="BH11" s="11">
        <v>1</v>
      </c>
      <c r="BI11" s="11"/>
      <c r="BJ11" s="11"/>
      <c r="BK11" s="17">
        <f>SUM(AY11:BJ11)</f>
        <v>1</v>
      </c>
      <c r="BL11" s="9">
        <f t="shared" ref="BL11:BL17" si="28">BK11/$BK$18</f>
        <v>6.0459492140266019E-4</v>
      </c>
      <c r="BN11" s="29" t="s">
        <v>82</v>
      </c>
      <c r="BO11" s="13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7">
        <f>SUM(BO11:BZ11)</f>
        <v>0</v>
      </c>
      <c r="CB11" s="9">
        <f t="shared" ref="CB11:CB17" si="29">CA11/$CA$18</f>
        <v>0</v>
      </c>
      <c r="CD11" s="29" t="s">
        <v>82</v>
      </c>
      <c r="CE11" s="13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7">
        <f>SUM(CE11:CP11)</f>
        <v>0</v>
      </c>
      <c r="CR11" s="9">
        <f t="shared" ref="CR11:CR17" si="30">CQ11/$CQ$18</f>
        <v>0</v>
      </c>
      <c r="CT11" s="29" t="s">
        <v>82</v>
      </c>
      <c r="CU11" s="13"/>
      <c r="CV11" s="11"/>
      <c r="CW11" s="11"/>
      <c r="CX11" s="11"/>
      <c r="CY11" s="11"/>
      <c r="CZ11" s="11"/>
      <c r="DA11" s="11"/>
      <c r="DB11" s="11"/>
      <c r="DC11" s="11">
        <v>1</v>
      </c>
      <c r="DD11" s="11">
        <v>1</v>
      </c>
      <c r="DE11" s="11"/>
      <c r="DF11" s="11">
        <v>1</v>
      </c>
      <c r="DG11" s="17">
        <f>SUM(CU11:DF11)</f>
        <v>3</v>
      </c>
      <c r="DH11" s="9">
        <f t="shared" ref="DH11:DH17" si="31">DG11/$DG$18</f>
        <v>1.834862385321101E-3</v>
      </c>
      <c r="DJ11" s="29" t="s">
        <v>82</v>
      </c>
      <c r="DK11" s="13"/>
      <c r="DL11" s="11"/>
      <c r="DM11" s="11"/>
      <c r="DN11" s="11"/>
      <c r="DO11" s="11"/>
      <c r="DP11" s="11"/>
      <c r="DQ11" s="11">
        <v>1</v>
      </c>
      <c r="DR11" s="11"/>
      <c r="DS11" s="11"/>
      <c r="DT11" s="11"/>
      <c r="DU11" s="11"/>
      <c r="DV11" s="11">
        <v>2</v>
      </c>
      <c r="DW11" s="17">
        <f>SUM(DK11:DV11)</f>
        <v>3</v>
      </c>
      <c r="DX11" s="9">
        <f>DW11/$DW$18</f>
        <v>1.4910536779324055E-3</v>
      </c>
      <c r="DZ11" s="29" t="s">
        <v>82</v>
      </c>
      <c r="EA11" s="13"/>
      <c r="EB11" s="11">
        <v>1</v>
      </c>
      <c r="EC11" s="11"/>
      <c r="ED11" s="11"/>
      <c r="EE11" s="11">
        <v>1</v>
      </c>
      <c r="EF11" s="11"/>
      <c r="EG11" s="11">
        <v>1</v>
      </c>
      <c r="EH11" s="11"/>
      <c r="EI11" s="11"/>
      <c r="EJ11" s="11"/>
      <c r="EK11" s="11"/>
      <c r="EL11" s="11"/>
      <c r="EM11" s="17">
        <f>SUM(EA11:EL11)</f>
        <v>3</v>
      </c>
      <c r="EN11" s="9">
        <f>EM11/$EM$18</f>
        <v>1.7162471395881006E-3</v>
      </c>
    </row>
    <row r="12" spans="2:144">
      <c r="B12" s="29" t="s">
        <v>81</v>
      </c>
      <c r="C12" s="46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7">
        <f t="shared" si="25"/>
        <v>0</v>
      </c>
      <c r="P12" s="9">
        <f>O12/$O$18</f>
        <v>0</v>
      </c>
      <c r="R12" s="29" t="s">
        <v>81</v>
      </c>
      <c r="S12" s="46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 t="shared" si="26"/>
        <v>0</v>
      </c>
      <c r="AF12" s="9">
        <f>AE12/$AE$18</f>
        <v>0</v>
      </c>
      <c r="AH12" s="29" t="s">
        <v>81</v>
      </c>
      <c r="AI12" s="13"/>
      <c r="AJ12" s="11"/>
      <c r="AK12" s="11"/>
      <c r="AL12" s="11"/>
      <c r="AM12" s="11"/>
      <c r="AN12" s="11"/>
      <c r="AO12" s="11"/>
      <c r="AP12" s="11">
        <v>1</v>
      </c>
      <c r="AQ12" s="11">
        <v>3</v>
      </c>
      <c r="AR12" s="11">
        <v>1</v>
      </c>
      <c r="AS12" s="11"/>
      <c r="AT12" s="11">
        <v>1</v>
      </c>
      <c r="AU12" s="17">
        <f t="shared" ref="AU12:AU17" si="32">SUM(AI12:AT12)</f>
        <v>6</v>
      </c>
      <c r="AV12" s="9">
        <f t="shared" si="27"/>
        <v>4.0268456375838931E-3</v>
      </c>
      <c r="AX12" s="29" t="s">
        <v>81</v>
      </c>
      <c r="AY12" s="13">
        <v>1</v>
      </c>
      <c r="AZ12" s="11"/>
      <c r="BA12" s="11"/>
      <c r="BB12" s="11"/>
      <c r="BC12" s="11"/>
      <c r="BD12" s="11"/>
      <c r="BE12" s="11"/>
      <c r="BF12" s="11"/>
      <c r="BG12" s="11">
        <v>1</v>
      </c>
      <c r="BH12" s="11">
        <v>2</v>
      </c>
      <c r="BI12" s="11">
        <v>1</v>
      </c>
      <c r="BJ12" s="11">
        <v>1</v>
      </c>
      <c r="BK12" s="17">
        <f t="shared" ref="BK12:BK17" si="33">SUM(AY12:BJ12)</f>
        <v>6</v>
      </c>
      <c r="BL12" s="9">
        <f t="shared" si="28"/>
        <v>3.6275695284159614E-3</v>
      </c>
      <c r="BN12" s="29" t="s">
        <v>81</v>
      </c>
      <c r="BO12" s="13"/>
      <c r="BP12" s="11">
        <v>1</v>
      </c>
      <c r="BQ12" s="11"/>
      <c r="BR12" s="11">
        <v>1</v>
      </c>
      <c r="BS12" s="11"/>
      <c r="BT12" s="11"/>
      <c r="BU12" s="11"/>
      <c r="BV12" s="11"/>
      <c r="BW12" s="11"/>
      <c r="BX12" s="11"/>
      <c r="BY12" s="11">
        <v>2</v>
      </c>
      <c r="BZ12" s="11"/>
      <c r="CA12" s="17">
        <f t="shared" ref="CA12:CA17" si="34">SUM(BO12:BZ12)</f>
        <v>4</v>
      </c>
      <c r="CB12" s="9">
        <f t="shared" si="29"/>
        <v>3.2414910858995136E-3</v>
      </c>
      <c r="CD12" s="29" t="s">
        <v>81</v>
      </c>
      <c r="CE12" s="13">
        <v>2</v>
      </c>
      <c r="CF12" s="11">
        <v>1</v>
      </c>
      <c r="CG12" s="11"/>
      <c r="CH12" s="11">
        <v>1</v>
      </c>
      <c r="CI12" s="11"/>
      <c r="CJ12" s="11"/>
      <c r="CK12" s="11">
        <v>2</v>
      </c>
      <c r="CL12" s="11">
        <v>3</v>
      </c>
      <c r="CM12" s="11"/>
      <c r="CN12" s="11"/>
      <c r="CO12" s="11"/>
      <c r="CP12" s="11"/>
      <c r="CQ12" s="17">
        <f t="shared" ref="CQ12:CQ17" si="35">SUM(CE12:CP12)</f>
        <v>9</v>
      </c>
      <c r="CR12" s="9">
        <f t="shared" si="30"/>
        <v>7.7319587628865982E-3</v>
      </c>
      <c r="CT12" s="29" t="s">
        <v>81</v>
      </c>
      <c r="CU12" s="13"/>
      <c r="CV12" s="11"/>
      <c r="CW12" s="11">
        <v>1</v>
      </c>
      <c r="CX12" s="11">
        <v>1</v>
      </c>
      <c r="CY12" s="11">
        <v>1</v>
      </c>
      <c r="CZ12" s="11"/>
      <c r="DA12" s="11">
        <v>1</v>
      </c>
      <c r="DB12" s="11"/>
      <c r="DC12" s="11">
        <v>2</v>
      </c>
      <c r="DD12" s="11">
        <v>2</v>
      </c>
      <c r="DE12" s="11">
        <v>1</v>
      </c>
      <c r="DF12" s="11">
        <v>1</v>
      </c>
      <c r="DG12" s="17">
        <f t="shared" ref="DG12:DG17" si="36">SUM(CU12:DF12)</f>
        <v>10</v>
      </c>
      <c r="DH12" s="9">
        <f t="shared" si="31"/>
        <v>6.1162079510703364E-3</v>
      </c>
      <c r="DJ12" s="29" t="s">
        <v>81</v>
      </c>
      <c r="DK12" s="13">
        <v>1</v>
      </c>
      <c r="DL12" s="11"/>
      <c r="DM12" s="11">
        <v>3</v>
      </c>
      <c r="DN12" s="11">
        <v>1</v>
      </c>
      <c r="DO12" s="11">
        <v>1</v>
      </c>
      <c r="DP12" s="11"/>
      <c r="DQ12" s="11">
        <v>1</v>
      </c>
      <c r="DR12" s="11"/>
      <c r="DS12" s="11">
        <v>3</v>
      </c>
      <c r="DT12" s="11">
        <v>2</v>
      </c>
      <c r="DU12" s="11">
        <v>2</v>
      </c>
      <c r="DV12" s="11">
        <v>1</v>
      </c>
      <c r="DW12" s="17">
        <f t="shared" ref="DW12:DW17" si="37">SUM(DK12:DV12)</f>
        <v>15</v>
      </c>
      <c r="DX12" s="9">
        <f t="shared" ref="DX12:DX17" si="38">DW12/$DW$18</f>
        <v>7.4552683896620276E-3</v>
      </c>
      <c r="DZ12" s="29" t="s">
        <v>81</v>
      </c>
      <c r="EA12" s="13">
        <v>2</v>
      </c>
      <c r="EB12" s="11">
        <v>2</v>
      </c>
      <c r="EC12" s="11">
        <v>2</v>
      </c>
      <c r="ED12" s="11">
        <v>1</v>
      </c>
      <c r="EE12" s="11">
        <v>2</v>
      </c>
      <c r="EF12" s="11"/>
      <c r="EG12" s="11"/>
      <c r="EH12" s="11"/>
      <c r="EI12" s="11"/>
      <c r="EJ12" s="11">
        <v>1</v>
      </c>
      <c r="EK12" s="11"/>
      <c r="EL12" s="11"/>
      <c r="EM12" s="17">
        <f t="shared" ref="EM12:EM17" si="39">SUM(EA12:EL12)</f>
        <v>10</v>
      </c>
      <c r="EN12" s="9">
        <f t="shared" ref="EN12:EN17" si="40">EM12/$EM$18</f>
        <v>5.7208237986270021E-3</v>
      </c>
    </row>
    <row r="13" spans="2:144" s="98" customFormat="1">
      <c r="B13" s="29" t="s">
        <v>368</v>
      </c>
      <c r="C13" s="46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7">
        <f t="shared" ref="O13:O14" si="41">SUM(C13:N13)</f>
        <v>0</v>
      </c>
      <c r="P13" s="9">
        <f t="shared" ref="P13:P14" si="42">O13/$O$18</f>
        <v>0</v>
      </c>
      <c r="R13" s="29" t="s">
        <v>368</v>
      </c>
      <c r="S13" s="46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 t="shared" ref="AE13:AE14" si="43">SUM(S13:AD13)</f>
        <v>0</v>
      </c>
      <c r="AF13" s="9">
        <f t="shared" ref="AF13:AF14" si="44">AE13/$AE$18</f>
        <v>0</v>
      </c>
      <c r="AH13" s="29" t="s">
        <v>368</v>
      </c>
      <c r="AI13" s="13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7">
        <f t="shared" ref="AU13" si="45">SUM(AI13:AT13)</f>
        <v>0</v>
      </c>
      <c r="AV13" s="9">
        <f t="shared" si="27"/>
        <v>0</v>
      </c>
      <c r="AX13" s="29" t="s">
        <v>368</v>
      </c>
      <c r="AY13" s="13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ref="BK13" si="46">SUM(AY13:BJ13)</f>
        <v>0</v>
      </c>
      <c r="BL13" s="9">
        <f t="shared" si="28"/>
        <v>0</v>
      </c>
      <c r="BN13" s="29" t="s">
        <v>368</v>
      </c>
      <c r="BO13" s="13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7">
        <f t="shared" ref="CA13" si="47">SUM(BO13:BZ13)</f>
        <v>0</v>
      </c>
      <c r="CB13" s="9">
        <f t="shared" si="29"/>
        <v>0</v>
      </c>
      <c r="CD13" s="29" t="s">
        <v>368</v>
      </c>
      <c r="CE13" s="13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7">
        <f t="shared" ref="CQ13" si="48">SUM(CE13:CP13)</f>
        <v>0</v>
      </c>
      <c r="CR13" s="9">
        <f t="shared" si="30"/>
        <v>0</v>
      </c>
      <c r="CT13" s="29" t="s">
        <v>368</v>
      </c>
      <c r="CU13" s="13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7">
        <f t="shared" ref="DG13" si="49">SUM(CU13:DF13)</f>
        <v>0</v>
      </c>
      <c r="DH13" s="9">
        <f t="shared" si="31"/>
        <v>0</v>
      </c>
      <c r="DJ13" s="29" t="s">
        <v>368</v>
      </c>
      <c r="DK13" s="13">
        <v>25</v>
      </c>
      <c r="DL13" s="11">
        <v>38</v>
      </c>
      <c r="DM13" s="11">
        <v>44</v>
      </c>
      <c r="DN13" s="11">
        <v>36</v>
      </c>
      <c r="DO13" s="11">
        <v>29</v>
      </c>
      <c r="DP13" s="11">
        <v>26</v>
      </c>
      <c r="DQ13" s="11">
        <v>41</v>
      </c>
      <c r="DR13" s="11">
        <v>59</v>
      </c>
      <c r="DS13" s="11">
        <v>51</v>
      </c>
      <c r="DT13" s="11">
        <v>52</v>
      </c>
      <c r="DU13" s="11">
        <v>34</v>
      </c>
      <c r="DV13" s="11">
        <v>25</v>
      </c>
      <c r="DW13" s="17">
        <f t="shared" ref="DW13" si="50">SUM(DK13:DV13)</f>
        <v>460</v>
      </c>
      <c r="DX13" s="9">
        <f t="shared" si="38"/>
        <v>0.22862823061630219</v>
      </c>
      <c r="DZ13" s="29" t="s">
        <v>368</v>
      </c>
      <c r="EA13" s="13">
        <v>25</v>
      </c>
      <c r="EB13" s="11">
        <v>37</v>
      </c>
      <c r="EC13" s="11">
        <v>33</v>
      </c>
      <c r="ED13" s="11">
        <v>23</v>
      </c>
      <c r="EE13" s="11">
        <v>26</v>
      </c>
      <c r="EF13" s="11">
        <v>18</v>
      </c>
      <c r="EG13" s="11">
        <v>16</v>
      </c>
      <c r="EH13" s="11">
        <v>29</v>
      </c>
      <c r="EI13" s="11">
        <v>20</v>
      </c>
      <c r="EJ13" s="11">
        <v>17</v>
      </c>
      <c r="EK13" s="11">
        <v>9</v>
      </c>
      <c r="EL13" s="11">
        <v>10</v>
      </c>
      <c r="EM13" s="17">
        <f t="shared" si="39"/>
        <v>263</v>
      </c>
      <c r="EN13" s="9">
        <f t="shared" si="40"/>
        <v>0.15045766590389015</v>
      </c>
    </row>
    <row r="14" spans="2:144">
      <c r="B14" s="29" t="s">
        <v>82</v>
      </c>
      <c r="C14" s="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7">
        <f t="shared" si="41"/>
        <v>0</v>
      </c>
      <c r="P14" s="9">
        <f t="shared" si="42"/>
        <v>0</v>
      </c>
      <c r="R14" s="29" t="s">
        <v>82</v>
      </c>
      <c r="S14" s="47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7">
        <f t="shared" si="43"/>
        <v>0</v>
      </c>
      <c r="AF14" s="9">
        <f t="shared" si="44"/>
        <v>0</v>
      </c>
      <c r="AH14" s="29" t="s">
        <v>80</v>
      </c>
      <c r="AI14" s="13">
        <v>1</v>
      </c>
      <c r="AJ14" s="11">
        <v>2</v>
      </c>
      <c r="AK14" s="11"/>
      <c r="AL14" s="11"/>
      <c r="AM14" s="11"/>
      <c r="AN14" s="11"/>
      <c r="AO14" s="11"/>
      <c r="AP14" s="11">
        <v>1</v>
      </c>
      <c r="AQ14" s="11"/>
      <c r="AR14" s="11"/>
      <c r="AS14" s="11"/>
      <c r="AT14" s="11"/>
      <c r="AU14" s="17">
        <f t="shared" si="32"/>
        <v>4</v>
      </c>
      <c r="AV14" s="9">
        <f t="shared" si="27"/>
        <v>2.6845637583892616E-3</v>
      </c>
      <c r="AX14" s="29" t="s">
        <v>80</v>
      </c>
      <c r="AY14" s="13"/>
      <c r="AZ14" s="11"/>
      <c r="BA14" s="11"/>
      <c r="BB14" s="11"/>
      <c r="BC14" s="11">
        <v>2</v>
      </c>
      <c r="BD14" s="11"/>
      <c r="BE14" s="11">
        <v>1</v>
      </c>
      <c r="BF14" s="11"/>
      <c r="BG14" s="11"/>
      <c r="BH14" s="11"/>
      <c r="BI14" s="11"/>
      <c r="BJ14" s="11"/>
      <c r="BK14" s="17">
        <f t="shared" si="33"/>
        <v>3</v>
      </c>
      <c r="BL14" s="9">
        <f t="shared" si="28"/>
        <v>1.8137847642079807E-3</v>
      </c>
      <c r="BN14" s="29" t="s">
        <v>80</v>
      </c>
      <c r="BO14" s="13"/>
      <c r="BP14" s="11"/>
      <c r="BQ14" s="11"/>
      <c r="BR14" s="11"/>
      <c r="BS14" s="11"/>
      <c r="BT14" s="11"/>
      <c r="BU14" s="11"/>
      <c r="BV14" s="11"/>
      <c r="BW14" s="11"/>
      <c r="BX14" s="11"/>
      <c r="BY14" s="11">
        <v>1</v>
      </c>
      <c r="BZ14" s="11"/>
      <c r="CA14" s="17">
        <f t="shared" si="34"/>
        <v>1</v>
      </c>
      <c r="CB14" s="9">
        <f t="shared" si="29"/>
        <v>8.1037277147487841E-4</v>
      </c>
      <c r="CD14" s="29" t="s">
        <v>80</v>
      </c>
      <c r="CE14" s="13"/>
      <c r="CF14" s="11"/>
      <c r="CG14" s="11"/>
      <c r="CH14" s="11"/>
      <c r="CI14" s="11"/>
      <c r="CJ14" s="11"/>
      <c r="CK14" s="11"/>
      <c r="CL14" s="11"/>
      <c r="CM14" s="11"/>
      <c r="CN14" s="11"/>
      <c r="CO14" s="11">
        <v>1</v>
      </c>
      <c r="CP14" s="11">
        <v>2</v>
      </c>
      <c r="CQ14" s="17">
        <f t="shared" si="35"/>
        <v>3</v>
      </c>
      <c r="CR14" s="9">
        <f t="shared" si="30"/>
        <v>2.5773195876288659E-3</v>
      </c>
      <c r="CT14" s="29" t="s">
        <v>80</v>
      </c>
      <c r="CU14" s="13"/>
      <c r="CV14" s="11"/>
      <c r="CW14" s="11"/>
      <c r="CX14" s="11"/>
      <c r="CY14" s="11"/>
      <c r="CZ14" s="11">
        <v>1</v>
      </c>
      <c r="DA14" s="11"/>
      <c r="DB14" s="11"/>
      <c r="DC14" s="11"/>
      <c r="DD14" s="11"/>
      <c r="DE14" s="11"/>
      <c r="DF14" s="11"/>
      <c r="DG14" s="17">
        <f t="shared" si="36"/>
        <v>1</v>
      </c>
      <c r="DH14" s="9">
        <f t="shared" si="31"/>
        <v>6.116207951070336E-4</v>
      </c>
      <c r="DJ14" s="29" t="s">
        <v>80</v>
      </c>
      <c r="DK14" s="13"/>
      <c r="DL14" s="11">
        <v>1</v>
      </c>
      <c r="DM14" s="11"/>
      <c r="DN14" s="11"/>
      <c r="DO14" s="11"/>
      <c r="DP14" s="11">
        <v>1</v>
      </c>
      <c r="DQ14" s="11"/>
      <c r="DR14" s="11">
        <v>2</v>
      </c>
      <c r="DS14" s="11">
        <v>1</v>
      </c>
      <c r="DT14" s="11">
        <v>1</v>
      </c>
      <c r="DU14" s="11"/>
      <c r="DV14" s="11"/>
      <c r="DW14" s="17">
        <f t="shared" si="37"/>
        <v>6</v>
      </c>
      <c r="DX14" s="9">
        <f t="shared" si="38"/>
        <v>2.982107355864811E-3</v>
      </c>
      <c r="DZ14" s="29" t="s">
        <v>80</v>
      </c>
      <c r="EA14" s="13">
        <v>2</v>
      </c>
      <c r="EB14" s="11"/>
      <c r="EC14" s="11"/>
      <c r="ED14" s="11"/>
      <c r="EE14" s="11"/>
      <c r="EF14" s="11">
        <v>1</v>
      </c>
      <c r="EG14" s="11"/>
      <c r="EH14" s="11"/>
      <c r="EI14" s="11"/>
      <c r="EJ14" s="11"/>
      <c r="EK14" s="11"/>
      <c r="EL14" s="11"/>
      <c r="EM14" s="17">
        <f t="shared" si="39"/>
        <v>3</v>
      </c>
      <c r="EN14" s="9">
        <f t="shared" si="40"/>
        <v>1.7162471395881006E-3</v>
      </c>
    </row>
    <row r="15" spans="2:144">
      <c r="B15" s="29" t="s">
        <v>83</v>
      </c>
      <c r="C15" s="46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7">
        <f t="shared" si="25"/>
        <v>0</v>
      </c>
      <c r="P15" s="9">
        <f>O15/$O$18</f>
        <v>0</v>
      </c>
      <c r="R15" s="29" t="s">
        <v>83</v>
      </c>
      <c r="S15" s="46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7">
        <f t="shared" si="26"/>
        <v>0</v>
      </c>
      <c r="AF15" s="9">
        <f>AE15/$AE$18</f>
        <v>0</v>
      </c>
      <c r="AH15" s="29" t="s">
        <v>69</v>
      </c>
      <c r="AI15" s="13">
        <v>120</v>
      </c>
      <c r="AJ15" s="11">
        <v>103</v>
      </c>
      <c r="AK15" s="11">
        <v>132</v>
      </c>
      <c r="AL15" s="11">
        <v>97</v>
      </c>
      <c r="AM15" s="11">
        <v>112</v>
      </c>
      <c r="AN15" s="11">
        <v>87</v>
      </c>
      <c r="AO15" s="11">
        <v>164</v>
      </c>
      <c r="AP15" s="11">
        <v>113</v>
      </c>
      <c r="AQ15" s="11">
        <v>105</v>
      </c>
      <c r="AR15" s="11">
        <v>167</v>
      </c>
      <c r="AS15" s="11">
        <v>128</v>
      </c>
      <c r="AT15" s="11">
        <v>144</v>
      </c>
      <c r="AU15" s="17">
        <f t="shared" si="32"/>
        <v>1472</v>
      </c>
      <c r="AV15" s="9">
        <f t="shared" si="27"/>
        <v>0.98791946308724832</v>
      </c>
      <c r="AX15" s="29" t="s">
        <v>69</v>
      </c>
      <c r="AY15" s="13">
        <v>142</v>
      </c>
      <c r="AZ15" s="11">
        <v>130</v>
      </c>
      <c r="BA15" s="11">
        <v>149</v>
      </c>
      <c r="BB15" s="11">
        <v>126</v>
      </c>
      <c r="BC15" s="11">
        <v>142</v>
      </c>
      <c r="BD15" s="11">
        <v>134</v>
      </c>
      <c r="BE15" s="11">
        <v>152</v>
      </c>
      <c r="BF15" s="11">
        <v>187</v>
      </c>
      <c r="BG15" s="11">
        <v>138</v>
      </c>
      <c r="BH15" s="11">
        <v>128</v>
      </c>
      <c r="BI15" s="11">
        <v>101</v>
      </c>
      <c r="BJ15" s="11">
        <v>110</v>
      </c>
      <c r="BK15" s="17">
        <f t="shared" si="33"/>
        <v>1639</v>
      </c>
      <c r="BL15" s="9">
        <f t="shared" si="28"/>
        <v>0.99093107617896015</v>
      </c>
      <c r="BN15" s="29" t="s">
        <v>69</v>
      </c>
      <c r="BO15" s="13">
        <v>128</v>
      </c>
      <c r="BP15" s="11">
        <v>123</v>
      </c>
      <c r="BQ15" s="11">
        <v>114</v>
      </c>
      <c r="BR15" s="11">
        <v>101</v>
      </c>
      <c r="BS15" s="11">
        <v>99</v>
      </c>
      <c r="BT15" s="11">
        <v>73</v>
      </c>
      <c r="BU15" s="11">
        <v>81</v>
      </c>
      <c r="BV15" s="11">
        <v>131</v>
      </c>
      <c r="BW15" s="11">
        <v>83</v>
      </c>
      <c r="BX15" s="11">
        <v>65</v>
      </c>
      <c r="BY15" s="11">
        <v>108</v>
      </c>
      <c r="BZ15" s="11">
        <v>120</v>
      </c>
      <c r="CA15" s="17">
        <f t="shared" si="34"/>
        <v>1226</v>
      </c>
      <c r="CB15" s="9">
        <f t="shared" si="29"/>
        <v>0.99351701782820101</v>
      </c>
      <c r="CD15" s="29" t="s">
        <v>69</v>
      </c>
      <c r="CE15" s="13">
        <v>105</v>
      </c>
      <c r="CF15" s="11">
        <v>157</v>
      </c>
      <c r="CG15" s="11">
        <v>133</v>
      </c>
      <c r="CH15" s="11">
        <v>122</v>
      </c>
      <c r="CI15" s="11">
        <v>120</v>
      </c>
      <c r="CJ15" s="11">
        <v>83</v>
      </c>
      <c r="CK15" s="11">
        <v>67</v>
      </c>
      <c r="CL15" s="11">
        <v>47</v>
      </c>
      <c r="CM15" s="11">
        <v>64</v>
      </c>
      <c r="CN15" s="11">
        <v>89</v>
      </c>
      <c r="CO15" s="11">
        <v>88</v>
      </c>
      <c r="CP15" s="11">
        <v>75</v>
      </c>
      <c r="CQ15" s="17">
        <f t="shared" si="35"/>
        <v>1150</v>
      </c>
      <c r="CR15" s="9">
        <f t="shared" si="30"/>
        <v>0.98797250859106533</v>
      </c>
      <c r="CT15" s="29" t="s">
        <v>69</v>
      </c>
      <c r="CU15" s="13">
        <v>84</v>
      </c>
      <c r="CV15" s="11">
        <v>96</v>
      </c>
      <c r="CW15" s="11">
        <v>132</v>
      </c>
      <c r="CX15" s="11">
        <v>183</v>
      </c>
      <c r="CY15" s="11">
        <v>165</v>
      </c>
      <c r="CZ15" s="11">
        <v>130</v>
      </c>
      <c r="DA15" s="11">
        <v>147</v>
      </c>
      <c r="DB15" s="11">
        <v>131</v>
      </c>
      <c r="DC15" s="11">
        <v>142</v>
      </c>
      <c r="DD15" s="11">
        <v>101</v>
      </c>
      <c r="DE15" s="11">
        <v>170</v>
      </c>
      <c r="DF15" s="11">
        <v>121</v>
      </c>
      <c r="DG15" s="17">
        <f t="shared" si="36"/>
        <v>1602</v>
      </c>
      <c r="DH15" s="9">
        <f t="shared" si="31"/>
        <v>0.97981651376146794</v>
      </c>
      <c r="DJ15" s="29" t="s">
        <v>69</v>
      </c>
      <c r="DK15" s="13">
        <v>86</v>
      </c>
      <c r="DL15" s="11">
        <v>85</v>
      </c>
      <c r="DM15" s="11">
        <v>124</v>
      </c>
      <c r="DN15" s="11">
        <v>141</v>
      </c>
      <c r="DO15" s="11">
        <v>134</v>
      </c>
      <c r="DP15" s="11">
        <v>112</v>
      </c>
      <c r="DQ15" s="11">
        <v>137</v>
      </c>
      <c r="DR15" s="11">
        <v>172</v>
      </c>
      <c r="DS15" s="11">
        <v>157</v>
      </c>
      <c r="DT15" s="11">
        <v>186</v>
      </c>
      <c r="DU15" s="11">
        <v>99</v>
      </c>
      <c r="DV15" s="11">
        <v>87</v>
      </c>
      <c r="DW15" s="17">
        <f t="shared" si="37"/>
        <v>1520</v>
      </c>
      <c r="DX15" s="9">
        <f t="shared" si="38"/>
        <v>0.75546719681908547</v>
      </c>
      <c r="DZ15" s="29" t="s">
        <v>69</v>
      </c>
      <c r="EA15" s="13">
        <v>107</v>
      </c>
      <c r="EB15" s="11">
        <v>124</v>
      </c>
      <c r="EC15" s="11">
        <v>106</v>
      </c>
      <c r="ED15" s="11">
        <v>139</v>
      </c>
      <c r="EE15" s="11">
        <v>116</v>
      </c>
      <c r="EF15" s="11">
        <v>115</v>
      </c>
      <c r="EG15" s="11">
        <v>144</v>
      </c>
      <c r="EH15" s="11">
        <v>151</v>
      </c>
      <c r="EI15" s="11">
        <v>104</v>
      </c>
      <c r="EJ15" s="11">
        <v>145</v>
      </c>
      <c r="EK15" s="11">
        <v>126</v>
      </c>
      <c r="EL15" s="11">
        <v>85</v>
      </c>
      <c r="EM15" s="17">
        <f t="shared" si="39"/>
        <v>1462</v>
      </c>
      <c r="EN15" s="9">
        <f t="shared" si="40"/>
        <v>0.83638443935926776</v>
      </c>
    </row>
    <row r="16" spans="2:144">
      <c r="B16" s="29" t="s">
        <v>70</v>
      </c>
      <c r="C16" s="46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7">
        <f t="shared" si="25"/>
        <v>0</v>
      </c>
      <c r="P16" s="9">
        <f>O16/$O$18</f>
        <v>0</v>
      </c>
      <c r="R16" s="29" t="s">
        <v>70</v>
      </c>
      <c r="S16" s="46"/>
      <c r="T16" s="8"/>
      <c r="U16" s="8"/>
      <c r="V16" s="8">
        <v>1</v>
      </c>
      <c r="W16" s="8"/>
      <c r="X16" s="8"/>
      <c r="Y16" s="8"/>
      <c r="Z16" s="8"/>
      <c r="AA16" s="8"/>
      <c r="AB16" s="8"/>
      <c r="AC16" s="8"/>
      <c r="AD16" s="8"/>
      <c r="AE16" s="17">
        <f t="shared" si="26"/>
        <v>1</v>
      </c>
      <c r="AF16" s="9">
        <f>AE16/$AE$18</f>
        <v>1.0395010395010396E-3</v>
      </c>
      <c r="AH16" s="29" t="s">
        <v>83</v>
      </c>
      <c r="AI16" s="13"/>
      <c r="AJ16" s="11"/>
      <c r="AK16" s="11"/>
      <c r="AL16" s="11">
        <v>1</v>
      </c>
      <c r="AM16" s="11"/>
      <c r="AN16" s="11"/>
      <c r="AO16" s="11"/>
      <c r="AP16" s="11"/>
      <c r="AQ16" s="11"/>
      <c r="AR16" s="11"/>
      <c r="AS16" s="11">
        <v>1</v>
      </c>
      <c r="AT16" s="11"/>
      <c r="AU16" s="17">
        <f t="shared" si="32"/>
        <v>2</v>
      </c>
      <c r="AV16" s="9">
        <f t="shared" si="27"/>
        <v>1.3422818791946308E-3</v>
      </c>
      <c r="AX16" s="29" t="s">
        <v>83</v>
      </c>
      <c r="AY16" s="13"/>
      <c r="AZ16" s="11"/>
      <c r="BA16" s="11"/>
      <c r="BB16" s="11"/>
      <c r="BC16" s="11"/>
      <c r="BD16" s="11"/>
      <c r="BE16" s="11">
        <v>2</v>
      </c>
      <c r="BF16" s="11"/>
      <c r="BG16" s="11"/>
      <c r="BH16" s="11"/>
      <c r="BI16" s="11"/>
      <c r="BJ16" s="11"/>
      <c r="BK16" s="17">
        <f t="shared" si="33"/>
        <v>2</v>
      </c>
      <c r="BL16" s="9">
        <f t="shared" si="28"/>
        <v>1.2091898428053204E-3</v>
      </c>
      <c r="BN16" s="29" t="s">
        <v>83</v>
      </c>
      <c r="BO16" s="13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7">
        <f t="shared" si="34"/>
        <v>0</v>
      </c>
      <c r="CB16" s="9">
        <f t="shared" si="29"/>
        <v>0</v>
      </c>
      <c r="CD16" s="29" t="s">
        <v>83</v>
      </c>
      <c r="CE16" s="13"/>
      <c r="CF16" s="11"/>
      <c r="CG16" s="11">
        <v>1</v>
      </c>
      <c r="CH16" s="11"/>
      <c r="CI16" s="11"/>
      <c r="CJ16" s="11"/>
      <c r="CK16" s="11"/>
      <c r="CL16" s="11"/>
      <c r="CM16" s="11"/>
      <c r="CN16" s="11"/>
      <c r="CO16" s="11">
        <v>1</v>
      </c>
      <c r="CP16" s="11"/>
      <c r="CQ16" s="17">
        <f t="shared" si="35"/>
        <v>2</v>
      </c>
      <c r="CR16" s="9">
        <f t="shared" si="30"/>
        <v>1.718213058419244E-3</v>
      </c>
      <c r="CT16" s="29" t="s">
        <v>83</v>
      </c>
      <c r="CU16" s="13">
        <v>2</v>
      </c>
      <c r="CV16" s="11">
        <v>1</v>
      </c>
      <c r="CW16" s="11">
        <v>4</v>
      </c>
      <c r="CX16" s="11">
        <v>1</v>
      </c>
      <c r="CY16" s="11">
        <v>4</v>
      </c>
      <c r="CZ16" s="11"/>
      <c r="DA16" s="11">
        <v>1</v>
      </c>
      <c r="DB16" s="11"/>
      <c r="DC16" s="11"/>
      <c r="DD16" s="11">
        <v>1</v>
      </c>
      <c r="DE16" s="11"/>
      <c r="DF16" s="11">
        <v>1</v>
      </c>
      <c r="DG16" s="17">
        <f t="shared" si="36"/>
        <v>15</v>
      </c>
      <c r="DH16" s="9">
        <f t="shared" si="31"/>
        <v>9.1743119266055051E-3</v>
      </c>
      <c r="DJ16" s="29" t="s">
        <v>83</v>
      </c>
      <c r="DK16" s="13"/>
      <c r="DL16" s="11"/>
      <c r="DM16" s="11"/>
      <c r="DN16" s="11"/>
      <c r="DO16" s="11"/>
      <c r="DP16" s="11"/>
      <c r="DQ16" s="11">
        <v>1</v>
      </c>
      <c r="DR16" s="11"/>
      <c r="DS16" s="11">
        <v>1</v>
      </c>
      <c r="DT16" s="11"/>
      <c r="DU16" s="11"/>
      <c r="DV16" s="11">
        <v>1</v>
      </c>
      <c r="DW16" s="17">
        <f t="shared" si="37"/>
        <v>3</v>
      </c>
      <c r="DX16" s="9">
        <f t="shared" si="38"/>
        <v>1.4910536779324055E-3</v>
      </c>
      <c r="DZ16" s="29" t="s">
        <v>83</v>
      </c>
      <c r="EA16" s="13"/>
      <c r="EB16" s="11"/>
      <c r="EC16" s="11">
        <v>1</v>
      </c>
      <c r="ED16" s="11"/>
      <c r="EE16" s="11">
        <v>1</v>
      </c>
      <c r="EF16" s="11"/>
      <c r="EG16" s="11">
        <v>1</v>
      </c>
      <c r="EH16" s="11"/>
      <c r="EI16" s="11"/>
      <c r="EJ16" s="11"/>
      <c r="EK16" s="11"/>
      <c r="EL16" s="11"/>
      <c r="EM16" s="17">
        <f t="shared" si="39"/>
        <v>3</v>
      </c>
      <c r="EN16" s="9">
        <f t="shared" si="40"/>
        <v>1.7162471395881006E-3</v>
      </c>
    </row>
    <row r="17" spans="2:144">
      <c r="B17" s="29" t="s">
        <v>48</v>
      </c>
      <c r="C17" s="46">
        <v>37</v>
      </c>
      <c r="D17" s="8">
        <v>38</v>
      </c>
      <c r="E17" s="8">
        <v>25</v>
      </c>
      <c r="F17" s="8">
        <v>15</v>
      </c>
      <c r="G17" s="8">
        <v>43</v>
      </c>
      <c r="H17" s="8">
        <v>16</v>
      </c>
      <c r="I17" s="8">
        <v>11</v>
      </c>
      <c r="J17" s="8">
        <v>29</v>
      </c>
      <c r="K17" s="8">
        <v>40</v>
      </c>
      <c r="L17" s="8">
        <v>64</v>
      </c>
      <c r="M17" s="8">
        <v>40</v>
      </c>
      <c r="N17" s="8">
        <v>108</v>
      </c>
      <c r="O17" s="17">
        <f t="shared" si="25"/>
        <v>466</v>
      </c>
      <c r="P17" s="9">
        <f>O17/$O$18</f>
        <v>1</v>
      </c>
      <c r="R17" s="29" t="s">
        <v>48</v>
      </c>
      <c r="S17" s="46">
        <v>133</v>
      </c>
      <c r="T17" s="8">
        <v>58</v>
      </c>
      <c r="U17" s="8">
        <v>38</v>
      </c>
      <c r="V17" s="8">
        <v>79</v>
      </c>
      <c r="W17" s="8">
        <v>77</v>
      </c>
      <c r="X17" s="8">
        <v>87</v>
      </c>
      <c r="Y17" s="8">
        <v>70</v>
      </c>
      <c r="Z17" s="8">
        <v>79</v>
      </c>
      <c r="AA17" s="8">
        <v>77</v>
      </c>
      <c r="AB17" s="8">
        <v>63</v>
      </c>
      <c r="AC17" s="8">
        <v>76</v>
      </c>
      <c r="AD17" s="8">
        <v>124</v>
      </c>
      <c r="AE17" s="17">
        <f t="shared" si="26"/>
        <v>961</v>
      </c>
      <c r="AF17" s="9">
        <f>AE17/$AE$18</f>
        <v>0.99896049896049899</v>
      </c>
      <c r="AH17" s="29" t="s">
        <v>70</v>
      </c>
      <c r="AI17" s="13"/>
      <c r="AJ17" s="11"/>
      <c r="AK17" s="11"/>
      <c r="AL17" s="11"/>
      <c r="AM17" s="11">
        <v>2</v>
      </c>
      <c r="AN17" s="11"/>
      <c r="AO17" s="11">
        <v>3</v>
      </c>
      <c r="AP17" s="11"/>
      <c r="AQ17" s="11"/>
      <c r="AR17" s="11"/>
      <c r="AS17" s="11"/>
      <c r="AT17" s="11"/>
      <c r="AU17" s="17">
        <f t="shared" si="32"/>
        <v>5</v>
      </c>
      <c r="AV17" s="9">
        <f t="shared" si="27"/>
        <v>3.3557046979865771E-3</v>
      </c>
      <c r="AX17" s="29" t="s">
        <v>70</v>
      </c>
      <c r="AY17" s="13">
        <v>2</v>
      </c>
      <c r="AZ17" s="11">
        <v>1</v>
      </c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7">
        <f t="shared" si="33"/>
        <v>3</v>
      </c>
      <c r="BL17" s="9">
        <f t="shared" si="28"/>
        <v>1.8137847642079807E-3</v>
      </c>
      <c r="BN17" s="29" t="s">
        <v>70</v>
      </c>
      <c r="BO17" s="13"/>
      <c r="BP17" s="11"/>
      <c r="BQ17" s="11"/>
      <c r="BR17" s="11"/>
      <c r="BS17" s="11"/>
      <c r="BT17" s="11">
        <v>2</v>
      </c>
      <c r="BU17" s="11"/>
      <c r="BV17" s="11"/>
      <c r="BW17" s="11"/>
      <c r="BX17" s="11"/>
      <c r="BY17" s="11">
        <v>1</v>
      </c>
      <c r="BZ17" s="11"/>
      <c r="CA17" s="17">
        <f t="shared" si="34"/>
        <v>3</v>
      </c>
      <c r="CB17" s="9">
        <f t="shared" si="29"/>
        <v>2.4311183144246355E-3</v>
      </c>
      <c r="CD17" s="29" t="s">
        <v>70</v>
      </c>
      <c r="CE17" s="13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35"/>
        <v>0</v>
      </c>
      <c r="CR17" s="9">
        <f t="shared" si="30"/>
        <v>0</v>
      </c>
      <c r="CT17" s="29" t="s">
        <v>70</v>
      </c>
      <c r="CU17" s="13"/>
      <c r="CV17" s="11"/>
      <c r="CW17" s="11"/>
      <c r="CX17" s="11"/>
      <c r="CY17" s="11">
        <v>2</v>
      </c>
      <c r="CZ17" s="11"/>
      <c r="DA17" s="11"/>
      <c r="DB17" s="11"/>
      <c r="DC17" s="11"/>
      <c r="DD17" s="11">
        <v>1</v>
      </c>
      <c r="DE17" s="11">
        <v>1</v>
      </c>
      <c r="DF17" s="11"/>
      <c r="DG17" s="17">
        <f t="shared" si="36"/>
        <v>4</v>
      </c>
      <c r="DH17" s="9">
        <f t="shared" si="31"/>
        <v>2.4464831804281344E-3</v>
      </c>
      <c r="DJ17" s="29" t="s">
        <v>70</v>
      </c>
      <c r="DK17" s="13">
        <v>1</v>
      </c>
      <c r="DL17" s="11"/>
      <c r="DM17" s="11"/>
      <c r="DN17" s="11"/>
      <c r="DO17" s="11">
        <v>1</v>
      </c>
      <c r="DP17" s="11">
        <v>1</v>
      </c>
      <c r="DQ17" s="11"/>
      <c r="DR17" s="11">
        <v>1</v>
      </c>
      <c r="DS17" s="11">
        <v>1</v>
      </c>
      <c r="DT17" s="11"/>
      <c r="DU17" s="11"/>
      <c r="DV17" s="11"/>
      <c r="DW17" s="17">
        <f t="shared" si="37"/>
        <v>5</v>
      </c>
      <c r="DX17" s="9">
        <f t="shared" si="38"/>
        <v>2.485089463220676E-3</v>
      </c>
      <c r="DZ17" s="29" t="s">
        <v>70</v>
      </c>
      <c r="EA17" s="13">
        <v>2</v>
      </c>
      <c r="EB17" s="11"/>
      <c r="EC17" s="11"/>
      <c r="ED17" s="11"/>
      <c r="EE17" s="11"/>
      <c r="EF17" s="11">
        <v>1</v>
      </c>
      <c r="EG17" s="11">
        <v>1</v>
      </c>
      <c r="EH17" s="11"/>
      <c r="EI17" s="11"/>
      <c r="EJ17" s="11"/>
      <c r="EK17" s="11"/>
      <c r="EL17" s="11"/>
      <c r="EM17" s="17">
        <f t="shared" si="39"/>
        <v>4</v>
      </c>
      <c r="EN17" s="9">
        <f t="shared" si="40"/>
        <v>2.2883295194508009E-3</v>
      </c>
    </row>
    <row r="18" spans="2:144" s="3" customFormat="1" ht="15.75" thickBot="1">
      <c r="B18" s="30" t="s">
        <v>49</v>
      </c>
      <c r="C18" s="18">
        <f t="shared" ref="C18:P18" si="51">SUM(C11:C17)</f>
        <v>37</v>
      </c>
      <c r="D18" s="18">
        <f t="shared" si="51"/>
        <v>38</v>
      </c>
      <c r="E18" s="18">
        <f t="shared" si="51"/>
        <v>25</v>
      </c>
      <c r="F18" s="18">
        <f t="shared" si="51"/>
        <v>15</v>
      </c>
      <c r="G18" s="18">
        <f t="shared" si="51"/>
        <v>43</v>
      </c>
      <c r="H18" s="18">
        <f t="shared" si="51"/>
        <v>16</v>
      </c>
      <c r="I18" s="18">
        <f t="shared" si="51"/>
        <v>11</v>
      </c>
      <c r="J18" s="18">
        <f t="shared" si="51"/>
        <v>29</v>
      </c>
      <c r="K18" s="18">
        <f t="shared" si="51"/>
        <v>40</v>
      </c>
      <c r="L18" s="18">
        <f t="shared" si="51"/>
        <v>64</v>
      </c>
      <c r="M18" s="18">
        <f t="shared" si="51"/>
        <v>40</v>
      </c>
      <c r="N18" s="18">
        <f t="shared" si="51"/>
        <v>108</v>
      </c>
      <c r="O18" s="18">
        <f t="shared" si="51"/>
        <v>466</v>
      </c>
      <c r="P18" s="34">
        <f t="shared" si="51"/>
        <v>1</v>
      </c>
      <c r="R18" s="30" t="s">
        <v>49</v>
      </c>
      <c r="S18" s="18">
        <f t="shared" ref="S18:AF18" si="52">SUM(S11:S17)</f>
        <v>133</v>
      </c>
      <c r="T18" s="18">
        <f t="shared" si="52"/>
        <v>58</v>
      </c>
      <c r="U18" s="18">
        <f t="shared" si="52"/>
        <v>38</v>
      </c>
      <c r="V18" s="18">
        <f t="shared" si="52"/>
        <v>80</v>
      </c>
      <c r="W18" s="18">
        <f t="shared" si="52"/>
        <v>77</v>
      </c>
      <c r="X18" s="18">
        <f t="shared" si="52"/>
        <v>87</v>
      </c>
      <c r="Y18" s="18">
        <f t="shared" si="52"/>
        <v>70</v>
      </c>
      <c r="Z18" s="18">
        <f t="shared" si="52"/>
        <v>79</v>
      </c>
      <c r="AA18" s="18">
        <f t="shared" si="52"/>
        <v>77</v>
      </c>
      <c r="AB18" s="18">
        <f t="shared" si="52"/>
        <v>63</v>
      </c>
      <c r="AC18" s="18">
        <f t="shared" si="52"/>
        <v>76</v>
      </c>
      <c r="AD18" s="18">
        <f t="shared" si="52"/>
        <v>124</v>
      </c>
      <c r="AE18" s="18">
        <f>SUM(AE11:AE17)</f>
        <v>962</v>
      </c>
      <c r="AF18" s="34">
        <f t="shared" si="52"/>
        <v>1</v>
      </c>
      <c r="AH18" s="30" t="s">
        <v>49</v>
      </c>
      <c r="AI18" s="18">
        <f>SUM(AI11:AI17)</f>
        <v>121</v>
      </c>
      <c r="AJ18" s="18">
        <f t="shared" ref="AJ18:AT18" si="53">SUM(AJ11:AJ17)</f>
        <v>105</v>
      </c>
      <c r="AK18" s="18">
        <f t="shared" si="53"/>
        <v>132</v>
      </c>
      <c r="AL18" s="18">
        <f t="shared" si="53"/>
        <v>98</v>
      </c>
      <c r="AM18" s="18">
        <f t="shared" si="53"/>
        <v>114</v>
      </c>
      <c r="AN18" s="18">
        <f t="shared" si="53"/>
        <v>87</v>
      </c>
      <c r="AO18" s="18">
        <f t="shared" si="53"/>
        <v>167</v>
      </c>
      <c r="AP18" s="18">
        <f t="shared" si="53"/>
        <v>115</v>
      </c>
      <c r="AQ18" s="18">
        <f t="shared" si="53"/>
        <v>108</v>
      </c>
      <c r="AR18" s="18">
        <f t="shared" si="53"/>
        <v>169</v>
      </c>
      <c r="AS18" s="18">
        <f t="shared" si="53"/>
        <v>129</v>
      </c>
      <c r="AT18" s="18">
        <f t="shared" si="53"/>
        <v>145</v>
      </c>
      <c r="AU18" s="18">
        <f>SUM(AU11:AU17)</f>
        <v>1490</v>
      </c>
      <c r="AV18" s="34">
        <f>SUM(AV11:AV17)</f>
        <v>1</v>
      </c>
      <c r="AX18" s="30" t="s">
        <v>49</v>
      </c>
      <c r="AY18" s="18">
        <f>SUM(AY11:AY17)</f>
        <v>145</v>
      </c>
      <c r="AZ18" s="18">
        <f t="shared" ref="AZ18:BJ18" si="54">SUM(AZ11:AZ17)</f>
        <v>131</v>
      </c>
      <c r="BA18" s="18">
        <f t="shared" si="54"/>
        <v>149</v>
      </c>
      <c r="BB18" s="18">
        <f t="shared" si="54"/>
        <v>126</v>
      </c>
      <c r="BC18" s="18">
        <f t="shared" si="54"/>
        <v>144</v>
      </c>
      <c r="BD18" s="18">
        <f t="shared" si="54"/>
        <v>134</v>
      </c>
      <c r="BE18" s="18">
        <f t="shared" si="54"/>
        <v>155</v>
      </c>
      <c r="BF18" s="18">
        <f t="shared" si="54"/>
        <v>187</v>
      </c>
      <c r="BG18" s="18">
        <f t="shared" si="54"/>
        <v>139</v>
      </c>
      <c r="BH18" s="18">
        <f t="shared" si="54"/>
        <v>131</v>
      </c>
      <c r="BI18" s="18">
        <f t="shared" si="54"/>
        <v>102</v>
      </c>
      <c r="BJ18" s="18">
        <f t="shared" si="54"/>
        <v>111</v>
      </c>
      <c r="BK18" s="18">
        <f>SUM(BK11:BK17)</f>
        <v>1654</v>
      </c>
      <c r="BL18" s="34">
        <f>SUM(BL11:BL17)</f>
        <v>1</v>
      </c>
      <c r="BN18" s="30" t="s">
        <v>49</v>
      </c>
      <c r="BO18" s="18">
        <f>SUM(BO11:BO17)</f>
        <v>128</v>
      </c>
      <c r="BP18" s="18">
        <f t="shared" ref="BP18:BZ18" si="55">SUM(BP11:BP17)</f>
        <v>124</v>
      </c>
      <c r="BQ18" s="18">
        <f t="shared" si="55"/>
        <v>114</v>
      </c>
      <c r="BR18" s="18">
        <f t="shared" si="55"/>
        <v>102</v>
      </c>
      <c r="BS18" s="18">
        <f t="shared" si="55"/>
        <v>99</v>
      </c>
      <c r="BT18" s="18">
        <f t="shared" si="55"/>
        <v>75</v>
      </c>
      <c r="BU18" s="18">
        <f t="shared" si="55"/>
        <v>81</v>
      </c>
      <c r="BV18" s="18">
        <f t="shared" si="55"/>
        <v>131</v>
      </c>
      <c r="BW18" s="18">
        <f t="shared" si="55"/>
        <v>83</v>
      </c>
      <c r="BX18" s="18">
        <f t="shared" si="55"/>
        <v>65</v>
      </c>
      <c r="BY18" s="18">
        <f t="shared" si="55"/>
        <v>112</v>
      </c>
      <c r="BZ18" s="18">
        <f t="shared" si="55"/>
        <v>120</v>
      </c>
      <c r="CA18" s="18">
        <f>SUM(CA11:CA17)</f>
        <v>1234</v>
      </c>
      <c r="CB18" s="34">
        <f>SUM(CB11:CB17)</f>
        <v>1</v>
      </c>
      <c r="CD18" s="30" t="s">
        <v>49</v>
      </c>
      <c r="CE18" s="18">
        <f>SUM(CE11:CE17)</f>
        <v>107</v>
      </c>
      <c r="CF18" s="18">
        <f t="shared" ref="CF18:CP18" si="56">SUM(CF11:CF17)</f>
        <v>158</v>
      </c>
      <c r="CG18" s="18">
        <f t="shared" si="56"/>
        <v>134</v>
      </c>
      <c r="CH18" s="18">
        <f t="shared" si="56"/>
        <v>123</v>
      </c>
      <c r="CI18" s="18">
        <f t="shared" si="56"/>
        <v>120</v>
      </c>
      <c r="CJ18" s="18">
        <f t="shared" si="56"/>
        <v>83</v>
      </c>
      <c r="CK18" s="18">
        <f t="shared" si="56"/>
        <v>69</v>
      </c>
      <c r="CL18" s="18">
        <f t="shared" si="56"/>
        <v>50</v>
      </c>
      <c r="CM18" s="18">
        <f t="shared" si="56"/>
        <v>64</v>
      </c>
      <c r="CN18" s="18">
        <f t="shared" si="56"/>
        <v>89</v>
      </c>
      <c r="CO18" s="18">
        <f t="shared" si="56"/>
        <v>90</v>
      </c>
      <c r="CP18" s="18">
        <f t="shared" si="56"/>
        <v>77</v>
      </c>
      <c r="CQ18" s="18">
        <f>SUM(CQ11:CQ17)</f>
        <v>1164</v>
      </c>
      <c r="CR18" s="34">
        <f>SUM(CR11:CR17)</f>
        <v>1</v>
      </c>
      <c r="CT18" s="30" t="s">
        <v>49</v>
      </c>
      <c r="CU18" s="18">
        <f>SUM(CU11:CU17)</f>
        <v>86</v>
      </c>
      <c r="CV18" s="18">
        <f t="shared" ref="CV18:DF18" si="57">SUM(CV11:CV17)</f>
        <v>97</v>
      </c>
      <c r="CW18" s="18">
        <f t="shared" si="57"/>
        <v>137</v>
      </c>
      <c r="CX18" s="18">
        <f t="shared" si="57"/>
        <v>185</v>
      </c>
      <c r="CY18" s="18">
        <f t="shared" si="57"/>
        <v>172</v>
      </c>
      <c r="CZ18" s="18">
        <f t="shared" si="57"/>
        <v>131</v>
      </c>
      <c r="DA18" s="18">
        <f t="shared" si="57"/>
        <v>149</v>
      </c>
      <c r="DB18" s="18">
        <f t="shared" si="57"/>
        <v>131</v>
      </c>
      <c r="DC18" s="18">
        <f t="shared" si="57"/>
        <v>145</v>
      </c>
      <c r="DD18" s="18">
        <f t="shared" si="57"/>
        <v>106</v>
      </c>
      <c r="DE18" s="18">
        <f t="shared" si="57"/>
        <v>172</v>
      </c>
      <c r="DF18" s="18">
        <f t="shared" si="57"/>
        <v>124</v>
      </c>
      <c r="DG18" s="18">
        <f>SUM(DG11:DG17)</f>
        <v>1635</v>
      </c>
      <c r="DH18" s="34">
        <f>SUM(DH11:DH17)</f>
        <v>1</v>
      </c>
      <c r="DJ18" s="30" t="s">
        <v>49</v>
      </c>
      <c r="DK18" s="18">
        <f>SUM(DK11:DK17)</f>
        <v>113</v>
      </c>
      <c r="DL18" s="18">
        <f t="shared" ref="DL18:DV18" si="58">SUM(DL11:DL17)</f>
        <v>124</v>
      </c>
      <c r="DM18" s="18">
        <f t="shared" si="58"/>
        <v>171</v>
      </c>
      <c r="DN18" s="18">
        <f t="shared" si="58"/>
        <v>178</v>
      </c>
      <c r="DO18" s="18">
        <f t="shared" si="58"/>
        <v>165</v>
      </c>
      <c r="DP18" s="18">
        <f t="shared" si="58"/>
        <v>140</v>
      </c>
      <c r="DQ18" s="18">
        <f t="shared" si="58"/>
        <v>181</v>
      </c>
      <c r="DR18" s="18">
        <f t="shared" si="58"/>
        <v>234</v>
      </c>
      <c r="DS18" s="18">
        <f t="shared" si="58"/>
        <v>214</v>
      </c>
      <c r="DT18" s="18">
        <f t="shared" si="58"/>
        <v>241</v>
      </c>
      <c r="DU18" s="18">
        <f t="shared" si="58"/>
        <v>135</v>
      </c>
      <c r="DV18" s="18">
        <f t="shared" si="58"/>
        <v>116</v>
      </c>
      <c r="DW18" s="18">
        <f>SUM(DW11:DW17)</f>
        <v>2012</v>
      </c>
      <c r="DX18" s="34">
        <f>SUM(DX11:DX17)</f>
        <v>1</v>
      </c>
      <c r="DZ18" s="30" t="s">
        <v>49</v>
      </c>
      <c r="EA18" s="18">
        <f>SUM(EA11:EA17)</f>
        <v>138</v>
      </c>
      <c r="EB18" s="18">
        <f t="shared" ref="EB18:EL18" si="59">SUM(EB11:EB17)</f>
        <v>164</v>
      </c>
      <c r="EC18" s="18">
        <f t="shared" si="59"/>
        <v>142</v>
      </c>
      <c r="ED18" s="18">
        <f t="shared" si="59"/>
        <v>163</v>
      </c>
      <c r="EE18" s="18">
        <f t="shared" si="59"/>
        <v>146</v>
      </c>
      <c r="EF18" s="18">
        <f t="shared" si="59"/>
        <v>135</v>
      </c>
      <c r="EG18" s="18">
        <f t="shared" si="59"/>
        <v>163</v>
      </c>
      <c r="EH18" s="18">
        <f t="shared" si="59"/>
        <v>180</v>
      </c>
      <c r="EI18" s="18">
        <f t="shared" si="59"/>
        <v>124</v>
      </c>
      <c r="EJ18" s="18">
        <f t="shared" si="59"/>
        <v>163</v>
      </c>
      <c r="EK18" s="18">
        <f t="shared" si="59"/>
        <v>135</v>
      </c>
      <c r="EL18" s="18">
        <f t="shared" si="59"/>
        <v>95</v>
      </c>
      <c r="EM18" s="18">
        <f>SUM(EM11:EM17)</f>
        <v>1748</v>
      </c>
      <c r="EN18" s="34">
        <f>SUM(EN11:EN17)</f>
        <v>1</v>
      </c>
    </row>
    <row r="19" spans="2:144" ht="16.5" thickTop="1" thickBot="1">
      <c r="C19" s="48"/>
      <c r="DJ19" s="98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3"/>
      <c r="DX19" s="54"/>
      <c r="DZ19" s="98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3"/>
      <c r="EN19" s="54"/>
    </row>
    <row r="20" spans="2:144" ht="15.75" thickTop="1">
      <c r="B20" s="153" t="s">
        <v>186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5"/>
      <c r="R20" s="153" t="s">
        <v>187</v>
      </c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5"/>
      <c r="AH20" s="146" t="s">
        <v>188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8"/>
      <c r="AX20" s="146" t="s">
        <v>251</v>
      </c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8"/>
      <c r="BN20" s="146" t="s">
        <v>289</v>
      </c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8"/>
      <c r="CD20" s="149" t="s">
        <v>314</v>
      </c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1"/>
      <c r="CT20" s="149" t="s">
        <v>338</v>
      </c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1"/>
      <c r="DJ20" s="149" t="s">
        <v>365</v>
      </c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1"/>
      <c r="DZ20" s="149" t="s">
        <v>414</v>
      </c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1"/>
    </row>
    <row r="21" spans="2:144">
      <c r="B21" s="20" t="s">
        <v>50</v>
      </c>
      <c r="C21" s="21" t="s">
        <v>0</v>
      </c>
      <c r="D21" s="21" t="s">
        <v>2</v>
      </c>
      <c r="E21" s="21" t="s">
        <v>3</v>
      </c>
      <c r="F21" s="21" t="s">
        <v>4</v>
      </c>
      <c r="G21" s="21" t="s">
        <v>5</v>
      </c>
      <c r="H21" s="21" t="s">
        <v>6</v>
      </c>
      <c r="I21" s="21" t="s">
        <v>7</v>
      </c>
      <c r="J21" s="21" t="s">
        <v>8</v>
      </c>
      <c r="K21" s="21" t="s">
        <v>9</v>
      </c>
      <c r="L21" s="21" t="s">
        <v>10</v>
      </c>
      <c r="M21" s="21" t="s">
        <v>11</v>
      </c>
      <c r="N21" s="21" t="s">
        <v>12</v>
      </c>
      <c r="O21" s="21" t="s">
        <v>13</v>
      </c>
      <c r="P21" s="7" t="s">
        <v>14</v>
      </c>
      <c r="R21" s="20" t="s">
        <v>50</v>
      </c>
      <c r="S21" s="21" t="s">
        <v>0</v>
      </c>
      <c r="T21" s="21" t="s">
        <v>2</v>
      </c>
      <c r="U21" s="21" t="s">
        <v>3</v>
      </c>
      <c r="V21" s="21" t="s">
        <v>4</v>
      </c>
      <c r="W21" s="21" t="s">
        <v>5</v>
      </c>
      <c r="X21" s="21" t="s">
        <v>6</v>
      </c>
      <c r="Y21" s="21" t="s">
        <v>7</v>
      </c>
      <c r="Z21" s="21" t="s">
        <v>8</v>
      </c>
      <c r="AA21" s="21" t="s">
        <v>9</v>
      </c>
      <c r="AB21" s="21" t="s">
        <v>10</v>
      </c>
      <c r="AC21" s="21" t="s">
        <v>11</v>
      </c>
      <c r="AD21" s="21" t="s">
        <v>12</v>
      </c>
      <c r="AE21" s="21" t="s">
        <v>13</v>
      </c>
      <c r="AF21" s="7" t="s">
        <v>14</v>
      </c>
      <c r="AH21" s="32" t="s">
        <v>50</v>
      </c>
      <c r="AI21" s="21" t="s">
        <v>0</v>
      </c>
      <c r="AJ21" s="21" t="s">
        <v>2</v>
      </c>
      <c r="AK21" s="21" t="s">
        <v>3</v>
      </c>
      <c r="AL21" s="21" t="s">
        <v>4</v>
      </c>
      <c r="AM21" s="21" t="s">
        <v>5</v>
      </c>
      <c r="AN21" s="21" t="s">
        <v>6</v>
      </c>
      <c r="AO21" s="21" t="s">
        <v>7</v>
      </c>
      <c r="AP21" s="21" t="s">
        <v>8</v>
      </c>
      <c r="AQ21" s="21" t="s">
        <v>9</v>
      </c>
      <c r="AR21" s="21" t="s">
        <v>10</v>
      </c>
      <c r="AS21" s="21" t="s">
        <v>11</v>
      </c>
      <c r="AT21" s="21" t="s">
        <v>12</v>
      </c>
      <c r="AU21" s="21" t="s">
        <v>13</v>
      </c>
      <c r="AV21" s="55" t="s">
        <v>14</v>
      </c>
      <c r="AX21" s="32" t="s">
        <v>50</v>
      </c>
      <c r="AY21" s="21" t="s">
        <v>0</v>
      </c>
      <c r="AZ21" s="21" t="s">
        <v>2</v>
      </c>
      <c r="BA21" s="21" t="s">
        <v>3</v>
      </c>
      <c r="BB21" s="21" t="s">
        <v>4</v>
      </c>
      <c r="BC21" s="21" t="s">
        <v>5</v>
      </c>
      <c r="BD21" s="21" t="s">
        <v>6</v>
      </c>
      <c r="BE21" s="21" t="s">
        <v>7</v>
      </c>
      <c r="BF21" s="21" t="s">
        <v>8</v>
      </c>
      <c r="BG21" s="21" t="s">
        <v>9</v>
      </c>
      <c r="BH21" s="21" t="s">
        <v>10</v>
      </c>
      <c r="BI21" s="21" t="s">
        <v>11</v>
      </c>
      <c r="BJ21" s="21" t="s">
        <v>12</v>
      </c>
      <c r="BK21" s="21" t="s">
        <v>13</v>
      </c>
      <c r="BL21" s="55" t="s">
        <v>14</v>
      </c>
      <c r="BN21" s="32" t="s">
        <v>50</v>
      </c>
      <c r="BO21" s="21" t="s">
        <v>0</v>
      </c>
      <c r="BP21" s="21" t="s">
        <v>2</v>
      </c>
      <c r="BQ21" s="21" t="s">
        <v>3</v>
      </c>
      <c r="BR21" s="21" t="s">
        <v>4</v>
      </c>
      <c r="BS21" s="21" t="s">
        <v>5</v>
      </c>
      <c r="BT21" s="21" t="s">
        <v>6</v>
      </c>
      <c r="BU21" s="21" t="s">
        <v>7</v>
      </c>
      <c r="BV21" s="21" t="s">
        <v>8</v>
      </c>
      <c r="BW21" s="21" t="s">
        <v>9</v>
      </c>
      <c r="BX21" s="21" t="s">
        <v>10</v>
      </c>
      <c r="BY21" s="21" t="s">
        <v>11</v>
      </c>
      <c r="BZ21" s="21" t="s">
        <v>12</v>
      </c>
      <c r="CA21" s="21" t="s">
        <v>13</v>
      </c>
      <c r="CB21" s="55" t="s">
        <v>14</v>
      </c>
      <c r="CD21" s="80" t="s">
        <v>50</v>
      </c>
      <c r="CE21" s="21" t="s">
        <v>0</v>
      </c>
      <c r="CF21" s="21" t="s">
        <v>2</v>
      </c>
      <c r="CG21" s="21" t="s">
        <v>3</v>
      </c>
      <c r="CH21" s="21" t="s">
        <v>4</v>
      </c>
      <c r="CI21" s="21" t="s">
        <v>5</v>
      </c>
      <c r="CJ21" s="21" t="s">
        <v>6</v>
      </c>
      <c r="CK21" s="21" t="s">
        <v>7</v>
      </c>
      <c r="CL21" s="21" t="s">
        <v>8</v>
      </c>
      <c r="CM21" s="21" t="s">
        <v>9</v>
      </c>
      <c r="CN21" s="21" t="s">
        <v>10</v>
      </c>
      <c r="CO21" s="21" t="s">
        <v>11</v>
      </c>
      <c r="CP21" s="21" t="s">
        <v>12</v>
      </c>
      <c r="CQ21" s="21" t="s">
        <v>13</v>
      </c>
      <c r="CR21" s="74" t="s">
        <v>14</v>
      </c>
      <c r="CT21" s="80" t="s">
        <v>50</v>
      </c>
      <c r="CU21" s="21" t="s">
        <v>0</v>
      </c>
      <c r="CV21" s="21" t="s">
        <v>2</v>
      </c>
      <c r="CW21" s="21" t="s">
        <v>3</v>
      </c>
      <c r="CX21" s="21" t="s">
        <v>4</v>
      </c>
      <c r="CY21" s="21" t="s">
        <v>5</v>
      </c>
      <c r="CZ21" s="21" t="s">
        <v>6</v>
      </c>
      <c r="DA21" s="21" t="s">
        <v>7</v>
      </c>
      <c r="DB21" s="21" t="s">
        <v>8</v>
      </c>
      <c r="DC21" s="21" t="s">
        <v>9</v>
      </c>
      <c r="DD21" s="21" t="s">
        <v>10</v>
      </c>
      <c r="DE21" s="21" t="s">
        <v>11</v>
      </c>
      <c r="DF21" s="21" t="s">
        <v>12</v>
      </c>
      <c r="DG21" s="21" t="s">
        <v>13</v>
      </c>
      <c r="DH21" s="74" t="s">
        <v>14</v>
      </c>
      <c r="DJ21" s="80" t="s">
        <v>50</v>
      </c>
      <c r="DK21" s="21" t="s">
        <v>0</v>
      </c>
      <c r="DL21" s="21" t="s">
        <v>2</v>
      </c>
      <c r="DM21" s="21" t="s">
        <v>3</v>
      </c>
      <c r="DN21" s="21" t="s">
        <v>4</v>
      </c>
      <c r="DO21" s="21" t="s">
        <v>5</v>
      </c>
      <c r="DP21" s="21" t="s">
        <v>6</v>
      </c>
      <c r="DQ21" s="21" t="s">
        <v>7</v>
      </c>
      <c r="DR21" s="21" t="s">
        <v>8</v>
      </c>
      <c r="DS21" s="21" t="s">
        <v>9</v>
      </c>
      <c r="DT21" s="21" t="s">
        <v>10</v>
      </c>
      <c r="DU21" s="21" t="s">
        <v>11</v>
      </c>
      <c r="DV21" s="21" t="s">
        <v>12</v>
      </c>
      <c r="DW21" s="21" t="s">
        <v>13</v>
      </c>
      <c r="DX21" s="74" t="s">
        <v>14</v>
      </c>
      <c r="DZ21" s="80" t="s">
        <v>50</v>
      </c>
      <c r="EA21" s="21" t="s">
        <v>0</v>
      </c>
      <c r="EB21" s="21" t="s">
        <v>2</v>
      </c>
      <c r="EC21" s="21" t="s">
        <v>3</v>
      </c>
      <c r="ED21" s="21" t="s">
        <v>4</v>
      </c>
      <c r="EE21" s="21" t="s">
        <v>5</v>
      </c>
      <c r="EF21" s="21" t="s">
        <v>6</v>
      </c>
      <c r="EG21" s="21" t="s">
        <v>7</v>
      </c>
      <c r="EH21" s="21" t="s">
        <v>8</v>
      </c>
      <c r="EI21" s="21" t="s">
        <v>9</v>
      </c>
      <c r="EJ21" s="21" t="s">
        <v>10</v>
      </c>
      <c r="EK21" s="21" t="s">
        <v>11</v>
      </c>
      <c r="EL21" s="21" t="s">
        <v>12</v>
      </c>
      <c r="EM21" s="21" t="s">
        <v>13</v>
      </c>
      <c r="EN21" s="74" t="s">
        <v>14</v>
      </c>
    </row>
    <row r="22" spans="2:144">
      <c r="B22" s="29" t="s">
        <v>69</v>
      </c>
      <c r="C22" s="13">
        <v>22</v>
      </c>
      <c r="D22" s="13">
        <v>21</v>
      </c>
      <c r="E22" s="13">
        <v>13</v>
      </c>
      <c r="F22" s="13">
        <v>9</v>
      </c>
      <c r="G22" s="13">
        <v>28</v>
      </c>
      <c r="H22" s="13">
        <v>13</v>
      </c>
      <c r="I22" s="13">
        <v>8</v>
      </c>
      <c r="J22" s="13">
        <v>17</v>
      </c>
      <c r="K22" s="13">
        <v>29</v>
      </c>
      <c r="L22" s="13">
        <v>41</v>
      </c>
      <c r="M22" s="13">
        <v>23</v>
      </c>
      <c r="N22" s="13">
        <v>65</v>
      </c>
      <c r="O22" s="17">
        <f>SUM(C22:N22)</f>
        <v>289</v>
      </c>
      <c r="P22" s="9">
        <f>O22/$O$45</f>
        <v>0.62017167381974247</v>
      </c>
      <c r="R22" s="29" t="s">
        <v>69</v>
      </c>
      <c r="S22" s="13">
        <v>102</v>
      </c>
      <c r="T22" s="13">
        <v>30</v>
      </c>
      <c r="U22" s="13">
        <v>25</v>
      </c>
      <c r="V22" s="13">
        <v>41</v>
      </c>
      <c r="W22" s="13">
        <v>47</v>
      </c>
      <c r="X22" s="13">
        <v>45</v>
      </c>
      <c r="Y22" s="13">
        <v>22</v>
      </c>
      <c r="Z22" s="13">
        <v>29</v>
      </c>
      <c r="AA22" s="13">
        <v>34</v>
      </c>
      <c r="AB22" s="13">
        <v>31</v>
      </c>
      <c r="AC22" s="13">
        <v>37</v>
      </c>
      <c r="AD22" s="13">
        <v>56</v>
      </c>
      <c r="AE22" s="17">
        <f>SUM(S22:AD22)</f>
        <v>499</v>
      </c>
      <c r="AF22" s="9">
        <f>AE22/$AE$45</f>
        <v>0.51871101871101866</v>
      </c>
      <c r="AH22" s="29" t="s">
        <v>69</v>
      </c>
      <c r="AI22" s="13">
        <v>42</v>
      </c>
      <c r="AJ22" s="11">
        <v>43</v>
      </c>
      <c r="AK22" s="11">
        <v>44</v>
      </c>
      <c r="AL22" s="11">
        <v>47</v>
      </c>
      <c r="AM22" s="11">
        <v>47</v>
      </c>
      <c r="AN22" s="11">
        <v>38</v>
      </c>
      <c r="AO22" s="11">
        <v>86</v>
      </c>
      <c r="AP22" s="11">
        <v>44</v>
      </c>
      <c r="AQ22" s="11">
        <v>45</v>
      </c>
      <c r="AR22" s="11">
        <v>78</v>
      </c>
      <c r="AS22" s="11">
        <v>57</v>
      </c>
      <c r="AT22" s="11">
        <v>68</v>
      </c>
      <c r="AU22" s="17">
        <f>SUM(AI22:AT22)</f>
        <v>639</v>
      </c>
      <c r="AV22" s="9">
        <f t="shared" ref="AV22:AV45" si="60">AU22/$AU$45</f>
        <v>0.42885906040268457</v>
      </c>
      <c r="AX22" s="29" t="s">
        <v>69</v>
      </c>
      <c r="AY22" s="13">
        <v>74</v>
      </c>
      <c r="AZ22" s="11">
        <v>80</v>
      </c>
      <c r="BA22" s="11">
        <v>69</v>
      </c>
      <c r="BB22" s="11">
        <v>63</v>
      </c>
      <c r="BC22" s="11">
        <v>72</v>
      </c>
      <c r="BD22" s="11">
        <v>82</v>
      </c>
      <c r="BE22" s="11">
        <v>61</v>
      </c>
      <c r="BF22" s="11">
        <v>108</v>
      </c>
      <c r="BG22" s="11">
        <v>78</v>
      </c>
      <c r="BH22" s="11">
        <v>77</v>
      </c>
      <c r="BI22" s="11">
        <v>56</v>
      </c>
      <c r="BJ22" s="11">
        <v>50</v>
      </c>
      <c r="BK22" s="17">
        <f>SUM(AY22:BJ22)</f>
        <v>870</v>
      </c>
      <c r="BL22" s="9">
        <f>BK22/$BK$45</f>
        <v>0.5259975816203144</v>
      </c>
      <c r="BN22" s="29" t="s">
        <v>69</v>
      </c>
      <c r="BO22" s="13">
        <v>65</v>
      </c>
      <c r="BP22" s="11">
        <v>41</v>
      </c>
      <c r="BQ22" s="11">
        <v>55</v>
      </c>
      <c r="BR22" s="11">
        <v>59</v>
      </c>
      <c r="BS22" s="11">
        <v>37</v>
      </c>
      <c r="BT22" s="11">
        <v>34</v>
      </c>
      <c r="BU22" s="11">
        <v>46</v>
      </c>
      <c r="BV22" s="11">
        <v>59</v>
      </c>
      <c r="BW22" s="11">
        <v>46</v>
      </c>
      <c r="BX22" s="11">
        <v>39</v>
      </c>
      <c r="BY22" s="11">
        <v>56</v>
      </c>
      <c r="BZ22" s="11">
        <v>59</v>
      </c>
      <c r="CA22" s="17">
        <f>SUM(BO22:BZ22)</f>
        <v>596</v>
      </c>
      <c r="CB22" s="9">
        <f>CA22/$CA$45</f>
        <v>0.48298217179902753</v>
      </c>
      <c r="CD22" s="75" t="s">
        <v>69</v>
      </c>
      <c r="CE22" s="13">
        <v>49</v>
      </c>
      <c r="CF22" s="11">
        <v>116</v>
      </c>
      <c r="CG22" s="11">
        <v>70</v>
      </c>
      <c r="CH22" s="11">
        <v>74</v>
      </c>
      <c r="CI22" s="11">
        <v>60</v>
      </c>
      <c r="CJ22" s="11">
        <v>41</v>
      </c>
      <c r="CK22" s="11">
        <v>25</v>
      </c>
      <c r="CL22" s="11">
        <v>20</v>
      </c>
      <c r="CM22" s="11">
        <v>26</v>
      </c>
      <c r="CN22" s="11">
        <v>41</v>
      </c>
      <c r="CO22" s="11">
        <v>28</v>
      </c>
      <c r="CP22" s="11">
        <v>28</v>
      </c>
      <c r="CQ22" s="17">
        <f>SUM(CE22:CP22)</f>
        <v>578</v>
      </c>
      <c r="CR22" s="76">
        <f t="shared" ref="CR22:CR44" si="61">CQ22/$CQ$45</f>
        <v>0.49656357388316152</v>
      </c>
      <c r="CT22" s="75" t="s">
        <v>69</v>
      </c>
      <c r="CU22" s="13">
        <v>39</v>
      </c>
      <c r="CV22" s="11">
        <v>29</v>
      </c>
      <c r="CW22" s="11">
        <v>34</v>
      </c>
      <c r="CX22" s="11">
        <v>74</v>
      </c>
      <c r="CY22" s="11">
        <v>55</v>
      </c>
      <c r="CZ22" s="11">
        <v>40</v>
      </c>
      <c r="DA22" s="11">
        <v>43</v>
      </c>
      <c r="DB22" s="11">
        <v>43</v>
      </c>
      <c r="DC22" s="11">
        <v>36</v>
      </c>
      <c r="DD22" s="11">
        <v>32</v>
      </c>
      <c r="DE22" s="11">
        <v>67</v>
      </c>
      <c r="DF22" s="11">
        <v>33</v>
      </c>
      <c r="DG22" s="17">
        <f>SUM(CU22:DF22)</f>
        <v>525</v>
      </c>
      <c r="DH22" s="76">
        <f t="shared" ref="DH22:DH44" si="62">DG22/$DG$45</f>
        <v>0.32110091743119268</v>
      </c>
      <c r="DJ22" s="75" t="s">
        <v>69</v>
      </c>
      <c r="DK22" s="13">
        <v>48</v>
      </c>
      <c r="DL22" s="11">
        <v>37</v>
      </c>
      <c r="DM22" s="11">
        <v>56</v>
      </c>
      <c r="DN22" s="11">
        <v>74</v>
      </c>
      <c r="DO22" s="11">
        <v>62</v>
      </c>
      <c r="DP22" s="11">
        <v>51</v>
      </c>
      <c r="DQ22" s="11">
        <v>53</v>
      </c>
      <c r="DR22" s="11">
        <v>93</v>
      </c>
      <c r="DS22" s="11">
        <v>73</v>
      </c>
      <c r="DT22" s="11">
        <v>108</v>
      </c>
      <c r="DU22" s="11">
        <v>45</v>
      </c>
      <c r="DV22" s="11">
        <v>37</v>
      </c>
      <c r="DW22" s="17">
        <f>SUM(DK22:DV22)</f>
        <v>737</v>
      </c>
      <c r="DX22" s="76">
        <f>DW22/$DW$45</f>
        <v>0.36630218687872762</v>
      </c>
      <c r="DZ22" s="75" t="s">
        <v>69</v>
      </c>
      <c r="EA22" s="13">
        <v>61</v>
      </c>
      <c r="EB22" s="11">
        <v>63</v>
      </c>
      <c r="EC22" s="11">
        <v>49</v>
      </c>
      <c r="ED22" s="11">
        <v>71</v>
      </c>
      <c r="EE22" s="11">
        <v>55</v>
      </c>
      <c r="EF22" s="11">
        <v>59</v>
      </c>
      <c r="EG22" s="11">
        <v>59</v>
      </c>
      <c r="EH22" s="11">
        <v>89</v>
      </c>
      <c r="EI22" s="11">
        <v>55</v>
      </c>
      <c r="EJ22" s="11">
        <v>62</v>
      </c>
      <c r="EK22" s="11">
        <v>80</v>
      </c>
      <c r="EL22" s="11">
        <v>63</v>
      </c>
      <c r="EM22" s="17">
        <f>SUM(EA22:EL22)</f>
        <v>766</v>
      </c>
      <c r="EN22" s="76">
        <f>EM22/$EM$45</f>
        <v>0.43821510297482835</v>
      </c>
    </row>
    <row r="23" spans="2:144">
      <c r="B23" s="29" t="s">
        <v>173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7">
        <f t="shared" ref="O23:O25" si="63">SUM(C23:N23)</f>
        <v>0</v>
      </c>
      <c r="P23" s="9">
        <f t="shared" ref="P23:P29" si="64">O23/$O$45</f>
        <v>0</v>
      </c>
      <c r="R23" s="29" t="s">
        <v>173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7">
        <f t="shared" ref="AE23:AE44" si="65">SUM(S23:AD23)</f>
        <v>0</v>
      </c>
      <c r="AF23" s="9">
        <f t="shared" ref="AF23:AF45" si="66">AE23/$AE$45</f>
        <v>0</v>
      </c>
      <c r="AH23" s="29" t="s">
        <v>173</v>
      </c>
      <c r="AI23" s="13"/>
      <c r="AJ23" s="11">
        <v>1</v>
      </c>
      <c r="AK23" s="11"/>
      <c r="AL23" s="11"/>
      <c r="AM23" s="11"/>
      <c r="AN23" s="11"/>
      <c r="AO23" s="11"/>
      <c r="AP23" s="11"/>
      <c r="AQ23" s="11"/>
      <c r="AR23" s="11"/>
      <c r="AS23" s="11">
        <v>2</v>
      </c>
      <c r="AT23" s="11"/>
      <c r="AU23" s="17">
        <f t="shared" ref="AU23:AU32" si="67">SUM(AI23:AT23)</f>
        <v>3</v>
      </c>
      <c r="AV23" s="9">
        <f t="shared" si="60"/>
        <v>2.0134228187919465E-3</v>
      </c>
      <c r="AX23" s="29" t="s">
        <v>173</v>
      </c>
      <c r="AY23" s="13"/>
      <c r="AZ23" s="11"/>
      <c r="BA23" s="11"/>
      <c r="BB23" s="11"/>
      <c r="BC23" s="11"/>
      <c r="BD23" s="11"/>
      <c r="BE23" s="11"/>
      <c r="BF23" s="11"/>
      <c r="BG23" s="11"/>
      <c r="BH23" s="11">
        <v>1</v>
      </c>
      <c r="BI23" s="11"/>
      <c r="BJ23" s="11"/>
      <c r="BK23" s="17">
        <f t="shared" ref="BK23:BK44" si="68">SUM(AY23:BJ23)</f>
        <v>1</v>
      </c>
      <c r="BL23" s="9">
        <f t="shared" ref="BL23:BL45" si="69">BK23/$BK$45</f>
        <v>6.0459492140266019E-4</v>
      </c>
      <c r="BN23" s="29" t="s">
        <v>173</v>
      </c>
      <c r="BO23" s="13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7">
        <f t="shared" ref="CA23:CA44" si="70">SUM(BO23:BZ23)</f>
        <v>0</v>
      </c>
      <c r="CB23" s="9">
        <f t="shared" ref="CB23:CB44" si="71">CA23/$CA$45</f>
        <v>0</v>
      </c>
      <c r="CD23" s="75" t="s">
        <v>173</v>
      </c>
      <c r="CE23" s="13"/>
      <c r="CF23" s="11"/>
      <c r="CG23" s="11"/>
      <c r="CH23" s="11">
        <v>1</v>
      </c>
      <c r="CI23" s="11"/>
      <c r="CJ23" s="11"/>
      <c r="CK23" s="11"/>
      <c r="CL23" s="11"/>
      <c r="CM23" s="11"/>
      <c r="CN23" s="11"/>
      <c r="CO23" s="11"/>
      <c r="CP23" s="11"/>
      <c r="CQ23" s="17">
        <f t="shared" ref="CQ23:CQ44" si="72">SUM(CE23:CP23)</f>
        <v>1</v>
      </c>
      <c r="CR23" s="76">
        <f t="shared" si="61"/>
        <v>8.5910652920962198E-4</v>
      </c>
      <c r="CT23" s="75" t="s">
        <v>173</v>
      </c>
      <c r="CU23" s="13"/>
      <c r="CV23" s="11"/>
      <c r="CW23" s="11"/>
      <c r="CX23" s="11">
        <v>1</v>
      </c>
      <c r="CY23" s="11"/>
      <c r="CZ23" s="11">
        <v>1</v>
      </c>
      <c r="DA23" s="11"/>
      <c r="DB23" s="11"/>
      <c r="DC23" s="11"/>
      <c r="DD23" s="11"/>
      <c r="DE23" s="11"/>
      <c r="DF23" s="11"/>
      <c r="DG23" s="17">
        <f t="shared" ref="DG23:DG44" si="73">SUM(CU23:DF23)</f>
        <v>2</v>
      </c>
      <c r="DH23" s="76">
        <f t="shared" si="62"/>
        <v>1.2232415902140672E-3</v>
      </c>
      <c r="DJ23" s="75" t="s">
        <v>173</v>
      </c>
      <c r="DK23" s="13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7">
        <f t="shared" ref="DW23:DW44" si="74">SUM(DK23:DV23)</f>
        <v>0</v>
      </c>
      <c r="DX23" s="76">
        <f t="shared" ref="DX23:DX44" si="75">DW23/$DW$45</f>
        <v>0</v>
      </c>
      <c r="DZ23" s="75" t="s">
        <v>173</v>
      </c>
      <c r="EA23" s="13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7">
        <f t="shared" ref="EM23:EM44" si="76">SUM(EA23:EL23)</f>
        <v>0</v>
      </c>
      <c r="EN23" s="76">
        <f t="shared" ref="EN23:EN44" si="77">EM23/$EM$45</f>
        <v>0</v>
      </c>
    </row>
    <row r="24" spans="2:144">
      <c r="B24" s="29" t="s">
        <v>174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7">
        <f t="shared" si="63"/>
        <v>0</v>
      </c>
      <c r="P24" s="9">
        <f t="shared" si="64"/>
        <v>0</v>
      </c>
      <c r="R24" s="29" t="s">
        <v>174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7">
        <f t="shared" si="65"/>
        <v>0</v>
      </c>
      <c r="AF24" s="9">
        <f t="shared" si="66"/>
        <v>0</v>
      </c>
      <c r="AH24" s="29" t="s">
        <v>174</v>
      </c>
      <c r="AI24" s="13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7">
        <f t="shared" si="67"/>
        <v>0</v>
      </c>
      <c r="AV24" s="9">
        <f t="shared" si="60"/>
        <v>0</v>
      </c>
      <c r="AX24" s="29" t="s">
        <v>174</v>
      </c>
      <c r="AY24" s="13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7">
        <f t="shared" si="68"/>
        <v>0</v>
      </c>
      <c r="BL24" s="9">
        <f t="shared" si="69"/>
        <v>0</v>
      </c>
      <c r="BN24" s="29" t="s">
        <v>174</v>
      </c>
      <c r="BO24" s="13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7">
        <f t="shared" si="70"/>
        <v>0</v>
      </c>
      <c r="CB24" s="9">
        <f t="shared" si="71"/>
        <v>0</v>
      </c>
      <c r="CD24" s="75" t="s">
        <v>174</v>
      </c>
      <c r="CE24" s="13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7">
        <f t="shared" si="72"/>
        <v>0</v>
      </c>
      <c r="CR24" s="76">
        <f t="shared" si="61"/>
        <v>0</v>
      </c>
      <c r="CT24" s="75" t="s">
        <v>174</v>
      </c>
      <c r="CU24" s="13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7">
        <f t="shared" si="73"/>
        <v>0</v>
      </c>
      <c r="DH24" s="76">
        <f t="shared" si="62"/>
        <v>0</v>
      </c>
      <c r="DJ24" s="75" t="s">
        <v>174</v>
      </c>
      <c r="DK24" s="13"/>
      <c r="DL24" s="11"/>
      <c r="DM24" s="11"/>
      <c r="DN24" s="11"/>
      <c r="DO24" s="11">
        <v>2</v>
      </c>
      <c r="DP24" s="11"/>
      <c r="DQ24" s="11"/>
      <c r="DR24" s="11"/>
      <c r="DS24" s="11"/>
      <c r="DT24" s="11"/>
      <c r="DU24" s="11"/>
      <c r="DV24" s="11"/>
      <c r="DW24" s="17">
        <f t="shared" si="74"/>
        <v>2</v>
      </c>
      <c r="DX24" s="76">
        <f t="shared" si="75"/>
        <v>9.9403578528827028E-4</v>
      </c>
      <c r="DZ24" s="75" t="s">
        <v>174</v>
      </c>
      <c r="EA24" s="13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7">
        <f t="shared" si="76"/>
        <v>0</v>
      </c>
      <c r="EN24" s="76">
        <f t="shared" si="77"/>
        <v>0</v>
      </c>
    </row>
    <row r="25" spans="2:144">
      <c r="B25" s="29" t="s">
        <v>172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7">
        <f t="shared" si="63"/>
        <v>0</v>
      </c>
      <c r="P25" s="9">
        <f t="shared" si="64"/>
        <v>0</v>
      </c>
      <c r="R25" s="29" t="s">
        <v>172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7">
        <f t="shared" si="65"/>
        <v>0</v>
      </c>
      <c r="AF25" s="9">
        <f t="shared" si="66"/>
        <v>0</v>
      </c>
      <c r="AH25" s="29" t="s">
        <v>172</v>
      </c>
      <c r="AI25" s="13">
        <v>3</v>
      </c>
      <c r="AJ25" s="11"/>
      <c r="AK25" s="11"/>
      <c r="AL25" s="11"/>
      <c r="AM25" s="11"/>
      <c r="AN25" s="11"/>
      <c r="AO25" s="11">
        <v>1</v>
      </c>
      <c r="AP25" s="11"/>
      <c r="AQ25" s="11"/>
      <c r="AR25" s="11"/>
      <c r="AS25" s="11">
        <v>2</v>
      </c>
      <c r="AT25" s="11"/>
      <c r="AU25" s="17">
        <f t="shared" si="67"/>
        <v>6</v>
      </c>
      <c r="AV25" s="9">
        <f t="shared" si="60"/>
        <v>4.0268456375838931E-3</v>
      </c>
      <c r="AX25" s="29" t="s">
        <v>172</v>
      </c>
      <c r="AY25" s="13">
        <v>2</v>
      </c>
      <c r="AZ25" s="11">
        <v>1</v>
      </c>
      <c r="BA25" s="11"/>
      <c r="BB25" s="11"/>
      <c r="BC25" s="11"/>
      <c r="BD25" s="11"/>
      <c r="BE25" s="11"/>
      <c r="BF25" s="11">
        <v>2</v>
      </c>
      <c r="BG25" s="11"/>
      <c r="BH25" s="11"/>
      <c r="BI25" s="11"/>
      <c r="BJ25" s="11"/>
      <c r="BK25" s="17">
        <f t="shared" si="68"/>
        <v>5</v>
      </c>
      <c r="BL25" s="9">
        <f t="shared" si="69"/>
        <v>3.0229746070133011E-3</v>
      </c>
      <c r="BN25" s="29" t="s">
        <v>172</v>
      </c>
      <c r="BO25" s="13">
        <v>1</v>
      </c>
      <c r="BP25" s="11"/>
      <c r="BQ25" s="11"/>
      <c r="BR25" s="11"/>
      <c r="BS25" s="11">
        <v>1</v>
      </c>
      <c r="BT25" s="11"/>
      <c r="BU25" s="11">
        <v>2</v>
      </c>
      <c r="BV25" s="11">
        <v>1</v>
      </c>
      <c r="BW25" s="11"/>
      <c r="BX25" s="11"/>
      <c r="BY25" s="11">
        <v>1</v>
      </c>
      <c r="BZ25" s="11"/>
      <c r="CA25" s="17">
        <f t="shared" si="70"/>
        <v>6</v>
      </c>
      <c r="CB25" s="9">
        <f t="shared" si="71"/>
        <v>4.8622366288492711E-3</v>
      </c>
      <c r="CD25" s="75" t="s">
        <v>172</v>
      </c>
      <c r="CE25" s="13"/>
      <c r="CF25" s="11"/>
      <c r="CG25" s="11">
        <v>1</v>
      </c>
      <c r="CH25" s="11"/>
      <c r="CI25" s="11"/>
      <c r="CJ25" s="11"/>
      <c r="CK25" s="11"/>
      <c r="CL25" s="11"/>
      <c r="CM25" s="11">
        <v>1</v>
      </c>
      <c r="CN25" s="11"/>
      <c r="CO25" s="11"/>
      <c r="CP25" s="11"/>
      <c r="CQ25" s="17">
        <f t="shared" si="72"/>
        <v>2</v>
      </c>
      <c r="CR25" s="76">
        <f t="shared" si="61"/>
        <v>1.718213058419244E-3</v>
      </c>
      <c r="CT25" s="75" t="s">
        <v>172</v>
      </c>
      <c r="CU25" s="13"/>
      <c r="CV25" s="11">
        <v>2</v>
      </c>
      <c r="CW25" s="11">
        <v>3</v>
      </c>
      <c r="CX25" s="11">
        <v>3</v>
      </c>
      <c r="CY25" s="11">
        <v>1</v>
      </c>
      <c r="CZ25" s="11"/>
      <c r="DA25" s="11">
        <v>1</v>
      </c>
      <c r="DB25" s="11">
        <v>1</v>
      </c>
      <c r="DC25" s="11">
        <v>1</v>
      </c>
      <c r="DD25" s="11">
        <v>1</v>
      </c>
      <c r="DE25" s="11">
        <v>2</v>
      </c>
      <c r="DF25" s="11">
        <v>3</v>
      </c>
      <c r="DG25" s="17">
        <f t="shared" si="73"/>
        <v>18</v>
      </c>
      <c r="DH25" s="76">
        <f t="shared" si="62"/>
        <v>1.1009174311926606E-2</v>
      </c>
      <c r="DJ25" s="75" t="s">
        <v>172</v>
      </c>
      <c r="DK25" s="13"/>
      <c r="DL25" s="11"/>
      <c r="DM25" s="11"/>
      <c r="DN25" s="11"/>
      <c r="DO25" s="11">
        <v>3</v>
      </c>
      <c r="DP25" s="11">
        <v>1</v>
      </c>
      <c r="DQ25" s="11">
        <v>3</v>
      </c>
      <c r="DR25" s="11">
        <v>6</v>
      </c>
      <c r="DS25" s="11">
        <v>3</v>
      </c>
      <c r="DT25" s="11">
        <v>2</v>
      </c>
      <c r="DU25" s="11">
        <v>2</v>
      </c>
      <c r="DV25" s="11">
        <v>2</v>
      </c>
      <c r="DW25" s="17">
        <f t="shared" si="74"/>
        <v>22</v>
      </c>
      <c r="DX25" s="76">
        <f t="shared" si="75"/>
        <v>1.0934393638170975E-2</v>
      </c>
      <c r="DZ25" s="75" t="s">
        <v>172</v>
      </c>
      <c r="EA25" s="13"/>
      <c r="EB25" s="11">
        <v>1</v>
      </c>
      <c r="EC25" s="11"/>
      <c r="ED25" s="11">
        <v>3</v>
      </c>
      <c r="EE25" s="11">
        <v>1</v>
      </c>
      <c r="EF25" s="11">
        <v>1</v>
      </c>
      <c r="EG25" s="11">
        <v>1</v>
      </c>
      <c r="EH25" s="11"/>
      <c r="EI25" s="11"/>
      <c r="EJ25" s="11">
        <v>2</v>
      </c>
      <c r="EK25" s="11"/>
      <c r="EL25" s="11"/>
      <c r="EM25" s="17">
        <f t="shared" si="76"/>
        <v>9</v>
      </c>
      <c r="EN25" s="76">
        <f t="shared" si="77"/>
        <v>5.148741418764302E-3</v>
      </c>
    </row>
    <row r="26" spans="2:144">
      <c r="B26" s="29" t="s">
        <v>54</v>
      </c>
      <c r="C26" s="49"/>
      <c r="D26" s="49"/>
      <c r="E26" s="49"/>
      <c r="F26" s="49"/>
      <c r="G26" s="13"/>
      <c r="H26" s="13"/>
      <c r="I26" s="13"/>
      <c r="J26" s="13"/>
      <c r="K26" s="13"/>
      <c r="L26" s="13"/>
      <c r="M26" s="13">
        <v>1</v>
      </c>
      <c r="N26" s="13"/>
      <c r="O26" s="17">
        <f t="shared" ref="O26:O44" si="78">SUM(C26:N26)</f>
        <v>1</v>
      </c>
      <c r="P26" s="9">
        <f t="shared" si="64"/>
        <v>2.1459227467811159E-3</v>
      </c>
      <c r="R26" s="29" t="s">
        <v>54</v>
      </c>
      <c r="S26" s="13"/>
      <c r="T26" s="13"/>
      <c r="U26" s="13"/>
      <c r="V26" s="13"/>
      <c r="W26" s="13"/>
      <c r="X26" s="13"/>
      <c r="Y26" s="13">
        <v>1</v>
      </c>
      <c r="Z26" s="13">
        <v>1</v>
      </c>
      <c r="AA26" s="13"/>
      <c r="AB26" s="13"/>
      <c r="AC26" s="13"/>
      <c r="AD26" s="13">
        <v>1</v>
      </c>
      <c r="AE26" s="17">
        <f t="shared" si="65"/>
        <v>3</v>
      </c>
      <c r="AF26" s="9">
        <f t="shared" si="66"/>
        <v>3.1185031185031187E-3</v>
      </c>
      <c r="AH26" s="29" t="s">
        <v>54</v>
      </c>
      <c r="AI26" s="13">
        <v>1</v>
      </c>
      <c r="AJ26" s="11"/>
      <c r="AK26" s="11">
        <v>2</v>
      </c>
      <c r="AL26" s="11">
        <v>1</v>
      </c>
      <c r="AM26" s="11">
        <v>1</v>
      </c>
      <c r="AN26" s="11"/>
      <c r="AO26" s="11"/>
      <c r="AP26" s="11"/>
      <c r="AQ26" s="11">
        <v>1</v>
      </c>
      <c r="AR26" s="11"/>
      <c r="AS26" s="11"/>
      <c r="AT26" s="11"/>
      <c r="AU26" s="17">
        <f t="shared" si="67"/>
        <v>6</v>
      </c>
      <c r="AV26" s="9">
        <f t="shared" si="60"/>
        <v>4.0268456375838931E-3</v>
      </c>
      <c r="AX26" s="29" t="s">
        <v>54</v>
      </c>
      <c r="AY26" s="13">
        <v>1</v>
      </c>
      <c r="AZ26" s="11"/>
      <c r="BA26" s="11"/>
      <c r="BB26" s="11"/>
      <c r="BC26" s="11"/>
      <c r="BD26" s="11"/>
      <c r="BE26" s="11"/>
      <c r="BF26" s="11">
        <v>2</v>
      </c>
      <c r="BG26" s="11"/>
      <c r="BH26" s="11"/>
      <c r="BI26" s="11"/>
      <c r="BJ26" s="11"/>
      <c r="BK26" s="17">
        <f t="shared" si="68"/>
        <v>3</v>
      </c>
      <c r="BL26" s="9">
        <f t="shared" si="69"/>
        <v>1.8137847642079807E-3</v>
      </c>
      <c r="BN26" s="29" t="s">
        <v>54</v>
      </c>
      <c r="BO26" s="13"/>
      <c r="BP26" s="11"/>
      <c r="BQ26" s="11"/>
      <c r="BR26" s="11"/>
      <c r="BS26" s="11"/>
      <c r="BT26" s="11"/>
      <c r="BU26" s="11"/>
      <c r="BV26" s="11">
        <v>1</v>
      </c>
      <c r="BW26" s="11"/>
      <c r="BX26" s="11"/>
      <c r="BY26" s="11">
        <v>1</v>
      </c>
      <c r="BZ26" s="11"/>
      <c r="CA26" s="17">
        <f t="shared" si="70"/>
        <v>2</v>
      </c>
      <c r="CB26" s="9">
        <f t="shared" si="71"/>
        <v>1.6207455429497568E-3</v>
      </c>
      <c r="CD26" s="75" t="s">
        <v>54</v>
      </c>
      <c r="CE26" s="13"/>
      <c r="CF26" s="11"/>
      <c r="CG26" s="11">
        <v>1</v>
      </c>
      <c r="CH26" s="11"/>
      <c r="CI26" s="11"/>
      <c r="CJ26" s="11"/>
      <c r="CK26" s="11"/>
      <c r="CL26" s="11"/>
      <c r="CM26" s="11"/>
      <c r="CN26" s="11">
        <v>2</v>
      </c>
      <c r="CO26" s="11">
        <v>1</v>
      </c>
      <c r="CP26" s="11">
        <v>1</v>
      </c>
      <c r="CQ26" s="17">
        <f t="shared" si="72"/>
        <v>5</v>
      </c>
      <c r="CR26" s="76">
        <f t="shared" si="61"/>
        <v>4.2955326460481103E-3</v>
      </c>
      <c r="CT26" s="75" t="s">
        <v>54</v>
      </c>
      <c r="CU26" s="13">
        <v>1</v>
      </c>
      <c r="CV26" s="11">
        <v>1</v>
      </c>
      <c r="CW26" s="11">
        <v>2</v>
      </c>
      <c r="CX26" s="11">
        <v>3</v>
      </c>
      <c r="CY26" s="11">
        <v>1</v>
      </c>
      <c r="CZ26" s="11"/>
      <c r="DA26" s="11">
        <v>2</v>
      </c>
      <c r="DB26" s="11">
        <v>1</v>
      </c>
      <c r="DC26" s="11">
        <v>4</v>
      </c>
      <c r="DD26" s="11">
        <v>1</v>
      </c>
      <c r="DE26" s="11">
        <v>3</v>
      </c>
      <c r="DF26" s="11">
        <v>3</v>
      </c>
      <c r="DG26" s="17">
        <f t="shared" si="73"/>
        <v>22</v>
      </c>
      <c r="DH26" s="76">
        <f t="shared" si="62"/>
        <v>1.345565749235474E-2</v>
      </c>
      <c r="DJ26" s="75" t="s">
        <v>54</v>
      </c>
      <c r="DK26" s="13">
        <v>2</v>
      </c>
      <c r="DL26" s="11">
        <v>1</v>
      </c>
      <c r="DM26" s="11">
        <v>2</v>
      </c>
      <c r="DN26" s="11">
        <v>1</v>
      </c>
      <c r="DO26" s="11">
        <v>1</v>
      </c>
      <c r="DP26" s="11">
        <v>1</v>
      </c>
      <c r="DQ26" s="11">
        <v>2</v>
      </c>
      <c r="DR26" s="11">
        <v>6</v>
      </c>
      <c r="DS26" s="11">
        <v>5</v>
      </c>
      <c r="DT26" s="11">
        <v>1</v>
      </c>
      <c r="DU26" s="11"/>
      <c r="DV26" s="11">
        <v>1</v>
      </c>
      <c r="DW26" s="17">
        <f t="shared" si="74"/>
        <v>23</v>
      </c>
      <c r="DX26" s="76">
        <f t="shared" si="75"/>
        <v>1.143141153081511E-2</v>
      </c>
      <c r="DZ26" s="75" t="s">
        <v>54</v>
      </c>
      <c r="EA26" s="13"/>
      <c r="EB26" s="11">
        <v>1</v>
      </c>
      <c r="EC26" s="11">
        <v>2</v>
      </c>
      <c r="ED26" s="11">
        <v>4</v>
      </c>
      <c r="EE26" s="11">
        <v>1</v>
      </c>
      <c r="EF26" s="11">
        <v>2</v>
      </c>
      <c r="EG26" s="11"/>
      <c r="EH26" s="11">
        <v>1</v>
      </c>
      <c r="EI26" s="11">
        <v>3</v>
      </c>
      <c r="EJ26" s="11">
        <v>1</v>
      </c>
      <c r="EK26" s="11">
        <v>1</v>
      </c>
      <c r="EL26" s="11"/>
      <c r="EM26" s="17">
        <f t="shared" si="76"/>
        <v>16</v>
      </c>
      <c r="EN26" s="76">
        <f t="shared" si="77"/>
        <v>9.1533180778032037E-3</v>
      </c>
    </row>
    <row r="27" spans="2:144" s="53" customFormat="1">
      <c r="B27" s="29" t="s">
        <v>52</v>
      </c>
      <c r="C27" s="49"/>
      <c r="D27" s="49"/>
      <c r="E27" s="49"/>
      <c r="F27" s="49"/>
      <c r="G27" s="13"/>
      <c r="H27" s="13"/>
      <c r="I27" s="13"/>
      <c r="J27" s="13"/>
      <c r="K27" s="13"/>
      <c r="L27" s="13"/>
      <c r="M27" s="13"/>
      <c r="N27" s="13">
        <v>1</v>
      </c>
      <c r="O27" s="17">
        <f t="shared" si="78"/>
        <v>1</v>
      </c>
      <c r="P27" s="9">
        <f t="shared" si="64"/>
        <v>2.1459227467811159E-3</v>
      </c>
      <c r="R27" s="29" t="s">
        <v>52</v>
      </c>
      <c r="S27" s="13"/>
      <c r="T27" s="13"/>
      <c r="U27" s="13"/>
      <c r="V27" s="13">
        <v>5</v>
      </c>
      <c r="W27" s="13"/>
      <c r="X27" s="13"/>
      <c r="Y27" s="13">
        <v>2</v>
      </c>
      <c r="Z27" s="13">
        <v>3</v>
      </c>
      <c r="AA27" s="13">
        <v>1</v>
      </c>
      <c r="AB27" s="13">
        <v>1</v>
      </c>
      <c r="AC27" s="13"/>
      <c r="AD27" s="13">
        <v>5</v>
      </c>
      <c r="AE27" s="17">
        <f t="shared" si="65"/>
        <v>17</v>
      </c>
      <c r="AF27" s="9">
        <f t="shared" si="66"/>
        <v>1.7671517671517672E-2</v>
      </c>
      <c r="AH27" s="29" t="s">
        <v>52</v>
      </c>
      <c r="AI27" s="13">
        <v>5</v>
      </c>
      <c r="AJ27" s="11">
        <v>1</v>
      </c>
      <c r="AK27" s="11"/>
      <c r="AL27" s="11">
        <v>1</v>
      </c>
      <c r="AM27" s="11"/>
      <c r="AN27" s="11">
        <v>2</v>
      </c>
      <c r="AO27" s="11">
        <v>1</v>
      </c>
      <c r="AP27" s="11">
        <v>1</v>
      </c>
      <c r="AQ27" s="11">
        <v>5</v>
      </c>
      <c r="AR27" s="11"/>
      <c r="AS27" s="11">
        <v>1</v>
      </c>
      <c r="AT27" s="11"/>
      <c r="AU27" s="17">
        <f t="shared" si="67"/>
        <v>17</v>
      </c>
      <c r="AV27" s="9">
        <f t="shared" si="60"/>
        <v>1.1409395973154362E-2</v>
      </c>
      <c r="AX27" s="29" t="s">
        <v>52</v>
      </c>
      <c r="AY27" s="13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7">
        <f t="shared" si="68"/>
        <v>0</v>
      </c>
      <c r="BL27" s="9">
        <f t="shared" si="69"/>
        <v>0</v>
      </c>
      <c r="BN27" s="29" t="s">
        <v>52</v>
      </c>
      <c r="BO27" s="13">
        <v>1</v>
      </c>
      <c r="BP27" s="11"/>
      <c r="BQ27" s="11"/>
      <c r="BR27" s="11"/>
      <c r="BS27" s="11">
        <v>1</v>
      </c>
      <c r="BT27" s="11"/>
      <c r="BU27" s="11"/>
      <c r="BV27" s="11"/>
      <c r="BW27" s="11"/>
      <c r="BX27" s="11"/>
      <c r="BY27" s="11">
        <v>4</v>
      </c>
      <c r="BZ27" s="11">
        <v>1</v>
      </c>
      <c r="CA27" s="17">
        <f t="shared" si="70"/>
        <v>7</v>
      </c>
      <c r="CB27" s="9">
        <f t="shared" si="71"/>
        <v>5.6726094003241492E-3</v>
      </c>
      <c r="CD27" s="75" t="s">
        <v>52</v>
      </c>
      <c r="CE27" s="13">
        <v>5</v>
      </c>
      <c r="CF27" s="11"/>
      <c r="CG27" s="11">
        <v>2</v>
      </c>
      <c r="CH27" s="11"/>
      <c r="CI27" s="11">
        <v>2</v>
      </c>
      <c r="CJ27" s="11"/>
      <c r="CK27" s="11"/>
      <c r="CL27" s="11"/>
      <c r="CM27" s="11"/>
      <c r="CN27" s="11"/>
      <c r="CO27" s="11">
        <v>2</v>
      </c>
      <c r="CP27" s="11">
        <v>2</v>
      </c>
      <c r="CQ27" s="17">
        <f t="shared" si="72"/>
        <v>13</v>
      </c>
      <c r="CR27" s="76">
        <f t="shared" si="61"/>
        <v>1.1168384879725086E-2</v>
      </c>
      <c r="CT27" s="75" t="s">
        <v>52</v>
      </c>
      <c r="CU27" s="13">
        <v>3</v>
      </c>
      <c r="CV27" s="11">
        <v>2</v>
      </c>
      <c r="CW27" s="11">
        <v>4</v>
      </c>
      <c r="CX27" s="11">
        <v>2</v>
      </c>
      <c r="CY27" s="11">
        <v>2</v>
      </c>
      <c r="CZ27" s="11">
        <v>1</v>
      </c>
      <c r="DA27" s="11"/>
      <c r="DB27" s="11">
        <v>1</v>
      </c>
      <c r="DC27" s="11">
        <v>3</v>
      </c>
      <c r="DD27" s="11">
        <v>1</v>
      </c>
      <c r="DE27" s="11">
        <v>5</v>
      </c>
      <c r="DF27" s="11">
        <v>1</v>
      </c>
      <c r="DG27" s="17">
        <f t="shared" si="73"/>
        <v>25</v>
      </c>
      <c r="DH27" s="76">
        <f t="shared" si="62"/>
        <v>1.5290519877675841E-2</v>
      </c>
      <c r="DJ27" s="75" t="s">
        <v>52</v>
      </c>
      <c r="DK27" s="13">
        <v>2</v>
      </c>
      <c r="DL27" s="11">
        <v>2</v>
      </c>
      <c r="DM27" s="11">
        <v>2</v>
      </c>
      <c r="DN27" s="11">
        <v>1</v>
      </c>
      <c r="DO27" s="11">
        <v>2</v>
      </c>
      <c r="DP27" s="11"/>
      <c r="DQ27" s="11">
        <v>6</v>
      </c>
      <c r="DR27" s="11">
        <v>4</v>
      </c>
      <c r="DS27" s="11">
        <v>5</v>
      </c>
      <c r="DT27" s="11">
        <v>1</v>
      </c>
      <c r="DU27" s="11">
        <v>1</v>
      </c>
      <c r="DV27" s="11">
        <v>2</v>
      </c>
      <c r="DW27" s="17">
        <f t="shared" si="74"/>
        <v>28</v>
      </c>
      <c r="DX27" s="76">
        <f t="shared" si="75"/>
        <v>1.3916500994035786E-2</v>
      </c>
      <c r="DZ27" s="75" t="s">
        <v>52</v>
      </c>
      <c r="EA27" s="13">
        <v>1</v>
      </c>
      <c r="EB27" s="11">
        <v>1</v>
      </c>
      <c r="EC27" s="11">
        <v>2</v>
      </c>
      <c r="ED27" s="11">
        <v>5</v>
      </c>
      <c r="EE27" s="11">
        <v>3</v>
      </c>
      <c r="EF27" s="11">
        <v>2</v>
      </c>
      <c r="EG27" s="11">
        <v>1</v>
      </c>
      <c r="EH27" s="11">
        <v>1</v>
      </c>
      <c r="EI27" s="11">
        <v>2</v>
      </c>
      <c r="EJ27" s="11">
        <v>4</v>
      </c>
      <c r="EK27" s="11">
        <v>2</v>
      </c>
      <c r="EL27" s="11"/>
      <c r="EM27" s="17">
        <f t="shared" si="76"/>
        <v>24</v>
      </c>
      <c r="EN27" s="76">
        <f t="shared" si="77"/>
        <v>1.3729977116704805E-2</v>
      </c>
    </row>
    <row r="28" spans="2:144">
      <c r="B28" s="29" t="s">
        <v>51</v>
      </c>
      <c r="C28" s="13"/>
      <c r="D28" s="13"/>
      <c r="E28" s="13"/>
      <c r="F28" s="13"/>
      <c r="G28" s="13"/>
      <c r="H28" s="13"/>
      <c r="I28" s="13"/>
      <c r="J28" s="13"/>
      <c r="K28" s="13">
        <v>2</v>
      </c>
      <c r="L28" s="13"/>
      <c r="M28" s="13">
        <v>1</v>
      </c>
      <c r="N28" s="13">
        <v>3</v>
      </c>
      <c r="O28" s="17">
        <f t="shared" si="78"/>
        <v>6</v>
      </c>
      <c r="P28" s="9">
        <f t="shared" si="64"/>
        <v>1.2875536480686695E-2</v>
      </c>
      <c r="R28" s="29" t="s">
        <v>51</v>
      </c>
      <c r="S28" s="13"/>
      <c r="T28" s="13">
        <v>2</v>
      </c>
      <c r="U28" s="13">
        <v>2</v>
      </c>
      <c r="V28" s="13">
        <v>2</v>
      </c>
      <c r="W28" s="13">
        <v>3</v>
      </c>
      <c r="X28" s="13">
        <v>1</v>
      </c>
      <c r="Y28" s="13">
        <v>2</v>
      </c>
      <c r="Z28" s="13">
        <v>1</v>
      </c>
      <c r="AA28" s="13">
        <v>3</v>
      </c>
      <c r="AB28" s="13">
        <v>1</v>
      </c>
      <c r="AC28" s="13">
        <v>2</v>
      </c>
      <c r="AD28" s="13">
        <v>7</v>
      </c>
      <c r="AE28" s="17">
        <f t="shared" si="65"/>
        <v>26</v>
      </c>
      <c r="AF28" s="9">
        <f t="shared" si="66"/>
        <v>2.7027027027027029E-2</v>
      </c>
      <c r="AH28" s="29" t="s">
        <v>51</v>
      </c>
      <c r="AI28" s="13">
        <v>6</v>
      </c>
      <c r="AJ28" s="11">
        <v>5</v>
      </c>
      <c r="AK28" s="11">
        <v>6</v>
      </c>
      <c r="AL28" s="11">
        <v>4</v>
      </c>
      <c r="AM28" s="11">
        <v>4</v>
      </c>
      <c r="AN28" s="11">
        <v>9</v>
      </c>
      <c r="AO28" s="11">
        <v>4</v>
      </c>
      <c r="AP28" s="11">
        <v>2</v>
      </c>
      <c r="AQ28" s="11">
        <v>4</v>
      </c>
      <c r="AR28" s="11">
        <v>6</v>
      </c>
      <c r="AS28" s="11">
        <v>4</v>
      </c>
      <c r="AT28" s="11">
        <v>1</v>
      </c>
      <c r="AU28" s="17">
        <f t="shared" si="67"/>
        <v>55</v>
      </c>
      <c r="AV28" s="9">
        <f t="shared" si="60"/>
        <v>3.6912751677852351E-2</v>
      </c>
      <c r="AX28" s="29" t="s">
        <v>51</v>
      </c>
      <c r="AY28" s="13">
        <v>3</v>
      </c>
      <c r="AZ28" s="11"/>
      <c r="BA28" s="11">
        <v>3</v>
      </c>
      <c r="BB28" s="11">
        <v>7</v>
      </c>
      <c r="BC28" s="11">
        <v>6</v>
      </c>
      <c r="BD28" s="11"/>
      <c r="BE28" s="11">
        <v>11</v>
      </c>
      <c r="BF28" s="11">
        <v>6</v>
      </c>
      <c r="BG28" s="11">
        <v>1</v>
      </c>
      <c r="BH28" s="11"/>
      <c r="BI28" s="11"/>
      <c r="BJ28" s="11"/>
      <c r="BK28" s="17">
        <f t="shared" si="68"/>
        <v>37</v>
      </c>
      <c r="BL28" s="9">
        <f t="shared" si="69"/>
        <v>2.2370012091898428E-2</v>
      </c>
      <c r="BN28" s="29" t="s">
        <v>51</v>
      </c>
      <c r="BO28" s="13">
        <v>4</v>
      </c>
      <c r="BP28" s="11">
        <v>2</v>
      </c>
      <c r="BQ28" s="11">
        <v>2</v>
      </c>
      <c r="BR28" s="11">
        <v>2</v>
      </c>
      <c r="BS28" s="11">
        <v>1</v>
      </c>
      <c r="BT28" s="11">
        <v>1</v>
      </c>
      <c r="BU28" s="11"/>
      <c r="BV28" s="11">
        <v>2</v>
      </c>
      <c r="BW28" s="11">
        <v>3</v>
      </c>
      <c r="BX28" s="11">
        <v>1</v>
      </c>
      <c r="BY28" s="11">
        <v>8</v>
      </c>
      <c r="BZ28" s="11"/>
      <c r="CA28" s="17">
        <f t="shared" si="70"/>
        <v>26</v>
      </c>
      <c r="CB28" s="9">
        <f t="shared" si="71"/>
        <v>2.1069692058346839E-2</v>
      </c>
      <c r="CD28" s="75" t="s">
        <v>51</v>
      </c>
      <c r="CE28" s="13">
        <v>4</v>
      </c>
      <c r="CF28" s="11">
        <v>4</v>
      </c>
      <c r="CG28" s="11">
        <v>7</v>
      </c>
      <c r="CH28" s="11">
        <v>2</v>
      </c>
      <c r="CI28" s="11">
        <v>2</v>
      </c>
      <c r="CJ28" s="11"/>
      <c r="CK28" s="11">
        <v>3</v>
      </c>
      <c r="CL28" s="11">
        <v>2</v>
      </c>
      <c r="CM28" s="11">
        <v>2</v>
      </c>
      <c r="CN28" s="11">
        <v>6</v>
      </c>
      <c r="CO28" s="11">
        <v>2</v>
      </c>
      <c r="CP28" s="11">
        <v>6</v>
      </c>
      <c r="CQ28" s="17">
        <f t="shared" si="72"/>
        <v>40</v>
      </c>
      <c r="CR28" s="76">
        <f t="shared" si="61"/>
        <v>3.4364261168384883E-2</v>
      </c>
      <c r="CT28" s="75" t="s">
        <v>51</v>
      </c>
      <c r="CU28" s="13">
        <v>1</v>
      </c>
      <c r="CV28" s="11">
        <v>6</v>
      </c>
      <c r="CW28" s="11">
        <v>12</v>
      </c>
      <c r="CX28" s="11">
        <v>7</v>
      </c>
      <c r="CY28" s="11">
        <v>9</v>
      </c>
      <c r="CZ28" s="11">
        <v>8</v>
      </c>
      <c r="DA28" s="11">
        <v>6</v>
      </c>
      <c r="DB28" s="11">
        <v>8</v>
      </c>
      <c r="DC28" s="11">
        <v>4</v>
      </c>
      <c r="DD28" s="11">
        <v>2</v>
      </c>
      <c r="DE28" s="11">
        <v>5</v>
      </c>
      <c r="DF28" s="11">
        <v>3</v>
      </c>
      <c r="DG28" s="17">
        <f t="shared" si="73"/>
        <v>71</v>
      </c>
      <c r="DH28" s="76">
        <f t="shared" si="62"/>
        <v>4.3425076452599388E-2</v>
      </c>
      <c r="DJ28" s="75" t="s">
        <v>51</v>
      </c>
      <c r="DK28" s="13">
        <v>4</v>
      </c>
      <c r="DL28" s="11">
        <v>4</v>
      </c>
      <c r="DM28" s="11">
        <v>9</v>
      </c>
      <c r="DN28" s="11">
        <v>6</v>
      </c>
      <c r="DO28" s="11">
        <v>5</v>
      </c>
      <c r="DP28" s="11">
        <v>3</v>
      </c>
      <c r="DQ28" s="11">
        <v>9</v>
      </c>
      <c r="DR28" s="11">
        <v>9</v>
      </c>
      <c r="DS28" s="11">
        <v>7</v>
      </c>
      <c r="DT28" s="11">
        <v>1</v>
      </c>
      <c r="DU28" s="11">
        <v>4</v>
      </c>
      <c r="DV28" s="11">
        <v>5</v>
      </c>
      <c r="DW28" s="17">
        <f t="shared" si="74"/>
        <v>66</v>
      </c>
      <c r="DX28" s="76">
        <f t="shared" si="75"/>
        <v>3.2803180914512925E-2</v>
      </c>
      <c r="DZ28" s="75" t="s">
        <v>51</v>
      </c>
      <c r="EA28" s="13">
        <v>3</v>
      </c>
      <c r="EB28" s="11">
        <v>5</v>
      </c>
      <c r="EC28" s="11">
        <v>3</v>
      </c>
      <c r="ED28" s="11">
        <v>11</v>
      </c>
      <c r="EE28" s="11">
        <v>4</v>
      </c>
      <c r="EF28" s="11">
        <v>4</v>
      </c>
      <c r="EG28" s="11">
        <v>1</v>
      </c>
      <c r="EH28" s="11">
        <v>2</v>
      </c>
      <c r="EI28" s="11">
        <v>4</v>
      </c>
      <c r="EJ28" s="11">
        <v>10</v>
      </c>
      <c r="EK28" s="11">
        <v>5</v>
      </c>
      <c r="EL28" s="11"/>
      <c r="EM28" s="17">
        <f t="shared" si="76"/>
        <v>52</v>
      </c>
      <c r="EN28" s="76">
        <f t="shared" si="77"/>
        <v>2.9748283752860413E-2</v>
      </c>
    </row>
    <row r="29" spans="2:144">
      <c r="B29" s="29" t="s">
        <v>53</v>
      </c>
      <c r="C29" s="13"/>
      <c r="D29" s="13"/>
      <c r="E29" s="13"/>
      <c r="F29" s="13"/>
      <c r="G29" s="13"/>
      <c r="H29" s="13"/>
      <c r="I29" s="13"/>
      <c r="J29" s="13"/>
      <c r="K29" s="13"/>
      <c r="L29" s="13">
        <v>2</v>
      </c>
      <c r="M29" s="13">
        <v>4</v>
      </c>
      <c r="N29" s="13">
        <v>6</v>
      </c>
      <c r="O29" s="17">
        <f t="shared" si="78"/>
        <v>12</v>
      </c>
      <c r="P29" s="9">
        <f t="shared" si="64"/>
        <v>2.575107296137339E-2</v>
      </c>
      <c r="R29" s="29" t="s">
        <v>53</v>
      </c>
      <c r="S29" s="13">
        <v>3</v>
      </c>
      <c r="T29" s="13">
        <v>6</v>
      </c>
      <c r="U29" s="13">
        <v>2</v>
      </c>
      <c r="V29" s="13">
        <v>5</v>
      </c>
      <c r="W29" s="13">
        <v>8</v>
      </c>
      <c r="X29" s="13">
        <v>12</v>
      </c>
      <c r="Y29" s="13">
        <v>12</v>
      </c>
      <c r="Z29" s="13">
        <v>4</v>
      </c>
      <c r="AA29" s="13">
        <v>9</v>
      </c>
      <c r="AB29" s="13">
        <v>3</v>
      </c>
      <c r="AC29" s="13">
        <v>10</v>
      </c>
      <c r="AD29" s="13">
        <v>13</v>
      </c>
      <c r="AE29" s="17">
        <f t="shared" si="65"/>
        <v>87</v>
      </c>
      <c r="AF29" s="9">
        <f t="shared" si="66"/>
        <v>9.0436590436590442E-2</v>
      </c>
      <c r="AH29" s="29" t="s">
        <v>53</v>
      </c>
      <c r="AI29" s="13">
        <v>20</v>
      </c>
      <c r="AJ29" s="11">
        <v>15</v>
      </c>
      <c r="AK29" s="11">
        <v>21</v>
      </c>
      <c r="AL29" s="11">
        <v>14</v>
      </c>
      <c r="AM29" s="11">
        <v>18</v>
      </c>
      <c r="AN29" s="11">
        <v>14</v>
      </c>
      <c r="AO29" s="11">
        <v>12</v>
      </c>
      <c r="AP29" s="11">
        <v>13</v>
      </c>
      <c r="AQ29" s="11">
        <v>17</v>
      </c>
      <c r="AR29" s="11">
        <v>15</v>
      </c>
      <c r="AS29" s="11">
        <v>11</v>
      </c>
      <c r="AT29" s="11">
        <v>11</v>
      </c>
      <c r="AU29" s="17">
        <f t="shared" si="67"/>
        <v>181</v>
      </c>
      <c r="AV29" s="9">
        <f t="shared" si="60"/>
        <v>0.12147651006711409</v>
      </c>
      <c r="AX29" s="29" t="s">
        <v>53</v>
      </c>
      <c r="AY29" s="13">
        <v>10</v>
      </c>
      <c r="AZ29" s="11">
        <v>5</v>
      </c>
      <c r="BA29" s="11">
        <v>21</v>
      </c>
      <c r="BB29" s="11">
        <v>9</v>
      </c>
      <c r="BC29" s="11">
        <v>12</v>
      </c>
      <c r="BD29" s="11">
        <v>5</v>
      </c>
      <c r="BE29" s="11">
        <v>14</v>
      </c>
      <c r="BF29" s="11">
        <v>5</v>
      </c>
      <c r="BG29" s="11">
        <v>9</v>
      </c>
      <c r="BH29" s="11">
        <v>6</v>
      </c>
      <c r="BI29" s="11">
        <v>4</v>
      </c>
      <c r="BJ29" s="11">
        <v>9</v>
      </c>
      <c r="BK29" s="17">
        <f t="shared" si="68"/>
        <v>109</v>
      </c>
      <c r="BL29" s="9">
        <f t="shared" si="69"/>
        <v>6.5900846432889959E-2</v>
      </c>
      <c r="BN29" s="29" t="s">
        <v>53</v>
      </c>
      <c r="BO29" s="13">
        <v>10</v>
      </c>
      <c r="BP29" s="11">
        <v>13</v>
      </c>
      <c r="BQ29" s="11">
        <v>8</v>
      </c>
      <c r="BR29" s="11">
        <v>6</v>
      </c>
      <c r="BS29" s="11">
        <v>12</v>
      </c>
      <c r="BT29" s="11">
        <v>4</v>
      </c>
      <c r="BU29" s="11">
        <v>15</v>
      </c>
      <c r="BV29" s="11">
        <v>8</v>
      </c>
      <c r="BW29" s="11">
        <v>7</v>
      </c>
      <c r="BX29" s="11">
        <v>4</v>
      </c>
      <c r="BY29" s="11">
        <v>12</v>
      </c>
      <c r="BZ29" s="11">
        <v>12</v>
      </c>
      <c r="CA29" s="17">
        <f t="shared" si="70"/>
        <v>111</v>
      </c>
      <c r="CB29" s="9">
        <f t="shared" si="71"/>
        <v>8.9951377633711513E-2</v>
      </c>
      <c r="CD29" s="75" t="s">
        <v>53</v>
      </c>
      <c r="CE29" s="13">
        <v>7</v>
      </c>
      <c r="CF29" s="11">
        <v>10</v>
      </c>
      <c r="CG29" s="11">
        <v>14</v>
      </c>
      <c r="CH29" s="11">
        <v>5</v>
      </c>
      <c r="CI29" s="11">
        <v>17</v>
      </c>
      <c r="CJ29" s="11">
        <v>16</v>
      </c>
      <c r="CK29" s="11">
        <v>13</v>
      </c>
      <c r="CL29" s="11">
        <v>6</v>
      </c>
      <c r="CM29" s="11">
        <v>11</v>
      </c>
      <c r="CN29" s="11">
        <v>16</v>
      </c>
      <c r="CO29" s="11">
        <v>13</v>
      </c>
      <c r="CP29" s="11">
        <v>5</v>
      </c>
      <c r="CQ29" s="17">
        <f t="shared" si="72"/>
        <v>133</v>
      </c>
      <c r="CR29" s="76">
        <f t="shared" si="61"/>
        <v>0.11426116838487972</v>
      </c>
      <c r="CT29" s="75" t="s">
        <v>53</v>
      </c>
      <c r="CU29" s="13">
        <v>8</v>
      </c>
      <c r="CV29" s="11">
        <v>16</v>
      </c>
      <c r="CW29" s="11">
        <v>21</v>
      </c>
      <c r="CX29" s="11">
        <v>22</v>
      </c>
      <c r="CY29" s="11">
        <v>24</v>
      </c>
      <c r="CZ29" s="11">
        <v>29</v>
      </c>
      <c r="DA29" s="11">
        <v>24</v>
      </c>
      <c r="DB29" s="11">
        <v>15</v>
      </c>
      <c r="DC29" s="11">
        <v>15</v>
      </c>
      <c r="DD29" s="11">
        <v>12</v>
      </c>
      <c r="DE29" s="11">
        <v>17</v>
      </c>
      <c r="DF29" s="11">
        <v>17</v>
      </c>
      <c r="DG29" s="17">
        <f t="shared" si="73"/>
        <v>220</v>
      </c>
      <c r="DH29" s="76">
        <f t="shared" si="62"/>
        <v>0.13455657492354739</v>
      </c>
      <c r="DJ29" s="75" t="s">
        <v>53</v>
      </c>
      <c r="DK29" s="13">
        <v>12</v>
      </c>
      <c r="DL29" s="11">
        <v>14</v>
      </c>
      <c r="DM29" s="11">
        <v>27</v>
      </c>
      <c r="DN29" s="11">
        <v>25</v>
      </c>
      <c r="DO29" s="11">
        <v>16</v>
      </c>
      <c r="DP29" s="11">
        <v>23</v>
      </c>
      <c r="DQ29" s="11">
        <v>29</v>
      </c>
      <c r="DR29" s="11">
        <v>22</v>
      </c>
      <c r="DS29" s="11">
        <v>12</v>
      </c>
      <c r="DT29" s="11">
        <v>24</v>
      </c>
      <c r="DU29" s="11">
        <v>11</v>
      </c>
      <c r="DV29" s="11">
        <v>15</v>
      </c>
      <c r="DW29" s="17">
        <f t="shared" si="74"/>
        <v>230</v>
      </c>
      <c r="DX29" s="76">
        <f t="shared" si="75"/>
        <v>0.1143141153081511</v>
      </c>
      <c r="DZ29" s="75" t="s">
        <v>53</v>
      </c>
      <c r="EA29" s="13">
        <v>13</v>
      </c>
      <c r="EB29" s="11">
        <v>27</v>
      </c>
      <c r="EC29" s="11">
        <v>10</v>
      </c>
      <c r="ED29" s="11">
        <v>13</v>
      </c>
      <c r="EE29" s="11">
        <v>11</v>
      </c>
      <c r="EF29" s="11">
        <v>14</v>
      </c>
      <c r="EG29" s="11">
        <v>21</v>
      </c>
      <c r="EH29" s="11">
        <v>14</v>
      </c>
      <c r="EI29" s="11">
        <v>6</v>
      </c>
      <c r="EJ29" s="11">
        <v>16</v>
      </c>
      <c r="EK29" s="11">
        <v>6</v>
      </c>
      <c r="EL29" s="11">
        <v>5</v>
      </c>
      <c r="EM29" s="17">
        <f t="shared" si="76"/>
        <v>156</v>
      </c>
      <c r="EN29" s="76">
        <f t="shared" si="77"/>
        <v>8.924485125858124E-2</v>
      </c>
    </row>
    <row r="30" spans="2:144">
      <c r="B30" s="29" t="s">
        <v>59</v>
      </c>
      <c r="C30" s="13">
        <v>4</v>
      </c>
      <c r="D30" s="13">
        <v>5</v>
      </c>
      <c r="E30" s="13">
        <v>2</v>
      </c>
      <c r="F30" s="13">
        <v>3</v>
      </c>
      <c r="G30" s="13">
        <v>4</v>
      </c>
      <c r="H30" s="13"/>
      <c r="I30" s="13"/>
      <c r="J30" s="13">
        <v>1</v>
      </c>
      <c r="K30" s="13">
        <v>4</v>
      </c>
      <c r="L30" s="13">
        <v>5</v>
      </c>
      <c r="M30" s="13">
        <v>3</v>
      </c>
      <c r="N30" s="13">
        <v>14</v>
      </c>
      <c r="O30" s="17">
        <f t="shared" si="78"/>
        <v>45</v>
      </c>
      <c r="P30" s="9">
        <f t="shared" ref="P30:P45" si="79">O30/$O$45</f>
        <v>9.6566523605150209E-2</v>
      </c>
      <c r="R30" s="29" t="s">
        <v>59</v>
      </c>
      <c r="S30" s="13">
        <v>12</v>
      </c>
      <c r="T30" s="13">
        <v>4</v>
      </c>
      <c r="U30" s="13">
        <v>1</v>
      </c>
      <c r="V30" s="13">
        <v>6</v>
      </c>
      <c r="W30" s="13">
        <v>3</v>
      </c>
      <c r="X30" s="13">
        <v>9</v>
      </c>
      <c r="Y30" s="13">
        <v>11</v>
      </c>
      <c r="Z30" s="13">
        <v>9</v>
      </c>
      <c r="AA30" s="13">
        <v>4</v>
      </c>
      <c r="AB30" s="13">
        <v>6</v>
      </c>
      <c r="AC30" s="13">
        <v>9</v>
      </c>
      <c r="AD30" s="13">
        <v>20</v>
      </c>
      <c r="AE30" s="17">
        <f t="shared" si="65"/>
        <v>94</v>
      </c>
      <c r="AF30" s="9">
        <f t="shared" si="66"/>
        <v>9.7713097713097719E-2</v>
      </c>
      <c r="AH30" s="29" t="s">
        <v>59</v>
      </c>
      <c r="AI30" s="13">
        <v>9</v>
      </c>
      <c r="AJ30" s="11">
        <v>17</v>
      </c>
      <c r="AK30" s="11">
        <v>25</v>
      </c>
      <c r="AL30" s="11">
        <v>15</v>
      </c>
      <c r="AM30" s="11">
        <v>13</v>
      </c>
      <c r="AN30" s="11">
        <v>9</v>
      </c>
      <c r="AO30" s="11">
        <v>26</v>
      </c>
      <c r="AP30" s="11">
        <v>7</v>
      </c>
      <c r="AQ30" s="11">
        <v>12</v>
      </c>
      <c r="AR30" s="11">
        <v>23</v>
      </c>
      <c r="AS30" s="11">
        <v>11</v>
      </c>
      <c r="AT30" s="11">
        <v>17</v>
      </c>
      <c r="AU30" s="17">
        <f t="shared" si="67"/>
        <v>184</v>
      </c>
      <c r="AV30" s="9">
        <f t="shared" si="60"/>
        <v>0.12348993288590604</v>
      </c>
      <c r="AX30" s="29" t="s">
        <v>59</v>
      </c>
      <c r="AY30" s="13">
        <v>23</v>
      </c>
      <c r="AZ30" s="11">
        <v>16</v>
      </c>
      <c r="BA30" s="11">
        <v>25</v>
      </c>
      <c r="BB30" s="11">
        <v>19</v>
      </c>
      <c r="BC30" s="11">
        <v>24</v>
      </c>
      <c r="BD30" s="11">
        <v>17</v>
      </c>
      <c r="BE30" s="11">
        <v>18</v>
      </c>
      <c r="BF30" s="11">
        <v>21</v>
      </c>
      <c r="BG30" s="11">
        <v>20</v>
      </c>
      <c r="BH30" s="11">
        <v>18</v>
      </c>
      <c r="BI30" s="11">
        <v>15</v>
      </c>
      <c r="BJ30" s="11">
        <v>22</v>
      </c>
      <c r="BK30" s="17">
        <f t="shared" si="68"/>
        <v>238</v>
      </c>
      <c r="BL30" s="9">
        <f t="shared" si="69"/>
        <v>0.14389359129383314</v>
      </c>
      <c r="BN30" s="29" t="s">
        <v>59</v>
      </c>
      <c r="BO30" s="13">
        <v>21</v>
      </c>
      <c r="BP30" s="11">
        <v>26</v>
      </c>
      <c r="BQ30" s="11">
        <v>19</v>
      </c>
      <c r="BR30" s="11">
        <v>12</v>
      </c>
      <c r="BS30" s="11">
        <v>15</v>
      </c>
      <c r="BT30" s="11">
        <v>9</v>
      </c>
      <c r="BU30" s="11">
        <v>5</v>
      </c>
      <c r="BV30" s="11">
        <v>22</v>
      </c>
      <c r="BW30" s="11">
        <v>8</v>
      </c>
      <c r="BX30" s="11">
        <v>6</v>
      </c>
      <c r="BY30" s="11">
        <v>8</v>
      </c>
      <c r="BZ30" s="11">
        <v>22</v>
      </c>
      <c r="CA30" s="17">
        <f t="shared" si="70"/>
        <v>173</v>
      </c>
      <c r="CB30" s="9">
        <f t="shared" si="71"/>
        <v>0.14019448946515398</v>
      </c>
      <c r="CD30" s="75" t="s">
        <v>59</v>
      </c>
      <c r="CE30" s="13">
        <v>20</v>
      </c>
      <c r="CF30" s="11">
        <v>12</v>
      </c>
      <c r="CG30" s="11">
        <v>15</v>
      </c>
      <c r="CH30" s="11">
        <v>13</v>
      </c>
      <c r="CI30" s="11">
        <v>12</v>
      </c>
      <c r="CJ30" s="11">
        <v>10</v>
      </c>
      <c r="CK30" s="11">
        <v>15</v>
      </c>
      <c r="CL30" s="11">
        <v>10</v>
      </c>
      <c r="CM30" s="11">
        <v>8</v>
      </c>
      <c r="CN30" s="11">
        <v>8</v>
      </c>
      <c r="CO30" s="11">
        <v>22</v>
      </c>
      <c r="CP30" s="11">
        <v>20</v>
      </c>
      <c r="CQ30" s="17">
        <f t="shared" si="72"/>
        <v>165</v>
      </c>
      <c r="CR30" s="76">
        <f t="shared" si="61"/>
        <v>0.14175257731958762</v>
      </c>
      <c r="CT30" s="75" t="s">
        <v>59</v>
      </c>
      <c r="CU30" s="13">
        <v>10</v>
      </c>
      <c r="CV30" s="11">
        <v>13</v>
      </c>
      <c r="CW30" s="11">
        <v>17</v>
      </c>
      <c r="CX30" s="11">
        <v>25</v>
      </c>
      <c r="CY30" s="11">
        <v>27</v>
      </c>
      <c r="CZ30" s="11">
        <v>11</v>
      </c>
      <c r="DA30" s="11">
        <v>28</v>
      </c>
      <c r="DB30" s="11">
        <v>15</v>
      </c>
      <c r="DC30" s="11">
        <v>32</v>
      </c>
      <c r="DD30" s="11">
        <v>21</v>
      </c>
      <c r="DE30" s="11">
        <v>13</v>
      </c>
      <c r="DF30" s="11">
        <v>15</v>
      </c>
      <c r="DG30" s="17">
        <f t="shared" si="73"/>
        <v>227</v>
      </c>
      <c r="DH30" s="76">
        <f t="shared" si="62"/>
        <v>0.13883792048929663</v>
      </c>
      <c r="DJ30" s="75" t="s">
        <v>59</v>
      </c>
      <c r="DK30" s="13">
        <v>10</v>
      </c>
      <c r="DL30" s="11">
        <v>15</v>
      </c>
      <c r="DM30" s="11">
        <v>25</v>
      </c>
      <c r="DN30" s="11">
        <v>22</v>
      </c>
      <c r="DO30" s="11">
        <v>23</v>
      </c>
      <c r="DP30" s="11">
        <v>21</v>
      </c>
      <c r="DQ30" s="11">
        <v>21</v>
      </c>
      <c r="DR30" s="11">
        <v>28</v>
      </c>
      <c r="DS30" s="11">
        <v>32</v>
      </c>
      <c r="DT30" s="11">
        <v>29</v>
      </c>
      <c r="DU30" s="11">
        <v>19</v>
      </c>
      <c r="DV30" s="11">
        <v>16</v>
      </c>
      <c r="DW30" s="17">
        <f t="shared" si="74"/>
        <v>261</v>
      </c>
      <c r="DX30" s="76">
        <f t="shared" si="75"/>
        <v>0.12972166998011928</v>
      </c>
      <c r="DZ30" s="75" t="s">
        <v>59</v>
      </c>
      <c r="EA30" s="13">
        <v>17</v>
      </c>
      <c r="EB30" s="11">
        <v>28</v>
      </c>
      <c r="EC30" s="11">
        <v>21</v>
      </c>
      <c r="ED30" s="11">
        <v>11</v>
      </c>
      <c r="EE30" s="11">
        <v>22</v>
      </c>
      <c r="EF30" s="11">
        <v>12</v>
      </c>
      <c r="EG30" s="11">
        <v>26</v>
      </c>
      <c r="EH30" s="11">
        <v>19</v>
      </c>
      <c r="EI30" s="11">
        <v>23</v>
      </c>
      <c r="EJ30" s="11">
        <v>20</v>
      </c>
      <c r="EK30" s="11">
        <v>11</v>
      </c>
      <c r="EL30" s="11">
        <v>4</v>
      </c>
      <c r="EM30" s="17">
        <f t="shared" si="76"/>
        <v>214</v>
      </c>
      <c r="EN30" s="76">
        <f t="shared" si="77"/>
        <v>0.12242562929061784</v>
      </c>
    </row>
    <row r="31" spans="2:144">
      <c r="B31" s="29" t="s">
        <v>57</v>
      </c>
      <c r="C31" s="13">
        <v>4</v>
      </c>
      <c r="D31" s="13">
        <v>8</v>
      </c>
      <c r="E31" s="13">
        <v>5</v>
      </c>
      <c r="F31" s="13">
        <v>2</v>
      </c>
      <c r="G31" s="13">
        <v>7</v>
      </c>
      <c r="H31" s="13">
        <v>2</v>
      </c>
      <c r="I31" s="13"/>
      <c r="J31" s="13">
        <v>3</v>
      </c>
      <c r="K31" s="13">
        <v>3</v>
      </c>
      <c r="L31" s="13">
        <v>4</v>
      </c>
      <c r="M31" s="13">
        <v>3</v>
      </c>
      <c r="N31" s="13">
        <v>9</v>
      </c>
      <c r="O31" s="17">
        <f t="shared" si="78"/>
        <v>50</v>
      </c>
      <c r="P31" s="9">
        <f t="shared" si="79"/>
        <v>0.1072961373390558</v>
      </c>
      <c r="R31" s="29" t="s">
        <v>57</v>
      </c>
      <c r="S31" s="13">
        <v>6</v>
      </c>
      <c r="T31" s="13">
        <v>7</v>
      </c>
      <c r="U31" s="13">
        <v>4</v>
      </c>
      <c r="V31" s="13">
        <v>7</v>
      </c>
      <c r="W31" s="13">
        <v>10</v>
      </c>
      <c r="X31" s="13">
        <v>7</v>
      </c>
      <c r="Y31" s="13">
        <v>8</v>
      </c>
      <c r="Z31" s="13">
        <v>9</v>
      </c>
      <c r="AA31" s="13">
        <v>9</v>
      </c>
      <c r="AB31" s="13">
        <v>7</v>
      </c>
      <c r="AC31" s="13">
        <v>7</v>
      </c>
      <c r="AD31" s="13">
        <v>8</v>
      </c>
      <c r="AE31" s="17">
        <f t="shared" si="65"/>
        <v>89</v>
      </c>
      <c r="AF31" s="9">
        <f t="shared" si="66"/>
        <v>9.2515592515592521E-2</v>
      </c>
      <c r="AH31" s="29" t="s">
        <v>57</v>
      </c>
      <c r="AI31" s="13">
        <v>9</v>
      </c>
      <c r="AJ31" s="11">
        <v>8</v>
      </c>
      <c r="AK31" s="11">
        <v>17</v>
      </c>
      <c r="AL31" s="11">
        <v>6</v>
      </c>
      <c r="AM31" s="11">
        <v>12</v>
      </c>
      <c r="AN31" s="11">
        <v>4</v>
      </c>
      <c r="AO31" s="11">
        <v>9</v>
      </c>
      <c r="AP31" s="11">
        <v>19</v>
      </c>
      <c r="AQ31" s="11">
        <v>8</v>
      </c>
      <c r="AR31" s="11">
        <v>14</v>
      </c>
      <c r="AS31" s="11">
        <v>15</v>
      </c>
      <c r="AT31" s="11">
        <v>13</v>
      </c>
      <c r="AU31" s="17">
        <f t="shared" si="67"/>
        <v>134</v>
      </c>
      <c r="AV31" s="9">
        <f t="shared" si="60"/>
        <v>8.9932885906040275E-2</v>
      </c>
      <c r="AX31" s="29" t="s">
        <v>57</v>
      </c>
      <c r="AY31" s="13">
        <v>11</v>
      </c>
      <c r="AZ31" s="11">
        <v>13</v>
      </c>
      <c r="BA31" s="11">
        <v>10</v>
      </c>
      <c r="BB31" s="11">
        <v>6</v>
      </c>
      <c r="BC31" s="11">
        <v>12</v>
      </c>
      <c r="BD31" s="11">
        <v>10</v>
      </c>
      <c r="BE31" s="11">
        <v>26</v>
      </c>
      <c r="BF31" s="11">
        <v>18</v>
      </c>
      <c r="BG31" s="11">
        <v>8</v>
      </c>
      <c r="BH31" s="11">
        <v>9</v>
      </c>
      <c r="BI31" s="11">
        <v>11</v>
      </c>
      <c r="BJ31" s="11">
        <v>7</v>
      </c>
      <c r="BK31" s="17">
        <f t="shared" si="68"/>
        <v>141</v>
      </c>
      <c r="BL31" s="9">
        <f t="shared" si="69"/>
        <v>8.5247883917775089E-2</v>
      </c>
      <c r="BN31" s="29" t="s">
        <v>57</v>
      </c>
      <c r="BO31" s="13">
        <v>11</v>
      </c>
      <c r="BP31" s="11">
        <v>14</v>
      </c>
      <c r="BQ31" s="11">
        <v>12</v>
      </c>
      <c r="BR31" s="11">
        <v>5</v>
      </c>
      <c r="BS31" s="11">
        <v>7</v>
      </c>
      <c r="BT31" s="11">
        <v>12</v>
      </c>
      <c r="BU31" s="11">
        <v>4</v>
      </c>
      <c r="BV31" s="11">
        <v>11</v>
      </c>
      <c r="BW31" s="11">
        <v>5</v>
      </c>
      <c r="BX31" s="11">
        <v>5</v>
      </c>
      <c r="BY31" s="11">
        <v>7</v>
      </c>
      <c r="BZ31" s="11">
        <v>8</v>
      </c>
      <c r="CA31" s="17">
        <f t="shared" si="70"/>
        <v>101</v>
      </c>
      <c r="CB31" s="9">
        <f t="shared" si="71"/>
        <v>8.184764991896272E-2</v>
      </c>
      <c r="CD31" s="75" t="s">
        <v>57</v>
      </c>
      <c r="CE31" s="13">
        <v>7</v>
      </c>
      <c r="CF31" s="11">
        <v>6</v>
      </c>
      <c r="CG31" s="11">
        <v>12</v>
      </c>
      <c r="CH31" s="11">
        <v>9</v>
      </c>
      <c r="CI31" s="11">
        <v>10</v>
      </c>
      <c r="CJ31" s="11">
        <v>8</v>
      </c>
      <c r="CK31" s="11">
        <v>5</v>
      </c>
      <c r="CL31" s="11">
        <v>3</v>
      </c>
      <c r="CM31" s="11">
        <v>3</v>
      </c>
      <c r="CN31" s="11">
        <v>2</v>
      </c>
      <c r="CO31" s="11">
        <v>8</v>
      </c>
      <c r="CP31" s="11">
        <v>3</v>
      </c>
      <c r="CQ31" s="17">
        <f t="shared" si="72"/>
        <v>76</v>
      </c>
      <c r="CR31" s="76">
        <f t="shared" si="61"/>
        <v>6.5292096219931275E-2</v>
      </c>
      <c r="CT31" s="75" t="s">
        <v>57</v>
      </c>
      <c r="CU31" s="13">
        <v>4</v>
      </c>
      <c r="CV31" s="11">
        <v>3</v>
      </c>
      <c r="CW31" s="11">
        <v>15</v>
      </c>
      <c r="CX31" s="11">
        <v>14</v>
      </c>
      <c r="CY31" s="11">
        <v>5</v>
      </c>
      <c r="CZ31" s="11">
        <v>10</v>
      </c>
      <c r="DA31" s="11">
        <v>15</v>
      </c>
      <c r="DB31" s="11">
        <v>17</v>
      </c>
      <c r="DC31" s="11">
        <v>15</v>
      </c>
      <c r="DD31" s="11">
        <v>15</v>
      </c>
      <c r="DE31" s="11">
        <v>10</v>
      </c>
      <c r="DF31" s="11">
        <v>17</v>
      </c>
      <c r="DG31" s="17">
        <f t="shared" si="73"/>
        <v>140</v>
      </c>
      <c r="DH31" s="76">
        <f t="shared" si="62"/>
        <v>8.5626911314984705E-2</v>
      </c>
      <c r="DJ31" s="75" t="s">
        <v>57</v>
      </c>
      <c r="DK31" s="13">
        <v>11</v>
      </c>
      <c r="DL31" s="11">
        <v>18</v>
      </c>
      <c r="DM31" s="11">
        <v>11</v>
      </c>
      <c r="DN31" s="11">
        <v>19</v>
      </c>
      <c r="DO31" s="11">
        <v>11</v>
      </c>
      <c r="DP31" s="11">
        <v>7</v>
      </c>
      <c r="DQ31" s="11">
        <v>19</v>
      </c>
      <c r="DR31" s="11">
        <v>16</v>
      </c>
      <c r="DS31" s="11">
        <v>22</v>
      </c>
      <c r="DT31" s="11">
        <v>23</v>
      </c>
      <c r="DU31" s="11">
        <v>16</v>
      </c>
      <c r="DV31" s="11">
        <v>3</v>
      </c>
      <c r="DW31" s="17">
        <f t="shared" si="74"/>
        <v>176</v>
      </c>
      <c r="DX31" s="76">
        <f t="shared" si="75"/>
        <v>8.74751491053678E-2</v>
      </c>
      <c r="DZ31" s="75" t="s">
        <v>57</v>
      </c>
      <c r="EA31" s="13">
        <v>10</v>
      </c>
      <c r="EB31" s="11">
        <v>9</v>
      </c>
      <c r="EC31" s="11">
        <v>17</v>
      </c>
      <c r="ED31" s="11">
        <v>17</v>
      </c>
      <c r="EE31" s="11">
        <v>22</v>
      </c>
      <c r="EF31" s="11">
        <v>10</v>
      </c>
      <c r="EG31" s="11">
        <v>18</v>
      </c>
      <c r="EH31" s="11">
        <v>17</v>
      </c>
      <c r="EI31" s="11">
        <v>10</v>
      </c>
      <c r="EJ31" s="11">
        <v>12</v>
      </c>
      <c r="EK31" s="11">
        <v>10</v>
      </c>
      <c r="EL31" s="11">
        <v>10</v>
      </c>
      <c r="EM31" s="17">
        <f t="shared" si="76"/>
        <v>162</v>
      </c>
      <c r="EN31" s="76">
        <f t="shared" si="77"/>
        <v>9.2677345537757444E-2</v>
      </c>
    </row>
    <row r="32" spans="2:144">
      <c r="B32" s="29" t="s">
        <v>64</v>
      </c>
      <c r="C32" s="13">
        <v>3</v>
      </c>
      <c r="D32" s="13">
        <v>2</v>
      </c>
      <c r="E32" s="13"/>
      <c r="F32" s="13"/>
      <c r="G32" s="13">
        <v>3</v>
      </c>
      <c r="H32" s="13">
        <v>1</v>
      </c>
      <c r="I32" s="13">
        <v>2</v>
      </c>
      <c r="J32" s="13">
        <v>2</v>
      </c>
      <c r="K32" s="13">
        <v>1</v>
      </c>
      <c r="L32" s="13">
        <v>4</v>
      </c>
      <c r="M32" s="13"/>
      <c r="N32" s="13">
        <v>3</v>
      </c>
      <c r="O32" s="17">
        <f t="shared" si="78"/>
        <v>21</v>
      </c>
      <c r="P32" s="9">
        <f t="shared" si="79"/>
        <v>4.5064377682403435E-2</v>
      </c>
      <c r="R32" s="29" t="s">
        <v>64</v>
      </c>
      <c r="S32" s="13">
        <v>6</v>
      </c>
      <c r="T32" s="13">
        <v>4</v>
      </c>
      <c r="U32" s="13">
        <v>2</v>
      </c>
      <c r="V32" s="13">
        <v>3</v>
      </c>
      <c r="W32" s="13">
        <v>3</v>
      </c>
      <c r="X32" s="13">
        <v>2</v>
      </c>
      <c r="Y32" s="13">
        <v>6</v>
      </c>
      <c r="Z32" s="13">
        <v>7</v>
      </c>
      <c r="AA32" s="13">
        <v>6</v>
      </c>
      <c r="AB32" s="13">
        <v>2</v>
      </c>
      <c r="AC32" s="13">
        <v>3</v>
      </c>
      <c r="AD32" s="13">
        <v>7</v>
      </c>
      <c r="AE32" s="17">
        <f t="shared" si="65"/>
        <v>51</v>
      </c>
      <c r="AF32" s="9">
        <f t="shared" si="66"/>
        <v>5.3014553014553017E-2</v>
      </c>
      <c r="AH32" s="29" t="s">
        <v>64</v>
      </c>
      <c r="AI32" s="13">
        <v>7</v>
      </c>
      <c r="AJ32" s="11">
        <v>5</v>
      </c>
      <c r="AK32" s="11">
        <v>6</v>
      </c>
      <c r="AL32" s="11">
        <v>1</v>
      </c>
      <c r="AM32" s="11">
        <v>3</v>
      </c>
      <c r="AN32" s="11">
        <v>2</v>
      </c>
      <c r="AO32" s="11">
        <v>10</v>
      </c>
      <c r="AP32" s="11">
        <v>11</v>
      </c>
      <c r="AQ32" s="11">
        <v>6</v>
      </c>
      <c r="AR32" s="11">
        <v>15</v>
      </c>
      <c r="AS32" s="11">
        <v>7</v>
      </c>
      <c r="AT32" s="11">
        <v>7</v>
      </c>
      <c r="AU32" s="17">
        <f t="shared" si="67"/>
        <v>80</v>
      </c>
      <c r="AV32" s="9">
        <f t="shared" si="60"/>
        <v>5.3691275167785234E-2</v>
      </c>
      <c r="AX32" s="29" t="s">
        <v>64</v>
      </c>
      <c r="AY32" s="13">
        <v>6</v>
      </c>
      <c r="AZ32" s="11">
        <v>7</v>
      </c>
      <c r="BA32" s="11">
        <v>6</v>
      </c>
      <c r="BB32" s="11">
        <v>5</v>
      </c>
      <c r="BC32" s="11">
        <v>6</v>
      </c>
      <c r="BD32" s="11">
        <v>6</v>
      </c>
      <c r="BE32" s="11">
        <v>3</v>
      </c>
      <c r="BF32" s="11">
        <v>9</v>
      </c>
      <c r="BG32" s="11">
        <v>5</v>
      </c>
      <c r="BH32" s="11">
        <v>7</v>
      </c>
      <c r="BI32" s="11">
        <v>3</v>
      </c>
      <c r="BJ32" s="11">
        <v>2</v>
      </c>
      <c r="BK32" s="17">
        <f t="shared" si="68"/>
        <v>65</v>
      </c>
      <c r="BL32" s="9">
        <f t="shared" si="69"/>
        <v>3.9298669891172915E-2</v>
      </c>
      <c r="BN32" s="29" t="s">
        <v>64</v>
      </c>
      <c r="BO32" s="13">
        <v>5</v>
      </c>
      <c r="BP32" s="11">
        <v>9</v>
      </c>
      <c r="BQ32" s="11">
        <v>9</v>
      </c>
      <c r="BR32" s="11">
        <v>4</v>
      </c>
      <c r="BS32" s="11">
        <v>8</v>
      </c>
      <c r="BT32" s="11">
        <v>7</v>
      </c>
      <c r="BU32" s="11">
        <v>3</v>
      </c>
      <c r="BV32" s="11">
        <v>9</v>
      </c>
      <c r="BW32" s="11">
        <v>3</v>
      </c>
      <c r="BX32" s="11">
        <v>4</v>
      </c>
      <c r="BY32" s="11">
        <v>3</v>
      </c>
      <c r="BZ32" s="11">
        <v>4</v>
      </c>
      <c r="CA32" s="17">
        <f t="shared" si="70"/>
        <v>68</v>
      </c>
      <c r="CB32" s="9">
        <f t="shared" si="71"/>
        <v>5.5105348460291734E-2</v>
      </c>
      <c r="CD32" s="75" t="s">
        <v>64</v>
      </c>
      <c r="CE32" s="13">
        <v>6</v>
      </c>
      <c r="CF32" s="11">
        <v>4</v>
      </c>
      <c r="CG32" s="11">
        <v>4</v>
      </c>
      <c r="CH32" s="11">
        <v>7</v>
      </c>
      <c r="CI32" s="11">
        <v>5</v>
      </c>
      <c r="CJ32" s="11">
        <v>2</v>
      </c>
      <c r="CK32" s="11">
        <v>3</v>
      </c>
      <c r="CL32" s="11">
        <v>3</v>
      </c>
      <c r="CM32" s="11">
        <v>6</v>
      </c>
      <c r="CN32" s="11">
        <v>2</v>
      </c>
      <c r="CO32" s="11">
        <v>4</v>
      </c>
      <c r="CP32" s="11">
        <v>4</v>
      </c>
      <c r="CQ32" s="17">
        <f t="shared" si="72"/>
        <v>50</v>
      </c>
      <c r="CR32" s="76">
        <f t="shared" si="61"/>
        <v>4.29553264604811E-2</v>
      </c>
      <c r="CT32" s="75" t="s">
        <v>64</v>
      </c>
      <c r="CU32" s="13">
        <v>5</v>
      </c>
      <c r="CV32" s="11">
        <v>5</v>
      </c>
      <c r="CW32" s="11">
        <v>14</v>
      </c>
      <c r="CX32" s="11">
        <v>11</v>
      </c>
      <c r="CY32" s="11">
        <v>11</v>
      </c>
      <c r="CZ32" s="11">
        <v>8</v>
      </c>
      <c r="DA32" s="11">
        <v>6</v>
      </c>
      <c r="DB32" s="11">
        <v>9</v>
      </c>
      <c r="DC32" s="11">
        <v>3</v>
      </c>
      <c r="DD32" s="11">
        <v>6</v>
      </c>
      <c r="DE32" s="11">
        <v>16</v>
      </c>
      <c r="DF32" s="11">
        <v>10</v>
      </c>
      <c r="DG32" s="17">
        <f t="shared" si="73"/>
        <v>104</v>
      </c>
      <c r="DH32" s="76">
        <f t="shared" si="62"/>
        <v>6.3608562691131493E-2</v>
      </c>
      <c r="DJ32" s="75" t="s">
        <v>64</v>
      </c>
      <c r="DK32" s="13">
        <v>4</v>
      </c>
      <c r="DL32" s="11">
        <v>9</v>
      </c>
      <c r="DM32" s="11">
        <v>15</v>
      </c>
      <c r="DN32" s="11">
        <v>11</v>
      </c>
      <c r="DO32" s="11">
        <v>7</v>
      </c>
      <c r="DP32" s="11">
        <v>9</v>
      </c>
      <c r="DQ32" s="11">
        <v>11</v>
      </c>
      <c r="DR32" s="11">
        <v>8</v>
      </c>
      <c r="DS32" s="11">
        <v>8</v>
      </c>
      <c r="DT32" s="11">
        <v>10</v>
      </c>
      <c r="DU32" s="11">
        <v>9</v>
      </c>
      <c r="DV32" s="11">
        <v>10</v>
      </c>
      <c r="DW32" s="17">
        <f t="shared" si="74"/>
        <v>111</v>
      </c>
      <c r="DX32" s="76">
        <f t="shared" si="75"/>
        <v>5.5168986083499003E-2</v>
      </c>
      <c r="DZ32" s="75" t="s">
        <v>64</v>
      </c>
      <c r="EA32" s="13">
        <v>8</v>
      </c>
      <c r="EB32" s="11">
        <v>6</v>
      </c>
      <c r="EC32" s="11">
        <v>6</v>
      </c>
      <c r="ED32" s="11">
        <v>11</v>
      </c>
      <c r="EE32" s="11">
        <v>11</v>
      </c>
      <c r="EF32" s="11">
        <v>6</v>
      </c>
      <c r="EG32" s="11">
        <v>9</v>
      </c>
      <c r="EH32" s="11">
        <v>14</v>
      </c>
      <c r="EI32" s="11">
        <v>11</v>
      </c>
      <c r="EJ32" s="11">
        <v>6</v>
      </c>
      <c r="EK32" s="11">
        <v>4</v>
      </c>
      <c r="EL32" s="11">
        <v>2</v>
      </c>
      <c r="EM32" s="17">
        <f t="shared" si="76"/>
        <v>94</v>
      </c>
      <c r="EN32" s="76">
        <f t="shared" si="77"/>
        <v>5.3775743707093822E-2</v>
      </c>
    </row>
    <row r="33" spans="1:144">
      <c r="B33" s="29" t="s">
        <v>63</v>
      </c>
      <c r="C33" s="13">
        <v>1</v>
      </c>
      <c r="D33" s="13"/>
      <c r="E33" s="13">
        <v>2</v>
      </c>
      <c r="F33" s="13"/>
      <c r="G33" s="13">
        <v>1</v>
      </c>
      <c r="H33" s="13"/>
      <c r="I33" s="13"/>
      <c r="J33" s="13">
        <v>4</v>
      </c>
      <c r="K33" s="13"/>
      <c r="L33" s="13">
        <v>2</v>
      </c>
      <c r="M33" s="13">
        <v>1</v>
      </c>
      <c r="N33" s="13">
        <v>2</v>
      </c>
      <c r="O33" s="17">
        <f t="shared" si="78"/>
        <v>13</v>
      </c>
      <c r="P33" s="9">
        <f t="shared" si="79"/>
        <v>2.7896995708154508E-2</v>
      </c>
      <c r="R33" s="29" t="s">
        <v>63</v>
      </c>
      <c r="S33" s="13">
        <v>1</v>
      </c>
      <c r="T33" s="13">
        <v>3</v>
      </c>
      <c r="U33" s="13">
        <v>1</v>
      </c>
      <c r="V33" s="13">
        <v>1</v>
      </c>
      <c r="W33" s="13"/>
      <c r="X33" s="13">
        <v>6</v>
      </c>
      <c r="Y33" s="13">
        <v>2</v>
      </c>
      <c r="Z33" s="13">
        <v>6</v>
      </c>
      <c r="AA33" s="13">
        <v>3</v>
      </c>
      <c r="AB33" s="13">
        <v>5</v>
      </c>
      <c r="AC33" s="13">
        <v>3</v>
      </c>
      <c r="AD33" s="13"/>
      <c r="AE33" s="17">
        <f t="shared" si="65"/>
        <v>31</v>
      </c>
      <c r="AF33" s="9">
        <f t="shared" si="66"/>
        <v>3.2224532224532226E-2</v>
      </c>
      <c r="AH33" s="29" t="s">
        <v>63</v>
      </c>
      <c r="AI33" s="13">
        <v>8</v>
      </c>
      <c r="AJ33" s="11">
        <v>1</v>
      </c>
      <c r="AK33" s="11">
        <v>3</v>
      </c>
      <c r="AL33" s="11">
        <v>2</v>
      </c>
      <c r="AM33" s="11">
        <v>10</v>
      </c>
      <c r="AN33" s="11">
        <v>2</v>
      </c>
      <c r="AO33" s="11">
        <v>6</v>
      </c>
      <c r="AP33" s="11">
        <v>4</v>
      </c>
      <c r="AQ33" s="11">
        <v>2</v>
      </c>
      <c r="AR33" s="11">
        <v>6</v>
      </c>
      <c r="AS33" s="11">
        <v>10</v>
      </c>
      <c r="AT33" s="11">
        <v>11</v>
      </c>
      <c r="AU33" s="17">
        <f t="shared" ref="AU33:AU44" si="80">SUM(AI33:AT33)</f>
        <v>65</v>
      </c>
      <c r="AV33" s="9">
        <f t="shared" si="60"/>
        <v>4.3624161073825503E-2</v>
      </c>
      <c r="AX33" s="29" t="s">
        <v>63</v>
      </c>
      <c r="AY33" s="13">
        <v>4</v>
      </c>
      <c r="AZ33" s="11"/>
      <c r="BA33" s="11">
        <v>7</v>
      </c>
      <c r="BB33" s="11">
        <v>7</v>
      </c>
      <c r="BC33" s="11">
        <v>6</v>
      </c>
      <c r="BD33" s="11">
        <v>8</v>
      </c>
      <c r="BE33" s="11">
        <v>5</v>
      </c>
      <c r="BF33" s="11">
        <v>4</v>
      </c>
      <c r="BG33" s="11">
        <v>5</v>
      </c>
      <c r="BH33" s="11">
        <v>5</v>
      </c>
      <c r="BI33" s="11">
        <v>5</v>
      </c>
      <c r="BJ33" s="11">
        <v>7</v>
      </c>
      <c r="BK33" s="17">
        <f t="shared" si="68"/>
        <v>63</v>
      </c>
      <c r="BL33" s="9">
        <f t="shared" si="69"/>
        <v>3.8089480048367597E-2</v>
      </c>
      <c r="BN33" s="29" t="s">
        <v>63</v>
      </c>
      <c r="BO33" s="13">
        <v>4</v>
      </c>
      <c r="BP33" s="11">
        <v>8</v>
      </c>
      <c r="BQ33" s="11">
        <v>2</v>
      </c>
      <c r="BR33" s="11">
        <v>8</v>
      </c>
      <c r="BS33" s="11">
        <v>6</v>
      </c>
      <c r="BT33" s="11">
        <v>2</v>
      </c>
      <c r="BU33" s="11">
        <v>5</v>
      </c>
      <c r="BV33" s="11">
        <v>10</v>
      </c>
      <c r="BW33" s="11">
        <v>3</v>
      </c>
      <c r="BX33" s="11"/>
      <c r="BY33" s="11">
        <v>5</v>
      </c>
      <c r="BZ33" s="11">
        <v>3</v>
      </c>
      <c r="CA33" s="17">
        <f t="shared" si="70"/>
        <v>56</v>
      </c>
      <c r="CB33" s="9">
        <f t="shared" si="71"/>
        <v>4.5380875202593193E-2</v>
      </c>
      <c r="CD33" s="75" t="s">
        <v>63</v>
      </c>
      <c r="CE33" s="13">
        <v>4</v>
      </c>
      <c r="CF33" s="11">
        <v>3</v>
      </c>
      <c r="CG33" s="11">
        <v>6</v>
      </c>
      <c r="CH33" s="11">
        <v>2</v>
      </c>
      <c r="CI33" s="11">
        <v>3</v>
      </c>
      <c r="CJ33" s="11"/>
      <c r="CK33" s="11">
        <v>1</v>
      </c>
      <c r="CL33" s="11">
        <v>2</v>
      </c>
      <c r="CM33" s="11">
        <v>3</v>
      </c>
      <c r="CN33" s="11">
        <v>4</v>
      </c>
      <c r="CO33" s="11">
        <v>4</v>
      </c>
      <c r="CP33" s="11">
        <v>2</v>
      </c>
      <c r="CQ33" s="17">
        <f t="shared" si="72"/>
        <v>34</v>
      </c>
      <c r="CR33" s="76">
        <f t="shared" si="61"/>
        <v>2.9209621993127148E-2</v>
      </c>
      <c r="CT33" s="75" t="s">
        <v>63</v>
      </c>
      <c r="CU33" s="13">
        <v>6</v>
      </c>
      <c r="CV33" s="11">
        <v>8</v>
      </c>
      <c r="CW33" s="11">
        <v>1</v>
      </c>
      <c r="CX33" s="11">
        <v>9</v>
      </c>
      <c r="CY33" s="11">
        <v>18</v>
      </c>
      <c r="CZ33" s="11">
        <v>5</v>
      </c>
      <c r="DA33" s="11">
        <v>5</v>
      </c>
      <c r="DB33" s="11">
        <v>9</v>
      </c>
      <c r="DC33" s="11">
        <v>12</v>
      </c>
      <c r="DD33" s="11">
        <v>5</v>
      </c>
      <c r="DE33" s="11">
        <v>12</v>
      </c>
      <c r="DF33" s="11">
        <v>8</v>
      </c>
      <c r="DG33" s="17">
        <f t="shared" si="73"/>
        <v>98</v>
      </c>
      <c r="DH33" s="76">
        <f t="shared" si="62"/>
        <v>5.9938837920489298E-2</v>
      </c>
      <c r="DJ33" s="75" t="s">
        <v>63</v>
      </c>
      <c r="DK33" s="13">
        <v>10</v>
      </c>
      <c r="DL33" s="11">
        <v>6</v>
      </c>
      <c r="DM33" s="11">
        <v>11</v>
      </c>
      <c r="DN33" s="11">
        <v>5</v>
      </c>
      <c r="DO33" s="11">
        <v>10</v>
      </c>
      <c r="DP33" s="11">
        <v>8</v>
      </c>
      <c r="DQ33" s="11">
        <v>11</v>
      </c>
      <c r="DR33" s="11">
        <v>12</v>
      </c>
      <c r="DS33" s="11">
        <v>15</v>
      </c>
      <c r="DT33" s="11">
        <v>10</v>
      </c>
      <c r="DU33" s="11">
        <v>13</v>
      </c>
      <c r="DV33" s="11">
        <v>10</v>
      </c>
      <c r="DW33" s="17">
        <f t="shared" si="74"/>
        <v>121</v>
      </c>
      <c r="DX33" s="76">
        <f t="shared" si="75"/>
        <v>6.0139165009940355E-2</v>
      </c>
      <c r="DZ33" s="75" t="s">
        <v>63</v>
      </c>
      <c r="EA33" s="13">
        <v>9</v>
      </c>
      <c r="EB33" s="11">
        <v>7</v>
      </c>
      <c r="EC33" s="11">
        <v>9</v>
      </c>
      <c r="ED33" s="11">
        <v>5</v>
      </c>
      <c r="EE33" s="11">
        <v>7</v>
      </c>
      <c r="EF33" s="11">
        <v>7</v>
      </c>
      <c r="EG33" s="11">
        <v>9</v>
      </c>
      <c r="EH33" s="11">
        <v>8</v>
      </c>
      <c r="EI33" s="11">
        <v>2</v>
      </c>
      <c r="EJ33" s="11">
        <v>5</v>
      </c>
      <c r="EK33" s="11">
        <v>4</v>
      </c>
      <c r="EL33" s="11">
        <v>7</v>
      </c>
      <c r="EM33" s="17">
        <f t="shared" si="76"/>
        <v>79</v>
      </c>
      <c r="EN33" s="76">
        <f t="shared" si="77"/>
        <v>4.5194508009153318E-2</v>
      </c>
    </row>
    <row r="34" spans="1:144">
      <c r="B34" s="29" t="s">
        <v>67</v>
      </c>
      <c r="C34" s="13">
        <v>1</v>
      </c>
      <c r="D34" s="13"/>
      <c r="E34" s="13">
        <v>2</v>
      </c>
      <c r="F34" s="13"/>
      <c r="G34" s="13"/>
      <c r="H34" s="13"/>
      <c r="I34" s="13">
        <v>1</v>
      </c>
      <c r="J34" s="13">
        <v>1</v>
      </c>
      <c r="K34" s="13"/>
      <c r="L34" s="13">
        <v>1</v>
      </c>
      <c r="M34" s="13">
        <v>2</v>
      </c>
      <c r="N34" s="13">
        <v>1</v>
      </c>
      <c r="O34" s="17">
        <f t="shared" si="78"/>
        <v>9</v>
      </c>
      <c r="P34" s="9">
        <f t="shared" si="79"/>
        <v>1.9313304721030045E-2</v>
      </c>
      <c r="R34" s="29" t="s">
        <v>67</v>
      </c>
      <c r="S34" s="13">
        <v>1</v>
      </c>
      <c r="T34" s="13">
        <v>1</v>
      </c>
      <c r="U34" s="13"/>
      <c r="V34" s="13">
        <v>5</v>
      </c>
      <c r="W34" s="13"/>
      <c r="X34" s="13">
        <v>3</v>
      </c>
      <c r="Y34" s="13">
        <v>1</v>
      </c>
      <c r="Z34" s="13">
        <v>3</v>
      </c>
      <c r="AA34" s="13">
        <v>2</v>
      </c>
      <c r="AB34" s="13">
        <v>1</v>
      </c>
      <c r="AC34" s="13">
        <v>3</v>
      </c>
      <c r="AD34" s="13">
        <v>3</v>
      </c>
      <c r="AE34" s="17">
        <f t="shared" si="65"/>
        <v>23</v>
      </c>
      <c r="AF34" s="9">
        <f t="shared" si="66"/>
        <v>2.390852390852391E-2</v>
      </c>
      <c r="AH34" s="29" t="s">
        <v>67</v>
      </c>
      <c r="AI34" s="13">
        <v>2</v>
      </c>
      <c r="AJ34" s="11">
        <v>4</v>
      </c>
      <c r="AK34" s="11">
        <v>2</v>
      </c>
      <c r="AL34" s="11">
        <v>3</v>
      </c>
      <c r="AM34" s="11">
        <v>1</v>
      </c>
      <c r="AN34" s="11">
        <v>2</v>
      </c>
      <c r="AO34" s="11">
        <v>3</v>
      </c>
      <c r="AP34" s="11">
        <v>8</v>
      </c>
      <c r="AQ34" s="11">
        <v>4</v>
      </c>
      <c r="AR34" s="11">
        <v>4</v>
      </c>
      <c r="AS34" s="11">
        <v>4</v>
      </c>
      <c r="AT34" s="11">
        <v>4</v>
      </c>
      <c r="AU34" s="17">
        <f t="shared" si="80"/>
        <v>41</v>
      </c>
      <c r="AV34" s="9">
        <f t="shared" si="60"/>
        <v>2.7516778523489934E-2</v>
      </c>
      <c r="AX34" s="29" t="s">
        <v>67</v>
      </c>
      <c r="AY34" s="13">
        <v>4</v>
      </c>
      <c r="AZ34" s="11">
        <v>5</v>
      </c>
      <c r="BA34" s="11">
        <v>3</v>
      </c>
      <c r="BB34" s="11">
        <v>2</v>
      </c>
      <c r="BC34" s="11">
        <v>1</v>
      </c>
      <c r="BD34" s="11">
        <v>5</v>
      </c>
      <c r="BE34" s="11">
        <v>7</v>
      </c>
      <c r="BF34" s="11">
        <v>5</v>
      </c>
      <c r="BG34" s="11">
        <v>7</v>
      </c>
      <c r="BH34" s="11">
        <v>5</v>
      </c>
      <c r="BI34" s="11">
        <v>3</v>
      </c>
      <c r="BJ34" s="11">
        <v>5</v>
      </c>
      <c r="BK34" s="17">
        <f t="shared" si="68"/>
        <v>52</v>
      </c>
      <c r="BL34" s="9">
        <f t="shared" si="69"/>
        <v>3.143893591293833E-2</v>
      </c>
      <c r="BN34" s="29" t="s">
        <v>67</v>
      </c>
      <c r="BO34" s="13">
        <v>3</v>
      </c>
      <c r="BP34" s="11">
        <v>5</v>
      </c>
      <c r="BQ34" s="11">
        <v>1</v>
      </c>
      <c r="BR34" s="11">
        <v>3</v>
      </c>
      <c r="BS34" s="11">
        <v>6</v>
      </c>
      <c r="BT34" s="11">
        <v>2</v>
      </c>
      <c r="BU34" s="11"/>
      <c r="BV34" s="11"/>
      <c r="BW34" s="11">
        <v>3</v>
      </c>
      <c r="BX34" s="11">
        <v>3</v>
      </c>
      <c r="BY34" s="11">
        <v>1</v>
      </c>
      <c r="BZ34" s="11">
        <v>2</v>
      </c>
      <c r="CA34" s="17">
        <f t="shared" si="70"/>
        <v>29</v>
      </c>
      <c r="CB34" s="9">
        <f t="shared" si="71"/>
        <v>2.3500810372771474E-2</v>
      </c>
      <c r="CD34" s="75" t="s">
        <v>67</v>
      </c>
      <c r="CE34" s="13">
        <v>2</v>
      </c>
      <c r="CF34" s="11">
        <v>1</v>
      </c>
      <c r="CG34" s="11"/>
      <c r="CH34" s="11">
        <v>1</v>
      </c>
      <c r="CI34" s="11">
        <v>3</v>
      </c>
      <c r="CJ34" s="11">
        <v>2</v>
      </c>
      <c r="CK34" s="11">
        <v>2</v>
      </c>
      <c r="CL34" s="11"/>
      <c r="CM34" s="11">
        <v>1</v>
      </c>
      <c r="CN34" s="11">
        <v>3</v>
      </c>
      <c r="CO34" s="11">
        <v>1</v>
      </c>
      <c r="CP34" s="11">
        <v>2</v>
      </c>
      <c r="CQ34" s="17">
        <f t="shared" si="72"/>
        <v>18</v>
      </c>
      <c r="CR34" s="76">
        <f t="shared" si="61"/>
        <v>1.5463917525773196E-2</v>
      </c>
      <c r="CT34" s="75" t="s">
        <v>67</v>
      </c>
      <c r="CU34" s="13">
        <v>3</v>
      </c>
      <c r="CV34" s="11">
        <v>3</v>
      </c>
      <c r="CW34" s="11">
        <v>5</v>
      </c>
      <c r="CX34" s="11"/>
      <c r="CY34" s="11">
        <v>7</v>
      </c>
      <c r="CZ34" s="11">
        <v>6</v>
      </c>
      <c r="DA34" s="11">
        <v>8</v>
      </c>
      <c r="DB34" s="11">
        <v>3</v>
      </c>
      <c r="DC34" s="11">
        <v>7</v>
      </c>
      <c r="DD34" s="11">
        <v>3</v>
      </c>
      <c r="DE34" s="11">
        <v>7</v>
      </c>
      <c r="DF34" s="11">
        <v>6</v>
      </c>
      <c r="DG34" s="17">
        <f t="shared" si="73"/>
        <v>58</v>
      </c>
      <c r="DH34" s="76">
        <f t="shared" si="62"/>
        <v>3.5474006116207948E-2</v>
      </c>
      <c r="DJ34" s="75" t="s">
        <v>67</v>
      </c>
      <c r="DK34" s="13">
        <v>2</v>
      </c>
      <c r="DL34" s="11">
        <v>4</v>
      </c>
      <c r="DM34" s="11">
        <v>3</v>
      </c>
      <c r="DN34" s="11">
        <v>6</v>
      </c>
      <c r="DO34" s="11">
        <v>10</v>
      </c>
      <c r="DP34" s="11">
        <v>3</v>
      </c>
      <c r="DQ34" s="11">
        <v>2</v>
      </c>
      <c r="DR34" s="11">
        <v>10</v>
      </c>
      <c r="DS34" s="11">
        <v>4</v>
      </c>
      <c r="DT34" s="11">
        <v>7</v>
      </c>
      <c r="DU34" s="11">
        <v>9</v>
      </c>
      <c r="DV34" s="11">
        <v>9</v>
      </c>
      <c r="DW34" s="17">
        <f t="shared" si="74"/>
        <v>69</v>
      </c>
      <c r="DX34" s="76">
        <f t="shared" si="75"/>
        <v>3.4294234592445329E-2</v>
      </c>
      <c r="DZ34" s="75" t="s">
        <v>67</v>
      </c>
      <c r="EA34" s="13">
        <v>6</v>
      </c>
      <c r="EB34" s="11">
        <v>7</v>
      </c>
      <c r="EC34" s="11">
        <v>7</v>
      </c>
      <c r="ED34" s="11">
        <v>3</v>
      </c>
      <c r="EE34" s="11">
        <v>1</v>
      </c>
      <c r="EF34" s="11">
        <v>4</v>
      </c>
      <c r="EG34" s="11">
        <v>6</v>
      </c>
      <c r="EH34" s="11">
        <v>4</v>
      </c>
      <c r="EI34" s="11">
        <v>1</v>
      </c>
      <c r="EJ34" s="11">
        <v>5</v>
      </c>
      <c r="EK34" s="11">
        <v>3</v>
      </c>
      <c r="EL34" s="11">
        <v>2</v>
      </c>
      <c r="EM34" s="17">
        <f t="shared" si="76"/>
        <v>49</v>
      </c>
      <c r="EN34" s="76">
        <f t="shared" si="77"/>
        <v>2.8032036613272311E-2</v>
      </c>
    </row>
    <row r="35" spans="1:144">
      <c r="B35" s="29" t="s">
        <v>66</v>
      </c>
      <c r="C35" s="13">
        <v>1</v>
      </c>
      <c r="D35" s="13"/>
      <c r="E35" s="13">
        <v>1</v>
      </c>
      <c r="F35" s="13">
        <v>1</v>
      </c>
      <c r="G35" s="13"/>
      <c r="H35" s="13"/>
      <c r="I35" s="13"/>
      <c r="J35" s="13"/>
      <c r="K35" s="13"/>
      <c r="L35" s="13">
        <v>1</v>
      </c>
      <c r="M35" s="13">
        <v>1</v>
      </c>
      <c r="N35" s="13">
        <v>1</v>
      </c>
      <c r="O35" s="17">
        <f t="shared" si="78"/>
        <v>6</v>
      </c>
      <c r="P35" s="9">
        <f t="shared" si="79"/>
        <v>1.2875536480686695E-2</v>
      </c>
      <c r="R35" s="29" t="s">
        <v>66</v>
      </c>
      <c r="S35" s="13"/>
      <c r="T35" s="13">
        <v>1</v>
      </c>
      <c r="U35" s="13">
        <v>1</v>
      </c>
      <c r="V35" s="13">
        <v>2</v>
      </c>
      <c r="W35" s="13"/>
      <c r="X35" s="13"/>
      <c r="Y35" s="13">
        <v>3</v>
      </c>
      <c r="Z35" s="13">
        <v>1</v>
      </c>
      <c r="AA35" s="13">
        <v>2</v>
      </c>
      <c r="AB35" s="13">
        <v>1</v>
      </c>
      <c r="AC35" s="13"/>
      <c r="AD35" s="13"/>
      <c r="AE35" s="17">
        <f t="shared" si="65"/>
        <v>11</v>
      </c>
      <c r="AF35" s="9">
        <f t="shared" si="66"/>
        <v>1.1434511434511435E-2</v>
      </c>
      <c r="AH35" s="29" t="s">
        <v>66</v>
      </c>
      <c r="AI35" s="13">
        <v>2</v>
      </c>
      <c r="AJ35" s="11">
        <v>2</v>
      </c>
      <c r="AK35" s="11">
        <v>4</v>
      </c>
      <c r="AL35" s="11"/>
      <c r="AM35" s="11">
        <v>1</v>
      </c>
      <c r="AN35" s="11">
        <v>2</v>
      </c>
      <c r="AO35" s="11">
        <v>4</v>
      </c>
      <c r="AP35" s="11">
        <v>1</v>
      </c>
      <c r="AQ35" s="11">
        <v>1</v>
      </c>
      <c r="AR35" s="11">
        <v>2</v>
      </c>
      <c r="AS35" s="11">
        <v>3</v>
      </c>
      <c r="AT35" s="11">
        <v>3</v>
      </c>
      <c r="AU35" s="17">
        <f t="shared" si="80"/>
        <v>25</v>
      </c>
      <c r="AV35" s="9">
        <f t="shared" si="60"/>
        <v>1.6778523489932886E-2</v>
      </c>
      <c r="AX35" s="29" t="s">
        <v>66</v>
      </c>
      <c r="AY35" s="13">
        <v>2</v>
      </c>
      <c r="AZ35" s="11"/>
      <c r="BA35" s="11">
        <v>1</v>
      </c>
      <c r="BB35" s="11">
        <v>2</v>
      </c>
      <c r="BC35" s="11">
        <v>2</v>
      </c>
      <c r="BD35" s="11"/>
      <c r="BE35" s="11">
        <v>2</v>
      </c>
      <c r="BF35" s="11">
        <v>1</v>
      </c>
      <c r="BG35" s="11">
        <v>3</v>
      </c>
      <c r="BH35" s="11"/>
      <c r="BI35" s="11">
        <v>2</v>
      </c>
      <c r="BJ35" s="11">
        <v>3</v>
      </c>
      <c r="BK35" s="17">
        <f t="shared" si="68"/>
        <v>18</v>
      </c>
      <c r="BL35" s="9">
        <f t="shared" si="69"/>
        <v>1.0882708585247884E-2</v>
      </c>
      <c r="BN35" s="29" t="s">
        <v>66</v>
      </c>
      <c r="BO35" s="13">
        <v>2</v>
      </c>
      <c r="BP35" s="11">
        <v>3</v>
      </c>
      <c r="BQ35" s="11">
        <v>1</v>
      </c>
      <c r="BR35" s="11">
        <v>2</v>
      </c>
      <c r="BS35" s="11">
        <v>4</v>
      </c>
      <c r="BT35" s="11">
        <v>1</v>
      </c>
      <c r="BU35" s="11"/>
      <c r="BV35" s="11">
        <v>5</v>
      </c>
      <c r="BW35" s="11">
        <v>1</v>
      </c>
      <c r="BX35" s="11">
        <v>1</v>
      </c>
      <c r="BY35" s="11">
        <v>1</v>
      </c>
      <c r="BZ35" s="11">
        <v>1</v>
      </c>
      <c r="CA35" s="17">
        <f t="shared" si="70"/>
        <v>22</v>
      </c>
      <c r="CB35" s="9">
        <f t="shared" si="71"/>
        <v>1.7828200972447326E-2</v>
      </c>
      <c r="CD35" s="75" t="s">
        <v>66</v>
      </c>
      <c r="CE35" s="13">
        <v>1</v>
      </c>
      <c r="CF35" s="11">
        <v>1</v>
      </c>
      <c r="CG35" s="11">
        <v>1</v>
      </c>
      <c r="CH35" s="11">
        <v>3</v>
      </c>
      <c r="CI35" s="11">
        <v>2</v>
      </c>
      <c r="CJ35" s="11">
        <v>1</v>
      </c>
      <c r="CK35" s="11">
        <v>1</v>
      </c>
      <c r="CL35" s="11"/>
      <c r="CM35" s="11"/>
      <c r="CN35" s="11">
        <v>1</v>
      </c>
      <c r="CO35" s="11"/>
      <c r="CP35" s="11">
        <v>4</v>
      </c>
      <c r="CQ35" s="17">
        <f t="shared" si="72"/>
        <v>15</v>
      </c>
      <c r="CR35" s="76">
        <f t="shared" si="61"/>
        <v>1.2886597938144329E-2</v>
      </c>
      <c r="CT35" s="75" t="s">
        <v>66</v>
      </c>
      <c r="CU35" s="13">
        <v>2</v>
      </c>
      <c r="CV35" s="11">
        <v>5</v>
      </c>
      <c r="CW35" s="11">
        <v>2</v>
      </c>
      <c r="CX35" s="11">
        <v>3</v>
      </c>
      <c r="CY35" s="11">
        <v>6</v>
      </c>
      <c r="CZ35" s="11">
        <v>7</v>
      </c>
      <c r="DA35" s="11">
        <v>5</v>
      </c>
      <c r="DB35" s="11">
        <v>2</v>
      </c>
      <c r="DC35" s="11">
        <v>4</v>
      </c>
      <c r="DD35" s="11">
        <v>4</v>
      </c>
      <c r="DE35" s="11">
        <v>4</v>
      </c>
      <c r="DF35" s="11">
        <v>4</v>
      </c>
      <c r="DG35" s="17">
        <f t="shared" si="73"/>
        <v>48</v>
      </c>
      <c r="DH35" s="76">
        <f t="shared" si="62"/>
        <v>2.9357798165137616E-2</v>
      </c>
      <c r="DJ35" s="75" t="s">
        <v>66</v>
      </c>
      <c r="DK35" s="13">
        <v>3</v>
      </c>
      <c r="DL35" s="11">
        <v>6</v>
      </c>
      <c r="DM35" s="11">
        <v>3</v>
      </c>
      <c r="DN35" s="11">
        <v>4</v>
      </c>
      <c r="DO35" s="11">
        <v>4</v>
      </c>
      <c r="DP35" s="11">
        <v>3</v>
      </c>
      <c r="DQ35" s="11">
        <v>5</v>
      </c>
      <c r="DR35" s="11">
        <v>4</v>
      </c>
      <c r="DS35" s="11">
        <v>10</v>
      </c>
      <c r="DT35" s="11">
        <v>9</v>
      </c>
      <c r="DU35" s="11">
        <v>1</v>
      </c>
      <c r="DV35" s="11">
        <v>1</v>
      </c>
      <c r="DW35" s="17">
        <f t="shared" si="74"/>
        <v>53</v>
      </c>
      <c r="DX35" s="76">
        <f t="shared" si="75"/>
        <v>2.6341948310139165E-2</v>
      </c>
      <c r="DZ35" s="75" t="s">
        <v>66</v>
      </c>
      <c r="EA35" s="13">
        <v>2</v>
      </c>
      <c r="EB35" s="11">
        <v>2</v>
      </c>
      <c r="EC35" s="11">
        <v>9</v>
      </c>
      <c r="ED35" s="11">
        <v>3</v>
      </c>
      <c r="EE35" s="11">
        <v>1</v>
      </c>
      <c r="EF35" s="11">
        <v>3</v>
      </c>
      <c r="EG35" s="11">
        <v>4</v>
      </c>
      <c r="EH35" s="11">
        <v>5</v>
      </c>
      <c r="EI35" s="11">
        <v>4</v>
      </c>
      <c r="EJ35" s="11">
        <v>6</v>
      </c>
      <c r="EK35" s="11">
        <v>1</v>
      </c>
      <c r="EL35" s="11">
        <v>1</v>
      </c>
      <c r="EM35" s="17">
        <f t="shared" si="76"/>
        <v>41</v>
      </c>
      <c r="EN35" s="76">
        <f t="shared" si="77"/>
        <v>2.345537757437071E-2</v>
      </c>
    </row>
    <row r="36" spans="1:144">
      <c r="B36" s="29" t="s">
        <v>68</v>
      </c>
      <c r="C36" s="13">
        <v>1</v>
      </c>
      <c r="D36" s="13"/>
      <c r="E36" s="13"/>
      <c r="F36" s="13"/>
      <c r="G36" s="13"/>
      <c r="H36" s="13"/>
      <c r="I36" s="13"/>
      <c r="J36" s="13">
        <v>1</v>
      </c>
      <c r="K36" s="13">
        <v>1</v>
      </c>
      <c r="L36" s="13">
        <v>1</v>
      </c>
      <c r="M36" s="13"/>
      <c r="N36" s="13">
        <v>1</v>
      </c>
      <c r="O36" s="17">
        <f t="shared" si="78"/>
        <v>5</v>
      </c>
      <c r="P36" s="9">
        <f t="shared" si="79"/>
        <v>1.0729613733905579E-2</v>
      </c>
      <c r="R36" s="29" t="s">
        <v>68</v>
      </c>
      <c r="S36" s="13"/>
      <c r="T36" s="13"/>
      <c r="U36" s="13"/>
      <c r="V36" s="13">
        <v>1</v>
      </c>
      <c r="W36" s="13"/>
      <c r="X36" s="13"/>
      <c r="Y36" s="13"/>
      <c r="Z36" s="13">
        <v>2</v>
      </c>
      <c r="AA36" s="13"/>
      <c r="AB36" s="13">
        <v>2</v>
      </c>
      <c r="AC36" s="13"/>
      <c r="AD36" s="13">
        <v>2</v>
      </c>
      <c r="AE36" s="17">
        <f t="shared" si="65"/>
        <v>7</v>
      </c>
      <c r="AF36" s="9">
        <f t="shared" si="66"/>
        <v>7.2765072765072769E-3</v>
      </c>
      <c r="AH36" s="29" t="s">
        <v>68</v>
      </c>
      <c r="AI36" s="13">
        <v>3</v>
      </c>
      <c r="AJ36" s="11">
        <v>1</v>
      </c>
      <c r="AK36" s="11"/>
      <c r="AL36" s="11">
        <v>2</v>
      </c>
      <c r="AM36" s="11">
        <v>1</v>
      </c>
      <c r="AN36" s="11">
        <v>1</v>
      </c>
      <c r="AO36" s="11">
        <v>4</v>
      </c>
      <c r="AP36" s="11">
        <v>1</v>
      </c>
      <c r="AQ36" s="11">
        <v>2</v>
      </c>
      <c r="AR36" s="11">
        <v>4</v>
      </c>
      <c r="AS36" s="11"/>
      <c r="AT36" s="11">
        <v>4</v>
      </c>
      <c r="AU36" s="17">
        <f t="shared" si="80"/>
        <v>23</v>
      </c>
      <c r="AV36" s="9">
        <f t="shared" si="60"/>
        <v>1.5436241610738255E-2</v>
      </c>
      <c r="AX36" s="29" t="s">
        <v>68</v>
      </c>
      <c r="AY36" s="13">
        <v>1</v>
      </c>
      <c r="AZ36" s="11">
        <v>2</v>
      </c>
      <c r="BA36" s="11">
        <v>4</v>
      </c>
      <c r="BB36" s="11">
        <v>3</v>
      </c>
      <c r="BC36" s="11"/>
      <c r="BD36" s="11">
        <v>1</v>
      </c>
      <c r="BE36" s="11">
        <v>3</v>
      </c>
      <c r="BF36" s="11">
        <v>2</v>
      </c>
      <c r="BG36" s="11">
        <v>1</v>
      </c>
      <c r="BH36" s="11">
        <v>3</v>
      </c>
      <c r="BI36" s="11">
        <v>2</v>
      </c>
      <c r="BJ36" s="11">
        <v>2</v>
      </c>
      <c r="BK36" s="17">
        <f t="shared" si="68"/>
        <v>24</v>
      </c>
      <c r="BL36" s="9">
        <f t="shared" si="69"/>
        <v>1.4510278113663845E-2</v>
      </c>
      <c r="BN36" s="29" t="s">
        <v>68</v>
      </c>
      <c r="BO36" s="13"/>
      <c r="BP36" s="11">
        <v>2</v>
      </c>
      <c r="BQ36" s="11"/>
      <c r="BR36" s="11">
        <v>1</v>
      </c>
      <c r="BS36" s="11"/>
      <c r="BT36" s="11">
        <v>1</v>
      </c>
      <c r="BU36" s="11"/>
      <c r="BV36" s="11">
        <v>2</v>
      </c>
      <c r="BW36" s="11"/>
      <c r="BX36" s="11">
        <v>1</v>
      </c>
      <c r="BY36" s="11">
        <v>2</v>
      </c>
      <c r="BZ36" s="11">
        <v>2</v>
      </c>
      <c r="CA36" s="17">
        <f t="shared" si="70"/>
        <v>11</v>
      </c>
      <c r="CB36" s="9">
        <f t="shared" si="71"/>
        <v>8.9141004862236632E-3</v>
      </c>
      <c r="CD36" s="75" t="s">
        <v>68</v>
      </c>
      <c r="CE36" s="13">
        <v>1</v>
      </c>
      <c r="CF36" s="11"/>
      <c r="CG36" s="11"/>
      <c r="CH36" s="11">
        <v>2</v>
      </c>
      <c r="CI36" s="11">
        <v>1</v>
      </c>
      <c r="CJ36" s="11">
        <v>1</v>
      </c>
      <c r="CK36" s="11"/>
      <c r="CL36" s="11">
        <v>2</v>
      </c>
      <c r="CM36" s="11">
        <v>2</v>
      </c>
      <c r="CN36" s="11">
        <v>2</v>
      </c>
      <c r="CO36" s="11"/>
      <c r="CP36" s="11"/>
      <c r="CQ36" s="17">
        <f t="shared" si="72"/>
        <v>11</v>
      </c>
      <c r="CR36" s="76">
        <f t="shared" si="61"/>
        <v>9.4501718213058413E-3</v>
      </c>
      <c r="CT36" s="75" t="s">
        <v>68</v>
      </c>
      <c r="CU36" s="13">
        <v>1</v>
      </c>
      <c r="CV36" s="11">
        <v>2</v>
      </c>
      <c r="CW36" s="11">
        <v>2</v>
      </c>
      <c r="CX36" s="11">
        <v>2</v>
      </c>
      <c r="CY36" s="11">
        <v>1</v>
      </c>
      <c r="CZ36" s="11"/>
      <c r="DA36" s="11">
        <v>1</v>
      </c>
      <c r="DB36" s="11">
        <v>3</v>
      </c>
      <c r="DC36" s="11">
        <v>1</v>
      </c>
      <c r="DD36" s="11"/>
      <c r="DE36" s="11">
        <v>5</v>
      </c>
      <c r="DF36" s="11">
        <v>1</v>
      </c>
      <c r="DG36" s="17">
        <f t="shared" si="73"/>
        <v>19</v>
      </c>
      <c r="DH36" s="76">
        <f t="shared" si="62"/>
        <v>1.1620795107033639E-2</v>
      </c>
      <c r="DJ36" s="75" t="s">
        <v>68</v>
      </c>
      <c r="DK36" s="13">
        <v>1</v>
      </c>
      <c r="DL36" s="11">
        <v>1</v>
      </c>
      <c r="DM36" s="11">
        <v>2</v>
      </c>
      <c r="DN36" s="11">
        <v>3</v>
      </c>
      <c r="DO36" s="11">
        <v>2</v>
      </c>
      <c r="DP36" s="11">
        <v>5</v>
      </c>
      <c r="DQ36" s="11">
        <v>4</v>
      </c>
      <c r="DR36" s="11">
        <v>6</v>
      </c>
      <c r="DS36" s="11">
        <v>3</v>
      </c>
      <c r="DT36" s="11">
        <v>5</v>
      </c>
      <c r="DU36" s="11"/>
      <c r="DV36" s="11">
        <v>1</v>
      </c>
      <c r="DW36" s="17">
        <f t="shared" si="74"/>
        <v>33</v>
      </c>
      <c r="DX36" s="76">
        <f t="shared" si="75"/>
        <v>1.6401590457256462E-2</v>
      </c>
      <c r="DZ36" s="75" t="s">
        <v>68</v>
      </c>
      <c r="EA36" s="13">
        <v>5</v>
      </c>
      <c r="EB36" s="11">
        <v>3</v>
      </c>
      <c r="EC36" s="11">
        <v>1</v>
      </c>
      <c r="ED36" s="11">
        <v>2</v>
      </c>
      <c r="EE36" s="11">
        <v>1</v>
      </c>
      <c r="EF36" s="11">
        <v>2</v>
      </c>
      <c r="EG36" s="11">
        <v>3</v>
      </c>
      <c r="EH36" s="11">
        <v>3</v>
      </c>
      <c r="EI36" s="11"/>
      <c r="EJ36" s="11">
        <v>5</v>
      </c>
      <c r="EK36" s="11">
        <v>2</v>
      </c>
      <c r="EL36" s="11">
        <v>1</v>
      </c>
      <c r="EM36" s="17">
        <f t="shared" si="76"/>
        <v>28</v>
      </c>
      <c r="EN36" s="76">
        <f t="shared" si="77"/>
        <v>1.6018306636155607E-2</v>
      </c>
    </row>
    <row r="37" spans="1:144">
      <c r="B37" s="29" t="s">
        <v>61</v>
      </c>
      <c r="C37" s="13"/>
      <c r="D37" s="13">
        <v>1</v>
      </c>
      <c r="E37" s="13"/>
      <c r="F37" s="13"/>
      <c r="G37" s="13"/>
      <c r="H37" s="13"/>
      <c r="I37" s="13"/>
      <c r="J37" s="13"/>
      <c r="K37" s="13"/>
      <c r="L37" s="13">
        <v>1</v>
      </c>
      <c r="M37" s="13">
        <v>1</v>
      </c>
      <c r="N37" s="13"/>
      <c r="O37" s="17">
        <f t="shared" si="78"/>
        <v>3</v>
      </c>
      <c r="P37" s="9">
        <f t="shared" si="79"/>
        <v>6.4377682403433476E-3</v>
      </c>
      <c r="R37" s="29" t="s">
        <v>61</v>
      </c>
      <c r="S37" s="13">
        <v>2</v>
      </c>
      <c r="T37" s="13"/>
      <c r="U37" s="13"/>
      <c r="V37" s="13">
        <v>1</v>
      </c>
      <c r="W37" s="13"/>
      <c r="X37" s="13"/>
      <c r="Y37" s="13"/>
      <c r="Z37" s="13">
        <v>3</v>
      </c>
      <c r="AA37" s="13">
        <v>1</v>
      </c>
      <c r="AB37" s="13">
        <v>2</v>
      </c>
      <c r="AC37" s="13">
        <v>1</v>
      </c>
      <c r="AD37" s="13"/>
      <c r="AE37" s="17">
        <f t="shared" si="65"/>
        <v>10</v>
      </c>
      <c r="AF37" s="9">
        <f t="shared" si="66"/>
        <v>1.0395010395010396E-2</v>
      </c>
      <c r="AH37" s="29" t="s">
        <v>61</v>
      </c>
      <c r="AI37" s="13">
        <v>3</v>
      </c>
      <c r="AJ37" s="11"/>
      <c r="AK37" s="11">
        <v>1</v>
      </c>
      <c r="AL37" s="11"/>
      <c r="AM37" s="11"/>
      <c r="AN37" s="11"/>
      <c r="AO37" s="11"/>
      <c r="AP37" s="11">
        <v>3</v>
      </c>
      <c r="AQ37" s="11"/>
      <c r="AR37" s="11"/>
      <c r="AS37" s="11"/>
      <c r="AT37" s="11">
        <v>6</v>
      </c>
      <c r="AU37" s="17">
        <f t="shared" si="80"/>
        <v>13</v>
      </c>
      <c r="AV37" s="9">
        <f t="shared" si="60"/>
        <v>8.7248322147650999E-3</v>
      </c>
      <c r="AX37" s="29" t="s">
        <v>61</v>
      </c>
      <c r="AY37" s="13">
        <v>3</v>
      </c>
      <c r="AZ37" s="11">
        <v>2</v>
      </c>
      <c r="BA37" s="11"/>
      <c r="BB37" s="11">
        <v>2</v>
      </c>
      <c r="BC37" s="11"/>
      <c r="BD37" s="11"/>
      <c r="BE37" s="11">
        <v>1</v>
      </c>
      <c r="BF37" s="11">
        <v>1</v>
      </c>
      <c r="BG37" s="11">
        <v>1</v>
      </c>
      <c r="BH37" s="11"/>
      <c r="BI37" s="11"/>
      <c r="BJ37" s="11">
        <v>2</v>
      </c>
      <c r="BK37" s="17">
        <f t="shared" si="68"/>
        <v>12</v>
      </c>
      <c r="BL37" s="9">
        <f t="shared" si="69"/>
        <v>7.2551390568319227E-3</v>
      </c>
      <c r="BN37" s="29" t="s">
        <v>61</v>
      </c>
      <c r="BO37" s="13"/>
      <c r="BP37" s="11">
        <v>1</v>
      </c>
      <c r="BQ37" s="11">
        <v>1</v>
      </c>
      <c r="BR37" s="11"/>
      <c r="BS37" s="11">
        <v>1</v>
      </c>
      <c r="BT37" s="11">
        <v>1</v>
      </c>
      <c r="BU37" s="11"/>
      <c r="BV37" s="11"/>
      <c r="BW37" s="11">
        <v>1</v>
      </c>
      <c r="BX37" s="11"/>
      <c r="BY37" s="11"/>
      <c r="BZ37" s="11">
        <v>3</v>
      </c>
      <c r="CA37" s="17">
        <f t="shared" si="70"/>
        <v>8</v>
      </c>
      <c r="CB37" s="9">
        <f t="shared" si="71"/>
        <v>6.4829821717990272E-3</v>
      </c>
      <c r="CD37" s="75" t="s">
        <v>61</v>
      </c>
      <c r="CE37" s="13">
        <v>1</v>
      </c>
      <c r="CF37" s="11"/>
      <c r="CG37" s="11">
        <v>1</v>
      </c>
      <c r="CH37" s="11">
        <v>1</v>
      </c>
      <c r="CI37" s="11">
        <v>1</v>
      </c>
      <c r="CJ37" s="11"/>
      <c r="CK37" s="11">
        <v>1</v>
      </c>
      <c r="CL37" s="11"/>
      <c r="CM37" s="11">
        <v>1</v>
      </c>
      <c r="CN37" s="11">
        <v>1</v>
      </c>
      <c r="CO37" s="11">
        <v>2</v>
      </c>
      <c r="CP37" s="11"/>
      <c r="CQ37" s="17">
        <f t="shared" si="72"/>
        <v>9</v>
      </c>
      <c r="CR37" s="76">
        <f t="shared" si="61"/>
        <v>7.7319587628865982E-3</v>
      </c>
      <c r="CT37" s="75" t="s">
        <v>61</v>
      </c>
      <c r="CU37" s="13">
        <v>2</v>
      </c>
      <c r="CV37" s="11">
        <v>1</v>
      </c>
      <c r="CW37" s="11">
        <v>1</v>
      </c>
      <c r="CX37" s="11">
        <v>1</v>
      </c>
      <c r="CY37" s="11">
        <v>1</v>
      </c>
      <c r="CZ37" s="11">
        <v>2</v>
      </c>
      <c r="DA37" s="11">
        <v>2</v>
      </c>
      <c r="DB37" s="11">
        <v>2</v>
      </c>
      <c r="DC37" s="11">
        <v>4</v>
      </c>
      <c r="DD37" s="11">
        <v>2</v>
      </c>
      <c r="DE37" s="11">
        <v>2</v>
      </c>
      <c r="DF37" s="11">
        <v>2</v>
      </c>
      <c r="DG37" s="17">
        <f t="shared" si="73"/>
        <v>22</v>
      </c>
      <c r="DH37" s="76">
        <f t="shared" si="62"/>
        <v>1.345565749235474E-2</v>
      </c>
      <c r="DJ37" s="75" t="s">
        <v>61</v>
      </c>
      <c r="DK37" s="13">
        <v>1</v>
      </c>
      <c r="DL37" s="11">
        <v>2</v>
      </c>
      <c r="DM37" s="11">
        <v>3</v>
      </c>
      <c r="DN37" s="11"/>
      <c r="DO37" s="11">
        <v>1</v>
      </c>
      <c r="DP37" s="11">
        <v>1</v>
      </c>
      <c r="DQ37" s="11">
        <v>2</v>
      </c>
      <c r="DR37" s="11">
        <v>4</v>
      </c>
      <c r="DS37" s="11">
        <v>5</v>
      </c>
      <c r="DT37" s="11">
        <v>3</v>
      </c>
      <c r="DU37" s="11">
        <v>4</v>
      </c>
      <c r="DV37" s="11">
        <v>1</v>
      </c>
      <c r="DW37" s="17">
        <f t="shared" si="74"/>
        <v>27</v>
      </c>
      <c r="DX37" s="76">
        <f t="shared" si="75"/>
        <v>1.341948310139165E-2</v>
      </c>
      <c r="DZ37" s="75" t="s">
        <v>61</v>
      </c>
      <c r="EA37" s="13">
        <v>2</v>
      </c>
      <c r="EB37" s="11">
        <v>4</v>
      </c>
      <c r="EC37" s="11">
        <v>3</v>
      </c>
      <c r="ED37" s="11">
        <v>1</v>
      </c>
      <c r="EE37" s="11">
        <v>2</v>
      </c>
      <c r="EF37" s="11">
        <v>3</v>
      </c>
      <c r="EG37" s="11">
        <v>1</v>
      </c>
      <c r="EH37" s="11"/>
      <c r="EI37" s="11"/>
      <c r="EJ37" s="11">
        <v>5</v>
      </c>
      <c r="EK37" s="11">
        <v>2</v>
      </c>
      <c r="EL37" s="11"/>
      <c r="EM37" s="17">
        <f t="shared" si="76"/>
        <v>23</v>
      </c>
      <c r="EN37" s="76">
        <f t="shared" si="77"/>
        <v>1.3157894736842105E-2</v>
      </c>
    </row>
    <row r="38" spans="1:144">
      <c r="B38" s="29" t="s">
        <v>60</v>
      </c>
      <c r="C38" s="13"/>
      <c r="D38" s="13"/>
      <c r="E38" s="13"/>
      <c r="F38" s="13"/>
      <c r="G38" s="13"/>
      <c r="H38" s="13"/>
      <c r="I38" s="13"/>
      <c r="J38" s="13"/>
      <c r="K38" s="13"/>
      <c r="L38" s="13">
        <v>2</v>
      </c>
      <c r="M38" s="13"/>
      <c r="N38" s="13"/>
      <c r="O38" s="17">
        <f t="shared" si="78"/>
        <v>2</v>
      </c>
      <c r="P38" s="9">
        <f t="shared" si="79"/>
        <v>4.2918454935622317E-3</v>
      </c>
      <c r="R38" s="29" t="s">
        <v>60</v>
      </c>
      <c r="S38" s="13"/>
      <c r="T38" s="13"/>
      <c r="U38" s="13"/>
      <c r="V38" s="13">
        <v>1</v>
      </c>
      <c r="W38" s="13">
        <v>1</v>
      </c>
      <c r="X38" s="13">
        <v>1</v>
      </c>
      <c r="Y38" s="13"/>
      <c r="Z38" s="13"/>
      <c r="AA38" s="13">
        <v>2</v>
      </c>
      <c r="AB38" s="13"/>
      <c r="AC38" s="13"/>
      <c r="AD38" s="13"/>
      <c r="AE38" s="17">
        <f t="shared" si="65"/>
        <v>5</v>
      </c>
      <c r="AF38" s="9">
        <f t="shared" si="66"/>
        <v>5.1975051975051978E-3</v>
      </c>
      <c r="AH38" s="29" t="s">
        <v>60</v>
      </c>
      <c r="AI38" s="13"/>
      <c r="AJ38" s="11">
        <v>1</v>
      </c>
      <c r="AK38" s="11">
        <v>1</v>
      </c>
      <c r="AL38" s="11">
        <v>2</v>
      </c>
      <c r="AM38" s="11">
        <v>1</v>
      </c>
      <c r="AN38" s="11"/>
      <c r="AO38" s="11">
        <v>1</v>
      </c>
      <c r="AP38" s="11">
        <v>1</v>
      </c>
      <c r="AQ38" s="11">
        <v>1</v>
      </c>
      <c r="AR38" s="11"/>
      <c r="AS38" s="11">
        <v>1</v>
      </c>
      <c r="AT38" s="11"/>
      <c r="AU38" s="17">
        <f t="shared" si="80"/>
        <v>9</v>
      </c>
      <c r="AV38" s="9">
        <f t="shared" si="60"/>
        <v>6.0402684563758387E-3</v>
      </c>
      <c r="AX38" s="29" t="s">
        <v>60</v>
      </c>
      <c r="AY38" s="13">
        <v>1</v>
      </c>
      <c r="AZ38" s="11"/>
      <c r="BA38" s="11"/>
      <c r="BB38" s="11"/>
      <c r="BC38" s="11">
        <v>1</v>
      </c>
      <c r="BD38" s="11"/>
      <c r="BE38" s="11">
        <v>1</v>
      </c>
      <c r="BF38" s="11">
        <v>1</v>
      </c>
      <c r="BG38" s="11"/>
      <c r="BH38" s="11"/>
      <c r="BI38" s="11"/>
      <c r="BJ38" s="11"/>
      <c r="BK38" s="17">
        <f t="shared" si="68"/>
        <v>4</v>
      </c>
      <c r="BL38" s="9">
        <f t="shared" si="69"/>
        <v>2.4183796856106408E-3</v>
      </c>
      <c r="BN38" s="29" t="s">
        <v>60</v>
      </c>
      <c r="BO38" s="13">
        <v>1</v>
      </c>
      <c r="BP38" s="11"/>
      <c r="BQ38" s="11">
        <v>2</v>
      </c>
      <c r="BR38" s="11"/>
      <c r="BS38" s="11"/>
      <c r="BT38" s="11">
        <v>1</v>
      </c>
      <c r="BU38" s="11">
        <v>1</v>
      </c>
      <c r="BV38" s="11"/>
      <c r="BW38" s="11">
        <v>1</v>
      </c>
      <c r="BX38" s="11"/>
      <c r="BY38" s="11">
        <v>1</v>
      </c>
      <c r="BZ38" s="11">
        <v>1</v>
      </c>
      <c r="CA38" s="17">
        <f t="shared" si="70"/>
        <v>8</v>
      </c>
      <c r="CB38" s="9">
        <f t="shared" si="71"/>
        <v>6.4829821717990272E-3</v>
      </c>
      <c r="CD38" s="75" t="s">
        <v>60</v>
      </c>
      <c r="CE38" s="13"/>
      <c r="CF38" s="11"/>
      <c r="CG38" s="11"/>
      <c r="CH38" s="11"/>
      <c r="CI38" s="11"/>
      <c r="CJ38" s="11">
        <v>1</v>
      </c>
      <c r="CK38" s="11"/>
      <c r="CL38" s="11"/>
      <c r="CM38" s="11"/>
      <c r="CN38" s="11"/>
      <c r="CO38" s="11">
        <v>2</v>
      </c>
      <c r="CP38" s="11"/>
      <c r="CQ38" s="17">
        <f t="shared" si="72"/>
        <v>3</v>
      </c>
      <c r="CR38" s="76">
        <f t="shared" si="61"/>
        <v>2.5773195876288659E-3</v>
      </c>
      <c r="CT38" s="75" t="s">
        <v>60</v>
      </c>
      <c r="CU38" s="13"/>
      <c r="CV38" s="11"/>
      <c r="CW38" s="11">
        <v>1</v>
      </c>
      <c r="CX38" s="11">
        <v>4</v>
      </c>
      <c r="CY38" s="11">
        <v>1</v>
      </c>
      <c r="CZ38" s="11">
        <v>1</v>
      </c>
      <c r="DA38" s="11">
        <v>2</v>
      </c>
      <c r="DB38" s="11">
        <v>1</v>
      </c>
      <c r="DC38" s="11">
        <v>1</v>
      </c>
      <c r="DD38" s="11"/>
      <c r="DE38" s="11">
        <v>3</v>
      </c>
      <c r="DF38" s="11"/>
      <c r="DG38" s="17">
        <f t="shared" si="73"/>
        <v>14</v>
      </c>
      <c r="DH38" s="76">
        <f t="shared" si="62"/>
        <v>8.5626911314984708E-3</v>
      </c>
      <c r="DJ38" s="75" t="s">
        <v>60</v>
      </c>
      <c r="DK38" s="13">
        <v>1</v>
      </c>
      <c r="DL38" s="11">
        <v>2</v>
      </c>
      <c r="DM38" s="11">
        <v>1</v>
      </c>
      <c r="DN38" s="11"/>
      <c r="DO38" s="11">
        <v>1</v>
      </c>
      <c r="DP38" s="11"/>
      <c r="DQ38" s="11">
        <v>2</v>
      </c>
      <c r="DR38" s="11">
        <v>2</v>
      </c>
      <c r="DS38" s="11">
        <v>2</v>
      </c>
      <c r="DT38" s="11">
        <v>4</v>
      </c>
      <c r="DU38" s="11"/>
      <c r="DV38" s="11">
        <v>1</v>
      </c>
      <c r="DW38" s="17">
        <f t="shared" si="74"/>
        <v>16</v>
      </c>
      <c r="DX38" s="76">
        <f t="shared" si="75"/>
        <v>7.9522862823061622E-3</v>
      </c>
      <c r="DZ38" s="75" t="s">
        <v>60</v>
      </c>
      <c r="EA38" s="13"/>
      <c r="EB38" s="11"/>
      <c r="EC38" s="11">
        <v>2</v>
      </c>
      <c r="ED38" s="11">
        <v>1</v>
      </c>
      <c r="EE38" s="11"/>
      <c r="EF38" s="11">
        <v>2</v>
      </c>
      <c r="EG38" s="11">
        <v>1</v>
      </c>
      <c r="EH38" s="11">
        <v>1</v>
      </c>
      <c r="EI38" s="11">
        <v>3</v>
      </c>
      <c r="EJ38" s="11"/>
      <c r="EK38" s="11"/>
      <c r="EL38" s="11"/>
      <c r="EM38" s="17">
        <f t="shared" si="76"/>
        <v>10</v>
      </c>
      <c r="EN38" s="76">
        <f t="shared" si="77"/>
        <v>5.7208237986270021E-3</v>
      </c>
    </row>
    <row r="39" spans="1:144">
      <c r="B39" s="29" t="s">
        <v>62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>
        <v>2</v>
      </c>
      <c r="O39" s="17">
        <f t="shared" si="78"/>
        <v>2</v>
      </c>
      <c r="P39" s="9">
        <f t="shared" si="79"/>
        <v>4.2918454935622317E-3</v>
      </c>
      <c r="R39" s="29" t="s">
        <v>62</v>
      </c>
      <c r="S39" s="49"/>
      <c r="T39" s="49"/>
      <c r="U39" s="49"/>
      <c r="V39" s="49"/>
      <c r="W39" s="49"/>
      <c r="X39" s="49">
        <v>1</v>
      </c>
      <c r="Y39" s="49"/>
      <c r="Z39" s="49"/>
      <c r="AA39" s="49"/>
      <c r="AB39" s="49">
        <v>1</v>
      </c>
      <c r="AC39" s="49"/>
      <c r="AD39" s="49">
        <v>2</v>
      </c>
      <c r="AE39" s="17">
        <f t="shared" si="65"/>
        <v>4</v>
      </c>
      <c r="AF39" s="9">
        <f t="shared" si="66"/>
        <v>4.1580041580041582E-3</v>
      </c>
      <c r="AH39" s="29" t="s">
        <v>62</v>
      </c>
      <c r="AI39" s="13"/>
      <c r="AJ39" s="11">
        <v>1</v>
      </c>
      <c r="AK39" s="11"/>
      <c r="AL39" s="11"/>
      <c r="AM39" s="11">
        <v>1</v>
      </c>
      <c r="AN39" s="11">
        <v>1</v>
      </c>
      <c r="AO39" s="11"/>
      <c r="AP39" s="11"/>
      <c r="AQ39" s="11"/>
      <c r="AR39" s="11">
        <v>2</v>
      </c>
      <c r="AS39" s="11">
        <v>1</v>
      </c>
      <c r="AT39" s="11"/>
      <c r="AU39" s="17">
        <f t="shared" si="80"/>
        <v>6</v>
      </c>
      <c r="AV39" s="9">
        <f t="shared" si="60"/>
        <v>4.0268456375838931E-3</v>
      </c>
      <c r="AX39" s="29" t="s">
        <v>62</v>
      </c>
      <c r="AY39" s="13"/>
      <c r="AZ39" s="11"/>
      <c r="BA39" s="11"/>
      <c r="BB39" s="11"/>
      <c r="BC39" s="11"/>
      <c r="BD39" s="11"/>
      <c r="BE39" s="11"/>
      <c r="BF39" s="11">
        <v>1</v>
      </c>
      <c r="BG39" s="11"/>
      <c r="BH39" s="11"/>
      <c r="BI39" s="11"/>
      <c r="BJ39" s="11">
        <v>2</v>
      </c>
      <c r="BK39" s="17">
        <f t="shared" si="68"/>
        <v>3</v>
      </c>
      <c r="BL39" s="9">
        <f t="shared" si="69"/>
        <v>1.8137847642079807E-3</v>
      </c>
      <c r="BN39" s="29" t="s">
        <v>62</v>
      </c>
      <c r="BO39" s="13"/>
      <c r="BP39" s="11"/>
      <c r="BQ39" s="11"/>
      <c r="BR39" s="11"/>
      <c r="BS39" s="11"/>
      <c r="BT39" s="11"/>
      <c r="BU39" s="11"/>
      <c r="BV39" s="11">
        <v>1</v>
      </c>
      <c r="BW39" s="11"/>
      <c r="BX39" s="11"/>
      <c r="BY39" s="11">
        <v>2</v>
      </c>
      <c r="BZ39" s="11"/>
      <c r="CA39" s="17">
        <f t="shared" si="70"/>
        <v>3</v>
      </c>
      <c r="CB39" s="9">
        <f t="shared" si="71"/>
        <v>2.4311183144246355E-3</v>
      </c>
      <c r="CD39" s="75" t="s">
        <v>62</v>
      </c>
      <c r="CE39" s="13"/>
      <c r="CF39" s="11">
        <v>1</v>
      </c>
      <c r="CG39" s="11"/>
      <c r="CH39" s="11">
        <v>1</v>
      </c>
      <c r="CI39" s="11"/>
      <c r="CJ39" s="11">
        <v>1</v>
      </c>
      <c r="CK39" s="11"/>
      <c r="CL39" s="11"/>
      <c r="CM39" s="11"/>
      <c r="CN39" s="11">
        <v>1</v>
      </c>
      <c r="CO39" s="11">
        <v>1</v>
      </c>
      <c r="CP39" s="11"/>
      <c r="CQ39" s="17">
        <f t="shared" si="72"/>
        <v>5</v>
      </c>
      <c r="CR39" s="76">
        <f t="shared" si="61"/>
        <v>4.2955326460481103E-3</v>
      </c>
      <c r="CT39" s="75" t="s">
        <v>62</v>
      </c>
      <c r="CU39" s="13">
        <v>1</v>
      </c>
      <c r="CV39" s="11">
        <v>1</v>
      </c>
      <c r="CW39" s="11">
        <v>1</v>
      </c>
      <c r="CX39" s="11">
        <v>1</v>
      </c>
      <c r="CY39" s="11">
        <v>3</v>
      </c>
      <c r="CZ39" s="11">
        <v>2</v>
      </c>
      <c r="DA39" s="11"/>
      <c r="DB39" s="11">
        <v>1</v>
      </c>
      <c r="DC39" s="11">
        <v>1</v>
      </c>
      <c r="DD39" s="11"/>
      <c r="DE39" s="11">
        <v>1</v>
      </c>
      <c r="DF39" s="11">
        <v>1</v>
      </c>
      <c r="DG39" s="17">
        <f t="shared" si="73"/>
        <v>13</v>
      </c>
      <c r="DH39" s="76">
        <f t="shared" si="62"/>
        <v>7.9510703363914366E-3</v>
      </c>
      <c r="DJ39" s="75" t="s">
        <v>62</v>
      </c>
      <c r="DK39" s="13"/>
      <c r="DL39" s="11">
        <v>2</v>
      </c>
      <c r="DM39" s="11">
        <v>1</v>
      </c>
      <c r="DN39" s="11"/>
      <c r="DO39" s="11">
        <v>2</v>
      </c>
      <c r="DP39" s="11">
        <v>2</v>
      </c>
      <c r="DQ39" s="11">
        <v>2</v>
      </c>
      <c r="DR39" s="11">
        <v>4</v>
      </c>
      <c r="DS39" s="11">
        <v>5</v>
      </c>
      <c r="DT39" s="11">
        <v>3</v>
      </c>
      <c r="DU39" s="11">
        <v>1</v>
      </c>
      <c r="DV39" s="11"/>
      <c r="DW39" s="17">
        <f t="shared" si="74"/>
        <v>22</v>
      </c>
      <c r="DX39" s="76">
        <f t="shared" si="75"/>
        <v>1.0934393638170975E-2</v>
      </c>
      <c r="DZ39" s="75" t="s">
        <v>62</v>
      </c>
      <c r="EA39" s="13">
        <v>1</v>
      </c>
      <c r="EB39" s="11"/>
      <c r="EC39" s="11">
        <v>1</v>
      </c>
      <c r="ED39" s="11">
        <v>1</v>
      </c>
      <c r="EE39" s="11">
        <v>2</v>
      </c>
      <c r="EF39" s="11">
        <v>2</v>
      </c>
      <c r="EG39" s="11">
        <v>2</v>
      </c>
      <c r="EH39" s="11"/>
      <c r="EI39" s="11"/>
      <c r="EJ39" s="11">
        <v>2</v>
      </c>
      <c r="EK39" s="11">
        <v>1</v>
      </c>
      <c r="EL39" s="11"/>
      <c r="EM39" s="17">
        <f t="shared" si="76"/>
        <v>12</v>
      </c>
      <c r="EN39" s="76">
        <f t="shared" si="77"/>
        <v>6.8649885583524023E-3</v>
      </c>
    </row>
    <row r="40" spans="1:144">
      <c r="B40" s="29" t="s">
        <v>56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7">
        <f t="shared" si="78"/>
        <v>0</v>
      </c>
      <c r="P40" s="9">
        <f t="shared" si="79"/>
        <v>0</v>
      </c>
      <c r="R40" s="29" t="s">
        <v>56</v>
      </c>
      <c r="S40" s="8"/>
      <c r="T40" s="8"/>
      <c r="U40" s="8"/>
      <c r="V40" s="8"/>
      <c r="W40" s="8">
        <v>2</v>
      </c>
      <c r="X40" s="8"/>
      <c r="Y40" s="8"/>
      <c r="Z40" s="8">
        <v>1</v>
      </c>
      <c r="AA40" s="8"/>
      <c r="AB40" s="8"/>
      <c r="AC40" s="8">
        <v>1</v>
      </c>
      <c r="AD40" s="8"/>
      <c r="AE40" s="17">
        <f t="shared" si="65"/>
        <v>4</v>
      </c>
      <c r="AF40" s="9">
        <f t="shared" si="66"/>
        <v>4.1580041580041582E-3</v>
      </c>
      <c r="AH40" s="29" t="s">
        <v>56</v>
      </c>
      <c r="AI40" s="13">
        <v>1</v>
      </c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7">
        <f t="shared" si="80"/>
        <v>1</v>
      </c>
      <c r="AV40" s="9">
        <f t="shared" si="60"/>
        <v>6.711409395973154E-4</v>
      </c>
      <c r="AX40" s="29" t="s">
        <v>56</v>
      </c>
      <c r="AY40" s="13"/>
      <c r="AZ40" s="11"/>
      <c r="BA40" s="11"/>
      <c r="BB40" s="11">
        <v>1</v>
      </c>
      <c r="BC40" s="11">
        <v>1</v>
      </c>
      <c r="BD40" s="11"/>
      <c r="BE40" s="11">
        <v>2</v>
      </c>
      <c r="BF40" s="11"/>
      <c r="BG40" s="11"/>
      <c r="BH40" s="11"/>
      <c r="BI40" s="11"/>
      <c r="BJ40" s="11"/>
      <c r="BK40" s="17">
        <f t="shared" si="68"/>
        <v>4</v>
      </c>
      <c r="BL40" s="9">
        <f t="shared" si="69"/>
        <v>2.4183796856106408E-3</v>
      </c>
      <c r="BN40" s="29" t="s">
        <v>56</v>
      </c>
      <c r="BO40" s="13"/>
      <c r="BP40" s="11"/>
      <c r="BQ40" s="11"/>
      <c r="BR40" s="11"/>
      <c r="BS40" s="11"/>
      <c r="BT40" s="11"/>
      <c r="BU40" s="11"/>
      <c r="BV40" s="11"/>
      <c r="BW40" s="11">
        <v>1</v>
      </c>
      <c r="BX40" s="11">
        <v>1</v>
      </c>
      <c r="BY40" s="11"/>
      <c r="BZ40" s="11"/>
      <c r="CA40" s="17">
        <f t="shared" si="70"/>
        <v>2</v>
      </c>
      <c r="CB40" s="9">
        <f t="shared" si="71"/>
        <v>1.6207455429497568E-3</v>
      </c>
      <c r="CD40" s="75" t="s">
        <v>56</v>
      </c>
      <c r="CE40" s="13"/>
      <c r="CF40" s="11"/>
      <c r="CG40" s="11"/>
      <c r="CH40" s="11">
        <v>1</v>
      </c>
      <c r="CI40" s="11">
        <v>2</v>
      </c>
      <c r="CJ40" s="11"/>
      <c r="CK40" s="11"/>
      <c r="CL40" s="11"/>
      <c r="CM40" s="11"/>
      <c r="CN40" s="11"/>
      <c r="CO40" s="11"/>
      <c r="CP40" s="11"/>
      <c r="CQ40" s="17">
        <f t="shared" si="72"/>
        <v>3</v>
      </c>
      <c r="CR40" s="76">
        <f t="shared" si="61"/>
        <v>2.5773195876288659E-3</v>
      </c>
      <c r="CT40" s="75" t="s">
        <v>56</v>
      </c>
      <c r="CU40" s="13"/>
      <c r="CV40" s="11"/>
      <c r="CW40" s="11">
        <v>2</v>
      </c>
      <c r="CX40" s="11"/>
      <c r="CY40" s="11"/>
      <c r="CZ40" s="11"/>
      <c r="DA40" s="11">
        <v>1</v>
      </c>
      <c r="DB40" s="11"/>
      <c r="DC40" s="11">
        <v>1</v>
      </c>
      <c r="DD40" s="11"/>
      <c r="DE40" s="11"/>
      <c r="DF40" s="11"/>
      <c r="DG40" s="17">
        <f t="shared" si="73"/>
        <v>4</v>
      </c>
      <c r="DH40" s="76">
        <f t="shared" si="62"/>
        <v>2.4464831804281344E-3</v>
      </c>
      <c r="DJ40" s="75" t="s">
        <v>56</v>
      </c>
      <c r="DK40" s="13">
        <v>1</v>
      </c>
      <c r="DL40" s="11"/>
      <c r="DM40" s="11"/>
      <c r="DN40" s="11">
        <v>1</v>
      </c>
      <c r="DO40" s="11">
        <v>2</v>
      </c>
      <c r="DP40" s="11">
        <v>1</v>
      </c>
      <c r="DQ40" s="11"/>
      <c r="DR40" s="11"/>
      <c r="DS40" s="11">
        <v>2</v>
      </c>
      <c r="DT40" s="11">
        <v>1</v>
      </c>
      <c r="DU40" s="11"/>
      <c r="DV40" s="11"/>
      <c r="DW40" s="17">
        <f t="shared" si="74"/>
        <v>8</v>
      </c>
      <c r="DX40" s="76">
        <f t="shared" si="75"/>
        <v>3.9761431411530811E-3</v>
      </c>
      <c r="DZ40" s="75" t="s">
        <v>56</v>
      </c>
      <c r="EA40" s="13"/>
      <c r="EB40" s="11"/>
      <c r="EC40" s="11"/>
      <c r="ED40" s="11">
        <v>1</v>
      </c>
      <c r="EE40" s="11">
        <v>2</v>
      </c>
      <c r="EF40" s="11">
        <v>1</v>
      </c>
      <c r="EG40" s="11">
        <v>1</v>
      </c>
      <c r="EH40" s="11">
        <v>2</v>
      </c>
      <c r="EI40" s="11"/>
      <c r="EJ40" s="11"/>
      <c r="EK40" s="11">
        <v>2</v>
      </c>
      <c r="EL40" s="11"/>
      <c r="EM40" s="17">
        <f t="shared" si="76"/>
        <v>9</v>
      </c>
      <c r="EN40" s="76">
        <f t="shared" si="77"/>
        <v>5.148741418764302E-3</v>
      </c>
    </row>
    <row r="41" spans="1:144">
      <c r="B41" s="29" t="s">
        <v>55</v>
      </c>
      <c r="C41" s="8"/>
      <c r="D41" s="8">
        <v>1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17">
        <f t="shared" si="78"/>
        <v>1</v>
      </c>
      <c r="P41" s="9">
        <f t="shared" si="79"/>
        <v>2.1459227467811159E-3</v>
      </c>
      <c r="R41" s="29" t="s">
        <v>55</v>
      </c>
      <c r="S41" s="8"/>
      <c r="T41" s="8"/>
      <c r="U41" s="8"/>
      <c r="V41" s="8"/>
      <c r="W41" s="8"/>
      <c r="X41" s="8"/>
      <c r="Y41" s="8"/>
      <c r="Z41" s="8"/>
      <c r="AA41" s="8">
        <v>1</v>
      </c>
      <c r="AB41" s="8"/>
      <c r="AC41" s="8"/>
      <c r="AD41" s="8"/>
      <c r="AE41" s="17">
        <f t="shared" si="65"/>
        <v>1</v>
      </c>
      <c r="AF41" s="9">
        <f t="shared" si="66"/>
        <v>1.0395010395010396E-3</v>
      </c>
      <c r="AH41" s="29" t="s">
        <v>55</v>
      </c>
      <c r="AI41" s="13"/>
      <c r="AJ41" s="11"/>
      <c r="AK41" s="11"/>
      <c r="AL41" s="11"/>
      <c r="AM41" s="11">
        <v>1</v>
      </c>
      <c r="AN41" s="11">
        <v>1</v>
      </c>
      <c r="AO41" s="11"/>
      <c r="AP41" s="11"/>
      <c r="AQ41" s="11"/>
      <c r="AR41" s="11"/>
      <c r="AS41" s="11"/>
      <c r="AT41" s="11"/>
      <c r="AU41" s="17">
        <f t="shared" si="80"/>
        <v>2</v>
      </c>
      <c r="AV41" s="9">
        <f t="shared" si="60"/>
        <v>1.3422818791946308E-3</v>
      </c>
      <c r="AX41" s="29" t="s">
        <v>55</v>
      </c>
      <c r="AY41" s="13"/>
      <c r="AZ41" s="11"/>
      <c r="BA41" s="11"/>
      <c r="BB41" s="11"/>
      <c r="BC41" s="11"/>
      <c r="BD41" s="11"/>
      <c r="BE41" s="11">
        <v>1</v>
      </c>
      <c r="BF41" s="11">
        <v>1</v>
      </c>
      <c r="BG41" s="11"/>
      <c r="BH41" s="11"/>
      <c r="BI41" s="11">
        <v>1</v>
      </c>
      <c r="BJ41" s="11"/>
      <c r="BK41" s="17">
        <f t="shared" si="68"/>
        <v>3</v>
      </c>
      <c r="BL41" s="9">
        <f t="shared" si="69"/>
        <v>1.8137847642079807E-3</v>
      </c>
      <c r="BN41" s="29" t="s">
        <v>55</v>
      </c>
      <c r="BO41" s="13"/>
      <c r="BP41" s="11"/>
      <c r="BQ41" s="11">
        <v>1</v>
      </c>
      <c r="BR41" s="11"/>
      <c r="BS41" s="11"/>
      <c r="BT41" s="11"/>
      <c r="BU41" s="11"/>
      <c r="BV41" s="11"/>
      <c r="BW41" s="11">
        <v>1</v>
      </c>
      <c r="BX41" s="11"/>
      <c r="BY41" s="11"/>
      <c r="BZ41" s="11">
        <v>1</v>
      </c>
      <c r="CA41" s="17">
        <f t="shared" si="70"/>
        <v>3</v>
      </c>
      <c r="CB41" s="9">
        <f t="shared" si="71"/>
        <v>2.4311183144246355E-3</v>
      </c>
      <c r="CD41" s="75" t="s">
        <v>55</v>
      </c>
      <c r="CE41" s="13"/>
      <c r="CF41" s="11"/>
      <c r="CG41" s="11"/>
      <c r="CH41" s="11"/>
      <c r="CI41" s="11"/>
      <c r="CJ41" s="11"/>
      <c r="CK41" s="11"/>
      <c r="CL41" s="11">
        <v>1</v>
      </c>
      <c r="CM41" s="11"/>
      <c r="CN41" s="11"/>
      <c r="CO41" s="11"/>
      <c r="CP41" s="11"/>
      <c r="CQ41" s="17">
        <f t="shared" si="72"/>
        <v>1</v>
      </c>
      <c r="CR41" s="76">
        <f t="shared" si="61"/>
        <v>8.5910652920962198E-4</v>
      </c>
      <c r="CT41" s="75" t="s">
        <v>55</v>
      </c>
      <c r="CU41" s="13"/>
      <c r="CV41" s="11"/>
      <c r="CW41" s="11"/>
      <c r="CX41" s="11">
        <v>3</v>
      </c>
      <c r="CY41" s="11"/>
      <c r="CZ41" s="11"/>
      <c r="DA41" s="11"/>
      <c r="DB41" s="11"/>
      <c r="DC41" s="11">
        <v>1</v>
      </c>
      <c r="DD41" s="11">
        <v>1</v>
      </c>
      <c r="DE41" s="11"/>
      <c r="DF41" s="11"/>
      <c r="DG41" s="17">
        <f t="shared" si="73"/>
        <v>5</v>
      </c>
      <c r="DH41" s="76">
        <f t="shared" si="62"/>
        <v>3.0581039755351682E-3</v>
      </c>
      <c r="DJ41" s="75" t="s">
        <v>55</v>
      </c>
      <c r="DK41" s="13">
        <v>1</v>
      </c>
      <c r="DL41" s="11"/>
      <c r="DM41" s="11"/>
      <c r="DN41" s="11"/>
      <c r="DO41" s="11">
        <v>1</v>
      </c>
      <c r="DP41" s="11"/>
      <c r="DQ41" s="11"/>
      <c r="DR41" s="11"/>
      <c r="DS41" s="11">
        <v>1</v>
      </c>
      <c r="DT41" s="11"/>
      <c r="DU41" s="11"/>
      <c r="DV41" s="11">
        <v>1</v>
      </c>
      <c r="DW41" s="17">
        <f t="shared" si="74"/>
        <v>4</v>
      </c>
      <c r="DX41" s="76">
        <f t="shared" si="75"/>
        <v>1.9880715705765406E-3</v>
      </c>
      <c r="DZ41" s="75" t="s">
        <v>55</v>
      </c>
      <c r="EA41" s="13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7">
        <f t="shared" si="76"/>
        <v>0</v>
      </c>
      <c r="EN41" s="76">
        <f t="shared" si="77"/>
        <v>0</v>
      </c>
    </row>
    <row r="42" spans="1:144">
      <c r="B42" s="29" t="s">
        <v>58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7">
        <f t="shared" si="78"/>
        <v>0</v>
      </c>
      <c r="P42" s="9">
        <f t="shared" si="79"/>
        <v>0</v>
      </c>
      <c r="R42" s="29" t="s">
        <v>58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7">
        <f t="shared" si="65"/>
        <v>0</v>
      </c>
      <c r="AF42" s="9">
        <f t="shared" si="66"/>
        <v>0</v>
      </c>
      <c r="AH42" s="29" t="s">
        <v>58</v>
      </c>
      <c r="AI42" s="13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7">
        <f t="shared" si="80"/>
        <v>0</v>
      </c>
      <c r="AV42" s="9">
        <f t="shared" si="60"/>
        <v>0</v>
      </c>
      <c r="AX42" s="29" t="s">
        <v>58</v>
      </c>
      <c r="AY42" s="13"/>
      <c r="AZ42" s="11"/>
      <c r="BA42" s="11"/>
      <c r="BB42" s="11"/>
      <c r="BC42" s="11">
        <v>1</v>
      </c>
      <c r="BD42" s="11"/>
      <c r="BE42" s="11"/>
      <c r="BF42" s="11"/>
      <c r="BG42" s="11">
        <v>1</v>
      </c>
      <c r="BH42" s="11"/>
      <c r="BI42" s="11"/>
      <c r="BJ42" s="11"/>
      <c r="BK42" s="17">
        <f t="shared" si="68"/>
        <v>2</v>
      </c>
      <c r="BL42" s="9">
        <f t="shared" si="69"/>
        <v>1.2091898428053204E-3</v>
      </c>
      <c r="BN42" s="29" t="s">
        <v>58</v>
      </c>
      <c r="BO42" s="13"/>
      <c r="BP42" s="11"/>
      <c r="BQ42" s="11">
        <v>1</v>
      </c>
      <c r="BR42" s="11"/>
      <c r="BS42" s="11"/>
      <c r="BT42" s="11"/>
      <c r="BU42" s="11"/>
      <c r="BV42" s="11"/>
      <c r="BW42" s="11"/>
      <c r="BX42" s="11"/>
      <c r="BY42" s="11"/>
      <c r="BZ42" s="11">
        <v>1</v>
      </c>
      <c r="CA42" s="17">
        <f t="shared" si="70"/>
        <v>2</v>
      </c>
      <c r="CB42" s="9">
        <f t="shared" si="71"/>
        <v>1.6207455429497568E-3</v>
      </c>
      <c r="CD42" s="75" t="s">
        <v>58</v>
      </c>
      <c r="CE42" s="13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7">
        <f t="shared" si="72"/>
        <v>0</v>
      </c>
      <c r="CR42" s="76">
        <f t="shared" si="61"/>
        <v>0</v>
      </c>
      <c r="CT42" s="75" t="s">
        <v>58</v>
      </c>
      <c r="CU42" s="13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7">
        <f t="shared" si="73"/>
        <v>0</v>
      </c>
      <c r="DH42" s="76">
        <f t="shared" si="62"/>
        <v>0</v>
      </c>
      <c r="DJ42" s="75" t="s">
        <v>58</v>
      </c>
      <c r="DK42" s="13"/>
      <c r="DL42" s="11">
        <v>1</v>
      </c>
      <c r="DM42" s="11"/>
      <c r="DN42" s="11"/>
      <c r="DO42" s="11"/>
      <c r="DP42" s="11">
        <v>1</v>
      </c>
      <c r="DQ42" s="11"/>
      <c r="DR42" s="11"/>
      <c r="DS42" s="11"/>
      <c r="DT42" s="11"/>
      <c r="DU42" s="11"/>
      <c r="DV42" s="11">
        <v>1</v>
      </c>
      <c r="DW42" s="17">
        <f t="shared" si="74"/>
        <v>3</v>
      </c>
      <c r="DX42" s="76">
        <f t="shared" si="75"/>
        <v>1.4910536779324055E-3</v>
      </c>
      <c r="DZ42" s="75" t="s">
        <v>58</v>
      </c>
      <c r="EA42" s="13"/>
      <c r="EB42" s="11"/>
      <c r="EC42" s="11"/>
      <c r="ED42" s="11"/>
      <c r="EE42" s="11"/>
      <c r="EF42" s="11"/>
      <c r="EG42" s="11"/>
      <c r="EH42" s="11"/>
      <c r="EI42" s="11"/>
      <c r="EJ42" s="11"/>
      <c r="EK42" s="11">
        <v>1</v>
      </c>
      <c r="EL42" s="11"/>
      <c r="EM42" s="17">
        <f t="shared" si="76"/>
        <v>1</v>
      </c>
      <c r="EN42" s="76">
        <f t="shared" si="77"/>
        <v>5.7208237986270023E-4</v>
      </c>
    </row>
    <row r="43" spans="1:144">
      <c r="B43" s="29" t="s">
        <v>153</v>
      </c>
      <c r="C43" s="1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7">
        <f t="shared" si="78"/>
        <v>0</v>
      </c>
      <c r="P43" s="9">
        <f t="shared" si="79"/>
        <v>0</v>
      </c>
      <c r="R43" s="29" t="s">
        <v>153</v>
      </c>
      <c r="S43" s="1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7">
        <f t="shared" si="65"/>
        <v>0</v>
      </c>
      <c r="AF43" s="9">
        <f t="shared" si="66"/>
        <v>0</v>
      </c>
      <c r="AH43" s="29" t="s">
        <v>153</v>
      </c>
      <c r="AI43" s="13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7">
        <f t="shared" si="80"/>
        <v>0</v>
      </c>
      <c r="AV43" s="9">
        <f t="shared" si="60"/>
        <v>0</v>
      </c>
      <c r="AX43" s="29" t="s">
        <v>153</v>
      </c>
      <c r="AY43" s="13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7">
        <f t="shared" si="68"/>
        <v>0</v>
      </c>
      <c r="BL43" s="9">
        <f t="shared" si="69"/>
        <v>0</v>
      </c>
      <c r="BN43" s="29" t="s">
        <v>153</v>
      </c>
      <c r="BO43" s="13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7">
        <f t="shared" si="70"/>
        <v>0</v>
      </c>
      <c r="CB43" s="9">
        <f t="shared" si="71"/>
        <v>0</v>
      </c>
      <c r="CD43" s="75" t="s">
        <v>153</v>
      </c>
      <c r="CE43" s="13"/>
      <c r="CF43" s="11"/>
      <c r="CG43" s="11"/>
      <c r="CH43" s="11">
        <v>1</v>
      </c>
      <c r="CI43" s="11"/>
      <c r="CJ43" s="11"/>
      <c r="CK43" s="11"/>
      <c r="CL43" s="11">
        <v>1</v>
      </c>
      <c r="CM43" s="11"/>
      <c r="CN43" s="11"/>
      <c r="CO43" s="11"/>
      <c r="CP43" s="11"/>
      <c r="CQ43" s="17">
        <f t="shared" si="72"/>
        <v>2</v>
      </c>
      <c r="CR43" s="76">
        <f t="shared" si="61"/>
        <v>1.718213058419244E-3</v>
      </c>
      <c r="CT43" s="75" t="s">
        <v>153</v>
      </c>
      <c r="CU43" s="13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7">
        <f t="shared" si="73"/>
        <v>0</v>
      </c>
      <c r="DH43" s="76">
        <f t="shared" si="62"/>
        <v>0</v>
      </c>
      <c r="DJ43" s="75" t="s">
        <v>153</v>
      </c>
      <c r="DK43" s="13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7">
        <f t="shared" si="74"/>
        <v>0</v>
      </c>
      <c r="DX43" s="76">
        <f t="shared" si="75"/>
        <v>0</v>
      </c>
      <c r="DZ43" s="75" t="s">
        <v>153</v>
      </c>
      <c r="EA43" s="13"/>
      <c r="EB43" s="11"/>
      <c r="EC43" s="11"/>
      <c r="ED43" s="11"/>
      <c r="EE43" s="11"/>
      <c r="EF43" s="11"/>
      <c r="EG43" s="11"/>
      <c r="EH43" s="11"/>
      <c r="EI43" s="11"/>
      <c r="EJ43" s="11">
        <v>1</v>
      </c>
      <c r="EK43" s="11"/>
      <c r="EL43" s="11"/>
      <c r="EM43" s="17">
        <f t="shared" si="76"/>
        <v>1</v>
      </c>
      <c r="EN43" s="76">
        <f t="shared" si="77"/>
        <v>5.7208237986270023E-4</v>
      </c>
    </row>
    <row r="44" spans="1:144">
      <c r="B44" s="29" t="s">
        <v>65</v>
      </c>
      <c r="C44" s="1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7">
        <f t="shared" si="78"/>
        <v>0</v>
      </c>
      <c r="P44" s="9">
        <f t="shared" si="79"/>
        <v>0</v>
      </c>
      <c r="R44" s="29" t="s">
        <v>65</v>
      </c>
      <c r="S44" s="1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7">
        <f t="shared" si="65"/>
        <v>0</v>
      </c>
      <c r="AF44" s="9">
        <f t="shared" si="66"/>
        <v>0</v>
      </c>
      <c r="AH44" s="29" t="s">
        <v>65</v>
      </c>
      <c r="AI44" s="13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7">
        <f t="shared" si="80"/>
        <v>0</v>
      </c>
      <c r="AV44" s="9">
        <f t="shared" si="60"/>
        <v>0</v>
      </c>
      <c r="AX44" s="29" t="s">
        <v>65</v>
      </c>
      <c r="AY44" s="13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7">
        <f t="shared" si="68"/>
        <v>0</v>
      </c>
      <c r="BL44" s="9">
        <f t="shared" si="69"/>
        <v>0</v>
      </c>
      <c r="BN44" s="29" t="s">
        <v>65</v>
      </c>
      <c r="BO44" s="13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7">
        <f t="shared" si="70"/>
        <v>0</v>
      </c>
      <c r="CB44" s="9">
        <f t="shared" si="71"/>
        <v>0</v>
      </c>
      <c r="CD44" s="75" t="s">
        <v>65</v>
      </c>
      <c r="CE44" s="13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7">
        <f t="shared" si="72"/>
        <v>0</v>
      </c>
      <c r="CR44" s="76">
        <f t="shared" si="61"/>
        <v>0</v>
      </c>
      <c r="CT44" s="75" t="s">
        <v>65</v>
      </c>
      <c r="CU44" s="13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7">
        <f t="shared" si="73"/>
        <v>0</v>
      </c>
      <c r="DH44" s="76">
        <f t="shared" si="62"/>
        <v>0</v>
      </c>
      <c r="DJ44" s="75" t="s">
        <v>65</v>
      </c>
      <c r="DK44" s="13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7">
        <f t="shared" si="74"/>
        <v>0</v>
      </c>
      <c r="DX44" s="76">
        <f t="shared" si="75"/>
        <v>0</v>
      </c>
      <c r="DZ44" s="75" t="s">
        <v>65</v>
      </c>
      <c r="EA44" s="13"/>
      <c r="EB44" s="11"/>
      <c r="EC44" s="11"/>
      <c r="ED44" s="11"/>
      <c r="EE44" s="11"/>
      <c r="EF44" s="11">
        <v>1</v>
      </c>
      <c r="EG44" s="11"/>
      <c r="EH44" s="11"/>
      <c r="EI44" s="11"/>
      <c r="EJ44" s="11">
        <v>1</v>
      </c>
      <c r="EK44" s="11"/>
      <c r="EL44" s="11"/>
      <c r="EM44" s="17">
        <f t="shared" si="76"/>
        <v>2</v>
      </c>
      <c r="EN44" s="76">
        <f t="shared" si="77"/>
        <v>1.1441647597254005E-3</v>
      </c>
    </row>
    <row r="45" spans="1:144" ht="15.75" thickBot="1">
      <c r="B45" s="30" t="s">
        <v>49</v>
      </c>
      <c r="C45" s="18">
        <f t="shared" ref="C45:O45" si="81">SUM(C22:C44)</f>
        <v>37</v>
      </c>
      <c r="D45" s="18">
        <f t="shared" si="81"/>
        <v>38</v>
      </c>
      <c r="E45" s="18">
        <f t="shared" si="81"/>
        <v>25</v>
      </c>
      <c r="F45" s="18">
        <f t="shared" si="81"/>
        <v>15</v>
      </c>
      <c r="G45" s="18">
        <f t="shared" si="81"/>
        <v>43</v>
      </c>
      <c r="H45" s="18">
        <f t="shared" si="81"/>
        <v>16</v>
      </c>
      <c r="I45" s="18">
        <f t="shared" si="81"/>
        <v>11</v>
      </c>
      <c r="J45" s="18">
        <f t="shared" si="81"/>
        <v>29</v>
      </c>
      <c r="K45" s="18">
        <f t="shared" si="81"/>
        <v>40</v>
      </c>
      <c r="L45" s="18">
        <f t="shared" si="81"/>
        <v>64</v>
      </c>
      <c r="M45" s="18">
        <f t="shared" si="81"/>
        <v>40</v>
      </c>
      <c r="N45" s="18">
        <f t="shared" si="81"/>
        <v>108</v>
      </c>
      <c r="O45" s="18">
        <f t="shared" si="81"/>
        <v>466</v>
      </c>
      <c r="P45" s="33">
        <f t="shared" si="79"/>
        <v>1</v>
      </c>
      <c r="R45" s="30" t="s">
        <v>49</v>
      </c>
      <c r="S45" s="18">
        <f t="shared" ref="S45:AE45" si="82">SUM(S22:S44)</f>
        <v>133</v>
      </c>
      <c r="T45" s="18">
        <f t="shared" si="82"/>
        <v>58</v>
      </c>
      <c r="U45" s="18">
        <f t="shared" si="82"/>
        <v>38</v>
      </c>
      <c r="V45" s="18">
        <f t="shared" si="82"/>
        <v>80</v>
      </c>
      <c r="W45" s="18">
        <f t="shared" si="82"/>
        <v>77</v>
      </c>
      <c r="X45" s="18">
        <f t="shared" si="82"/>
        <v>87</v>
      </c>
      <c r="Y45" s="18">
        <f t="shared" si="82"/>
        <v>70</v>
      </c>
      <c r="Z45" s="18">
        <f t="shared" si="82"/>
        <v>79</v>
      </c>
      <c r="AA45" s="18">
        <f t="shared" si="82"/>
        <v>77</v>
      </c>
      <c r="AB45" s="18">
        <f t="shared" si="82"/>
        <v>63</v>
      </c>
      <c r="AC45" s="18">
        <f t="shared" si="82"/>
        <v>76</v>
      </c>
      <c r="AD45" s="18">
        <f t="shared" si="82"/>
        <v>124</v>
      </c>
      <c r="AE45" s="18">
        <f t="shared" si="82"/>
        <v>962</v>
      </c>
      <c r="AF45" s="34">
        <f t="shared" si="66"/>
        <v>1</v>
      </c>
      <c r="AH45" s="30" t="s">
        <v>49</v>
      </c>
      <c r="AI45" s="18">
        <f t="shared" ref="AI45:AT45" si="83">SUM(AI22:AI44)</f>
        <v>121</v>
      </c>
      <c r="AJ45" s="18">
        <f t="shared" si="83"/>
        <v>105</v>
      </c>
      <c r="AK45" s="18">
        <f t="shared" si="83"/>
        <v>132</v>
      </c>
      <c r="AL45" s="18">
        <f t="shared" si="83"/>
        <v>98</v>
      </c>
      <c r="AM45" s="18">
        <f t="shared" si="83"/>
        <v>114</v>
      </c>
      <c r="AN45" s="18">
        <f t="shared" si="83"/>
        <v>87</v>
      </c>
      <c r="AO45" s="18">
        <f t="shared" si="83"/>
        <v>167</v>
      </c>
      <c r="AP45" s="18">
        <f t="shared" si="83"/>
        <v>115</v>
      </c>
      <c r="AQ45" s="18">
        <f t="shared" si="83"/>
        <v>108</v>
      </c>
      <c r="AR45" s="18">
        <f t="shared" si="83"/>
        <v>169</v>
      </c>
      <c r="AS45" s="18">
        <f t="shared" si="83"/>
        <v>129</v>
      </c>
      <c r="AT45" s="18">
        <f t="shared" si="83"/>
        <v>145</v>
      </c>
      <c r="AU45" s="18">
        <f>SUM(AU22:AU44)</f>
        <v>1490</v>
      </c>
      <c r="AV45" s="33">
        <f t="shared" si="60"/>
        <v>1</v>
      </c>
      <c r="AX45" s="30" t="s">
        <v>49</v>
      </c>
      <c r="AY45" s="18">
        <f t="shared" ref="AY45:BJ45" si="84">SUM(AY22:AY44)</f>
        <v>145</v>
      </c>
      <c r="AZ45" s="18">
        <f t="shared" si="84"/>
        <v>131</v>
      </c>
      <c r="BA45" s="18">
        <f t="shared" si="84"/>
        <v>149</v>
      </c>
      <c r="BB45" s="18">
        <f t="shared" si="84"/>
        <v>126</v>
      </c>
      <c r="BC45" s="18">
        <f t="shared" si="84"/>
        <v>144</v>
      </c>
      <c r="BD45" s="18">
        <f t="shared" si="84"/>
        <v>134</v>
      </c>
      <c r="BE45" s="18">
        <f t="shared" si="84"/>
        <v>155</v>
      </c>
      <c r="BF45" s="18">
        <f t="shared" si="84"/>
        <v>187</v>
      </c>
      <c r="BG45" s="18">
        <f t="shared" si="84"/>
        <v>139</v>
      </c>
      <c r="BH45" s="18">
        <f t="shared" si="84"/>
        <v>131</v>
      </c>
      <c r="BI45" s="18">
        <f t="shared" si="84"/>
        <v>102</v>
      </c>
      <c r="BJ45" s="18">
        <f t="shared" si="84"/>
        <v>111</v>
      </c>
      <c r="BK45" s="18">
        <f>SUM(BK22:BK44)</f>
        <v>1654</v>
      </c>
      <c r="BL45" s="9">
        <f t="shared" si="69"/>
        <v>1</v>
      </c>
      <c r="BN45" s="30" t="s">
        <v>49</v>
      </c>
      <c r="BO45" s="18">
        <f t="shared" ref="BO45:BZ45" si="85">SUM(BO22:BO44)</f>
        <v>128</v>
      </c>
      <c r="BP45" s="18">
        <f t="shared" si="85"/>
        <v>124</v>
      </c>
      <c r="BQ45" s="18">
        <f t="shared" si="85"/>
        <v>114</v>
      </c>
      <c r="BR45" s="18">
        <f t="shared" si="85"/>
        <v>102</v>
      </c>
      <c r="BS45" s="18">
        <f t="shared" si="85"/>
        <v>99</v>
      </c>
      <c r="BT45" s="18">
        <f t="shared" si="85"/>
        <v>75</v>
      </c>
      <c r="BU45" s="18">
        <f t="shared" si="85"/>
        <v>81</v>
      </c>
      <c r="BV45" s="18">
        <f t="shared" si="85"/>
        <v>131</v>
      </c>
      <c r="BW45" s="18">
        <f t="shared" si="85"/>
        <v>83</v>
      </c>
      <c r="BX45" s="18">
        <f t="shared" si="85"/>
        <v>65</v>
      </c>
      <c r="BY45" s="18">
        <f t="shared" si="85"/>
        <v>112</v>
      </c>
      <c r="BZ45" s="18">
        <f t="shared" si="85"/>
        <v>120</v>
      </c>
      <c r="CA45" s="18">
        <f>SUM(CA22:CA44)</f>
        <v>1234</v>
      </c>
      <c r="CB45" s="9">
        <f>SUM(CB22:CB44)</f>
        <v>1</v>
      </c>
      <c r="CD45" s="77" t="s">
        <v>49</v>
      </c>
      <c r="CE45" s="78">
        <f t="shared" ref="CE45:CP45" si="86">SUM(CE22:CE44)</f>
        <v>107</v>
      </c>
      <c r="CF45" s="78">
        <f t="shared" si="86"/>
        <v>158</v>
      </c>
      <c r="CG45" s="78">
        <f t="shared" si="86"/>
        <v>134</v>
      </c>
      <c r="CH45" s="78">
        <f t="shared" si="86"/>
        <v>123</v>
      </c>
      <c r="CI45" s="78">
        <f t="shared" si="86"/>
        <v>120</v>
      </c>
      <c r="CJ45" s="78">
        <f t="shared" si="86"/>
        <v>83</v>
      </c>
      <c r="CK45" s="78">
        <f t="shared" si="86"/>
        <v>69</v>
      </c>
      <c r="CL45" s="78">
        <f t="shared" si="86"/>
        <v>50</v>
      </c>
      <c r="CM45" s="78">
        <f t="shared" si="86"/>
        <v>64</v>
      </c>
      <c r="CN45" s="78">
        <f t="shared" si="86"/>
        <v>89</v>
      </c>
      <c r="CO45" s="78">
        <f t="shared" si="86"/>
        <v>90</v>
      </c>
      <c r="CP45" s="78">
        <f t="shared" si="86"/>
        <v>77</v>
      </c>
      <c r="CQ45" s="78">
        <f>SUM(CQ22:CQ44)</f>
        <v>1164</v>
      </c>
      <c r="CR45" s="81">
        <f>SUM(CR22:CR44)</f>
        <v>0.99999999999999978</v>
      </c>
      <c r="CT45" s="77" t="s">
        <v>49</v>
      </c>
      <c r="CU45" s="78">
        <f t="shared" ref="CU45:DF45" si="87">SUM(CU22:CU44)</f>
        <v>86</v>
      </c>
      <c r="CV45" s="78">
        <f t="shared" si="87"/>
        <v>97</v>
      </c>
      <c r="CW45" s="78">
        <f t="shared" si="87"/>
        <v>137</v>
      </c>
      <c r="CX45" s="78">
        <f t="shared" si="87"/>
        <v>185</v>
      </c>
      <c r="CY45" s="78">
        <f t="shared" si="87"/>
        <v>172</v>
      </c>
      <c r="CZ45" s="78">
        <f t="shared" si="87"/>
        <v>131</v>
      </c>
      <c r="DA45" s="78">
        <f t="shared" si="87"/>
        <v>149</v>
      </c>
      <c r="DB45" s="78">
        <f t="shared" si="87"/>
        <v>131</v>
      </c>
      <c r="DC45" s="78">
        <f t="shared" si="87"/>
        <v>145</v>
      </c>
      <c r="DD45" s="78">
        <f t="shared" si="87"/>
        <v>106</v>
      </c>
      <c r="DE45" s="78">
        <f t="shared" si="87"/>
        <v>172</v>
      </c>
      <c r="DF45" s="78">
        <f t="shared" si="87"/>
        <v>124</v>
      </c>
      <c r="DG45" s="78">
        <f>SUM(DG22:DG44)</f>
        <v>1635</v>
      </c>
      <c r="DH45" s="81">
        <f>SUM(DH22:DH44)</f>
        <v>1</v>
      </c>
      <c r="DJ45" s="77" t="s">
        <v>49</v>
      </c>
      <c r="DK45" s="78">
        <f t="shared" ref="DK45:DV45" si="88">SUM(DK22:DK44)</f>
        <v>113</v>
      </c>
      <c r="DL45" s="78">
        <f t="shared" si="88"/>
        <v>124</v>
      </c>
      <c r="DM45" s="78">
        <f t="shared" si="88"/>
        <v>171</v>
      </c>
      <c r="DN45" s="78">
        <f t="shared" si="88"/>
        <v>178</v>
      </c>
      <c r="DO45" s="78">
        <f t="shared" si="88"/>
        <v>165</v>
      </c>
      <c r="DP45" s="78">
        <f t="shared" si="88"/>
        <v>140</v>
      </c>
      <c r="DQ45" s="78">
        <f t="shared" si="88"/>
        <v>181</v>
      </c>
      <c r="DR45" s="78">
        <f t="shared" si="88"/>
        <v>234</v>
      </c>
      <c r="DS45" s="78">
        <f t="shared" si="88"/>
        <v>214</v>
      </c>
      <c r="DT45" s="78">
        <f t="shared" si="88"/>
        <v>241</v>
      </c>
      <c r="DU45" s="78">
        <f t="shared" si="88"/>
        <v>135</v>
      </c>
      <c r="DV45" s="78">
        <f t="shared" si="88"/>
        <v>116</v>
      </c>
      <c r="DW45" s="78">
        <f>SUM(DW22:DW44)</f>
        <v>2012</v>
      </c>
      <c r="DX45" s="79">
        <f>SUM(DX22:DX44)</f>
        <v>0.99999999999999989</v>
      </c>
      <c r="DZ45" s="77" t="s">
        <v>49</v>
      </c>
      <c r="EA45" s="78">
        <f t="shared" ref="EA45:EL45" si="89">SUM(EA22:EA44)</f>
        <v>138</v>
      </c>
      <c r="EB45" s="78">
        <f t="shared" si="89"/>
        <v>164</v>
      </c>
      <c r="EC45" s="78">
        <f t="shared" si="89"/>
        <v>142</v>
      </c>
      <c r="ED45" s="78">
        <f t="shared" si="89"/>
        <v>163</v>
      </c>
      <c r="EE45" s="78">
        <f t="shared" si="89"/>
        <v>146</v>
      </c>
      <c r="EF45" s="78">
        <f t="shared" si="89"/>
        <v>135</v>
      </c>
      <c r="EG45" s="78">
        <f t="shared" si="89"/>
        <v>163</v>
      </c>
      <c r="EH45" s="78">
        <f t="shared" si="89"/>
        <v>180</v>
      </c>
      <c r="EI45" s="78">
        <f t="shared" si="89"/>
        <v>124</v>
      </c>
      <c r="EJ45" s="78">
        <f t="shared" si="89"/>
        <v>163</v>
      </c>
      <c r="EK45" s="78">
        <f t="shared" si="89"/>
        <v>135</v>
      </c>
      <c r="EL45" s="78">
        <f t="shared" si="89"/>
        <v>95</v>
      </c>
      <c r="EM45" s="78">
        <f>SUM(EM22:EM44)</f>
        <v>1748</v>
      </c>
      <c r="EN45" s="79">
        <f>SUM(EN22:EN44)</f>
        <v>1.0000000000000002</v>
      </c>
    </row>
    <row r="46" spans="1:144" ht="16.5" thickTop="1" thickBot="1"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G46" s="15"/>
      <c r="AH46" s="15"/>
      <c r="AI46" s="15"/>
      <c r="AJ46" s="15"/>
      <c r="AK46" s="15"/>
      <c r="AL46" s="15"/>
      <c r="AX46" s="15"/>
      <c r="AY46" s="15"/>
      <c r="AZ46" s="15"/>
      <c r="BA46" s="15"/>
      <c r="BB46" s="15"/>
      <c r="BN46" s="15"/>
      <c r="BO46" s="15"/>
      <c r="BP46" s="15"/>
      <c r="BQ46" s="15"/>
      <c r="BR46" s="15"/>
      <c r="CD46" s="15"/>
      <c r="CE46" s="15"/>
      <c r="CF46" s="15"/>
      <c r="CG46" s="15"/>
      <c r="CH46" s="15"/>
      <c r="CT46" s="15"/>
      <c r="CU46" s="15"/>
      <c r="CV46" s="15"/>
      <c r="CW46" s="15"/>
      <c r="CX46" s="15"/>
      <c r="DJ46" s="15"/>
      <c r="DK46" s="15"/>
      <c r="DL46" s="15"/>
      <c r="DM46" s="15"/>
      <c r="DN46" s="15"/>
      <c r="DO46" s="45"/>
      <c r="DP46" s="45"/>
      <c r="DQ46" s="45"/>
      <c r="DR46" s="45"/>
      <c r="DS46" s="45"/>
      <c r="DT46" s="45"/>
      <c r="DU46" s="45"/>
      <c r="DV46" s="45"/>
      <c r="DW46" s="3"/>
      <c r="DX46" s="54"/>
      <c r="DZ46" s="15"/>
      <c r="EA46" s="15"/>
      <c r="EB46" s="15"/>
      <c r="EC46" s="15"/>
      <c r="ED46" s="15"/>
      <c r="EE46" s="45"/>
      <c r="EF46" s="45"/>
      <c r="EG46" s="45"/>
      <c r="EH46" s="45"/>
      <c r="EI46" s="45"/>
      <c r="EJ46" s="45"/>
      <c r="EK46" s="45"/>
      <c r="EL46" s="45"/>
      <c r="EM46" s="3"/>
      <c r="EN46" s="54"/>
    </row>
    <row r="47" spans="1:144" s="3" customFormat="1" ht="15.75" thickTop="1">
      <c r="B47" s="153" t="s">
        <v>189</v>
      </c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  <c r="Q47"/>
      <c r="R47" s="153" t="s">
        <v>190</v>
      </c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5"/>
      <c r="AG47"/>
      <c r="AH47" s="153" t="s">
        <v>191</v>
      </c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5"/>
      <c r="AW47"/>
      <c r="AX47" s="153" t="s">
        <v>252</v>
      </c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5"/>
      <c r="BM47"/>
      <c r="BN47" s="153" t="s">
        <v>290</v>
      </c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5"/>
      <c r="CC47"/>
      <c r="CD47" s="143" t="s">
        <v>315</v>
      </c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5"/>
      <c r="CS47"/>
      <c r="CT47" s="143" t="s">
        <v>339</v>
      </c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5"/>
      <c r="DJ47" s="143" t="s">
        <v>366</v>
      </c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5"/>
      <c r="DZ47" s="143" t="s">
        <v>415</v>
      </c>
      <c r="EA47" s="144"/>
      <c r="EB47" s="144"/>
      <c r="EC47" s="144"/>
      <c r="ED47" s="144"/>
      <c r="EE47" s="144"/>
      <c r="EF47" s="144"/>
      <c r="EG47" s="144"/>
      <c r="EH47" s="144"/>
      <c r="EI47" s="144"/>
      <c r="EJ47" s="144"/>
      <c r="EK47" s="144"/>
      <c r="EL47" s="144"/>
      <c r="EM47" s="144"/>
      <c r="EN47" s="145"/>
    </row>
    <row r="48" spans="1:144" s="3" customFormat="1">
      <c r="A48"/>
      <c r="B48" s="20" t="s">
        <v>71</v>
      </c>
      <c r="C48" s="21" t="s">
        <v>0</v>
      </c>
      <c r="D48" s="21" t="s">
        <v>2</v>
      </c>
      <c r="E48" s="21" t="s">
        <v>3</v>
      </c>
      <c r="F48" s="21" t="s">
        <v>4</v>
      </c>
      <c r="G48" s="21" t="s">
        <v>5</v>
      </c>
      <c r="H48" s="21" t="s">
        <v>6</v>
      </c>
      <c r="I48" s="21" t="s">
        <v>7</v>
      </c>
      <c r="J48" s="21" t="s">
        <v>8</v>
      </c>
      <c r="K48" s="21" t="s">
        <v>9</v>
      </c>
      <c r="L48" s="21" t="s">
        <v>10</v>
      </c>
      <c r="M48" s="21" t="s">
        <v>11</v>
      </c>
      <c r="N48" s="21" t="s">
        <v>12</v>
      </c>
      <c r="O48" s="21" t="s">
        <v>13</v>
      </c>
      <c r="P48" s="7" t="s">
        <v>14</v>
      </c>
      <c r="Q48"/>
      <c r="R48" s="20" t="s">
        <v>71</v>
      </c>
      <c r="S48" s="21" t="s">
        <v>0</v>
      </c>
      <c r="T48" s="21" t="s">
        <v>2</v>
      </c>
      <c r="U48" s="21" t="s">
        <v>3</v>
      </c>
      <c r="V48" s="21" t="s">
        <v>4</v>
      </c>
      <c r="W48" s="21" t="s">
        <v>5</v>
      </c>
      <c r="X48" s="21" t="s">
        <v>6</v>
      </c>
      <c r="Y48" s="21" t="s">
        <v>7</v>
      </c>
      <c r="Z48" s="21" t="s">
        <v>8</v>
      </c>
      <c r="AA48" s="21" t="s">
        <v>9</v>
      </c>
      <c r="AB48" s="21" t="s">
        <v>10</v>
      </c>
      <c r="AC48" s="21" t="s">
        <v>11</v>
      </c>
      <c r="AD48" s="21" t="s">
        <v>12</v>
      </c>
      <c r="AE48" s="21" t="s">
        <v>13</v>
      </c>
      <c r="AF48" s="7" t="s">
        <v>14</v>
      </c>
      <c r="AG48"/>
      <c r="AH48" s="20" t="s">
        <v>71</v>
      </c>
      <c r="AI48" s="21" t="s">
        <v>0</v>
      </c>
      <c r="AJ48" s="21" t="s">
        <v>2</v>
      </c>
      <c r="AK48" s="21" t="s">
        <v>3</v>
      </c>
      <c r="AL48" s="21" t="s">
        <v>4</v>
      </c>
      <c r="AM48" s="21" t="s">
        <v>5</v>
      </c>
      <c r="AN48" s="21" t="s">
        <v>6</v>
      </c>
      <c r="AO48" s="21" t="s">
        <v>7</v>
      </c>
      <c r="AP48" s="21" t="s">
        <v>8</v>
      </c>
      <c r="AQ48" s="21" t="s">
        <v>9</v>
      </c>
      <c r="AR48" s="21" t="s">
        <v>10</v>
      </c>
      <c r="AS48" s="21" t="s">
        <v>11</v>
      </c>
      <c r="AT48" s="21" t="s">
        <v>12</v>
      </c>
      <c r="AU48" s="21" t="s">
        <v>13</v>
      </c>
      <c r="AV48" s="55" t="s">
        <v>14</v>
      </c>
      <c r="AX48" s="20" t="s">
        <v>71</v>
      </c>
      <c r="AY48" s="21" t="s">
        <v>0</v>
      </c>
      <c r="AZ48" s="21" t="s">
        <v>2</v>
      </c>
      <c r="BA48" s="21" t="s">
        <v>3</v>
      </c>
      <c r="BB48" s="21" t="s">
        <v>4</v>
      </c>
      <c r="BC48" s="21" t="s">
        <v>5</v>
      </c>
      <c r="BD48" s="21" t="s">
        <v>6</v>
      </c>
      <c r="BE48" s="21" t="s">
        <v>7</v>
      </c>
      <c r="BF48" s="21" t="s">
        <v>8</v>
      </c>
      <c r="BG48" s="21" t="s">
        <v>9</v>
      </c>
      <c r="BH48" s="21" t="s">
        <v>10</v>
      </c>
      <c r="BI48" s="21" t="s">
        <v>11</v>
      </c>
      <c r="BJ48" s="21" t="s">
        <v>12</v>
      </c>
      <c r="BK48" s="21" t="s">
        <v>13</v>
      </c>
      <c r="BL48" s="55" t="s">
        <v>14</v>
      </c>
      <c r="BN48" s="20" t="s">
        <v>71</v>
      </c>
      <c r="BO48" s="21" t="s">
        <v>0</v>
      </c>
      <c r="BP48" s="21" t="s">
        <v>2</v>
      </c>
      <c r="BQ48" s="21" t="s">
        <v>3</v>
      </c>
      <c r="BR48" s="21" t="s">
        <v>4</v>
      </c>
      <c r="BS48" s="21" t="s">
        <v>5</v>
      </c>
      <c r="BT48" s="21" t="s">
        <v>6</v>
      </c>
      <c r="BU48" s="21" t="s">
        <v>7</v>
      </c>
      <c r="BV48" s="21" t="s">
        <v>8</v>
      </c>
      <c r="BW48" s="21" t="s">
        <v>9</v>
      </c>
      <c r="BX48" s="21" t="s">
        <v>10</v>
      </c>
      <c r="BY48" s="21" t="s">
        <v>11</v>
      </c>
      <c r="BZ48" s="21" t="s">
        <v>12</v>
      </c>
      <c r="CA48" s="21" t="s">
        <v>13</v>
      </c>
      <c r="CB48" s="55" t="s">
        <v>14</v>
      </c>
      <c r="CD48" s="73" t="s">
        <v>71</v>
      </c>
      <c r="CE48" s="21" t="s">
        <v>0</v>
      </c>
      <c r="CF48" s="21" t="s">
        <v>2</v>
      </c>
      <c r="CG48" s="21" t="s">
        <v>3</v>
      </c>
      <c r="CH48" s="21" t="s">
        <v>4</v>
      </c>
      <c r="CI48" s="21" t="s">
        <v>5</v>
      </c>
      <c r="CJ48" s="21" t="s">
        <v>6</v>
      </c>
      <c r="CK48" s="21" t="s">
        <v>7</v>
      </c>
      <c r="CL48" s="21" t="s">
        <v>8</v>
      </c>
      <c r="CM48" s="21" t="s">
        <v>9</v>
      </c>
      <c r="CN48" s="21" t="s">
        <v>10</v>
      </c>
      <c r="CO48" s="21" t="s">
        <v>11</v>
      </c>
      <c r="CP48" s="21" t="s">
        <v>12</v>
      </c>
      <c r="CQ48" s="21" t="s">
        <v>13</v>
      </c>
      <c r="CR48" s="74" t="s">
        <v>14</v>
      </c>
      <c r="CT48" s="73" t="s">
        <v>71</v>
      </c>
      <c r="CU48" s="21" t="s">
        <v>0</v>
      </c>
      <c r="CV48" s="21" t="s">
        <v>2</v>
      </c>
      <c r="CW48" s="21" t="s">
        <v>3</v>
      </c>
      <c r="CX48" s="21" t="s">
        <v>4</v>
      </c>
      <c r="CY48" s="21" t="s">
        <v>5</v>
      </c>
      <c r="CZ48" s="21" t="s">
        <v>6</v>
      </c>
      <c r="DA48" s="21" t="s">
        <v>7</v>
      </c>
      <c r="DB48" s="21" t="s">
        <v>8</v>
      </c>
      <c r="DC48" s="21" t="s">
        <v>9</v>
      </c>
      <c r="DD48" s="21" t="s">
        <v>10</v>
      </c>
      <c r="DE48" s="21" t="s">
        <v>11</v>
      </c>
      <c r="DF48" s="21" t="s">
        <v>12</v>
      </c>
      <c r="DG48" s="21" t="s">
        <v>13</v>
      </c>
      <c r="DH48" s="74" t="s">
        <v>14</v>
      </c>
      <c r="DJ48" s="73" t="s">
        <v>71</v>
      </c>
      <c r="DK48" s="21" t="s">
        <v>0</v>
      </c>
      <c r="DL48" s="21" t="s">
        <v>2</v>
      </c>
      <c r="DM48" s="21" t="s">
        <v>3</v>
      </c>
      <c r="DN48" s="21" t="s">
        <v>4</v>
      </c>
      <c r="DO48" s="21" t="s">
        <v>5</v>
      </c>
      <c r="DP48" s="21" t="s">
        <v>6</v>
      </c>
      <c r="DQ48" s="21" t="s">
        <v>7</v>
      </c>
      <c r="DR48" s="21" t="s">
        <v>8</v>
      </c>
      <c r="DS48" s="21" t="s">
        <v>9</v>
      </c>
      <c r="DT48" s="21" t="s">
        <v>10</v>
      </c>
      <c r="DU48" s="21" t="s">
        <v>11</v>
      </c>
      <c r="DV48" s="21" t="s">
        <v>12</v>
      </c>
      <c r="DW48" s="21" t="s">
        <v>13</v>
      </c>
      <c r="DX48" s="74" t="s">
        <v>14</v>
      </c>
      <c r="DZ48" s="73" t="s">
        <v>71</v>
      </c>
      <c r="EA48" s="21" t="s">
        <v>0</v>
      </c>
      <c r="EB48" s="21" t="s">
        <v>2</v>
      </c>
      <c r="EC48" s="21" t="s">
        <v>3</v>
      </c>
      <c r="ED48" s="21" t="s">
        <v>4</v>
      </c>
      <c r="EE48" s="21" t="s">
        <v>5</v>
      </c>
      <c r="EF48" s="21" t="s">
        <v>6</v>
      </c>
      <c r="EG48" s="21" t="s">
        <v>7</v>
      </c>
      <c r="EH48" s="21" t="s">
        <v>8</v>
      </c>
      <c r="EI48" s="21" t="s">
        <v>9</v>
      </c>
      <c r="EJ48" s="21" t="s">
        <v>10</v>
      </c>
      <c r="EK48" s="21" t="s">
        <v>11</v>
      </c>
      <c r="EL48" s="21" t="s">
        <v>12</v>
      </c>
      <c r="EM48" s="21" t="s">
        <v>13</v>
      </c>
      <c r="EN48" s="74" t="s">
        <v>14</v>
      </c>
    </row>
    <row r="49" spans="1:144">
      <c r="B49" s="29" t="s">
        <v>75</v>
      </c>
      <c r="C49" s="8">
        <v>1</v>
      </c>
      <c r="D49" s="8">
        <v>1</v>
      </c>
      <c r="E49" s="8">
        <v>1</v>
      </c>
      <c r="F49" s="8"/>
      <c r="G49" s="8"/>
      <c r="H49" s="8"/>
      <c r="I49" s="8"/>
      <c r="J49" s="8"/>
      <c r="K49" s="8"/>
      <c r="L49" s="8">
        <v>1</v>
      </c>
      <c r="M49" s="8"/>
      <c r="N49" s="8"/>
      <c r="O49" s="17">
        <f>SUM(C49:N49)</f>
        <v>4</v>
      </c>
      <c r="P49" s="9">
        <f t="shared" ref="P49:P54" si="90">O49/$O$55</f>
        <v>8.5836909871244635E-3</v>
      </c>
      <c r="R49" s="29" t="s">
        <v>75</v>
      </c>
      <c r="S49" s="8"/>
      <c r="T49" s="8"/>
      <c r="U49" s="8"/>
      <c r="V49" s="8"/>
      <c r="W49" s="8"/>
      <c r="X49" s="8"/>
      <c r="Y49" s="8"/>
      <c r="Z49" s="8"/>
      <c r="AA49" s="8"/>
      <c r="AB49" s="8">
        <v>1</v>
      </c>
      <c r="AC49" s="8"/>
      <c r="AD49" s="8"/>
      <c r="AE49" s="17">
        <f>SUM(S49:AD49)</f>
        <v>1</v>
      </c>
      <c r="AF49" s="9">
        <f t="shared" ref="AF49:AF54" si="91">AE49/$AE$55</f>
        <v>1.0395010395010396E-3</v>
      </c>
      <c r="AH49" s="29" t="s">
        <v>75</v>
      </c>
      <c r="AI49" s="11"/>
      <c r="AJ49" s="11">
        <v>1</v>
      </c>
      <c r="AK49" s="11"/>
      <c r="AL49" s="11"/>
      <c r="AM49" s="11"/>
      <c r="AN49" s="11"/>
      <c r="AO49" s="11"/>
      <c r="AP49" s="11">
        <v>1</v>
      </c>
      <c r="AQ49" s="11">
        <v>1</v>
      </c>
      <c r="AR49" s="11"/>
      <c r="AS49" s="11"/>
      <c r="AT49" s="11"/>
      <c r="AU49" s="17">
        <f>SUM(AI49:AT49)</f>
        <v>3</v>
      </c>
      <c r="AV49" s="9">
        <f t="shared" ref="AV49:AV54" si="92">AU49/$AU$55</f>
        <v>2.0134228187919465E-3</v>
      </c>
      <c r="AX49" s="29" t="s">
        <v>75</v>
      </c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7">
        <f>SUM(AY49:BJ49)</f>
        <v>0</v>
      </c>
      <c r="BL49" s="9">
        <f>BK49/$BK$55</f>
        <v>0</v>
      </c>
      <c r="BN49" s="29" t="s">
        <v>75</v>
      </c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>
        <v>1</v>
      </c>
      <c r="CA49" s="17">
        <f>SUM(BO49:BZ49)</f>
        <v>1</v>
      </c>
      <c r="CB49" s="9">
        <f>CA49/$CA$55</f>
        <v>8.1037277147487841E-4</v>
      </c>
      <c r="CD49" s="75" t="s">
        <v>75</v>
      </c>
      <c r="CE49" s="11">
        <v>1</v>
      </c>
      <c r="CF49" s="11"/>
      <c r="CG49" s="11"/>
      <c r="CH49" s="11"/>
      <c r="CI49" s="11"/>
      <c r="CJ49" s="11"/>
      <c r="CK49" s="11"/>
      <c r="CL49" s="11"/>
      <c r="CM49" s="11"/>
      <c r="CN49" s="11">
        <v>1</v>
      </c>
      <c r="CO49" s="11"/>
      <c r="CP49" s="11"/>
      <c r="CQ49" s="17">
        <f>SUM(CE49:CP49)</f>
        <v>2</v>
      </c>
      <c r="CR49" s="76">
        <f t="shared" ref="CR49:CR54" si="93">CQ49/$CQ$55</f>
        <v>1.718213058419244E-3</v>
      </c>
      <c r="CT49" s="75" t="s">
        <v>75</v>
      </c>
      <c r="CU49" s="11">
        <v>1</v>
      </c>
      <c r="CV49" s="11"/>
      <c r="CW49" s="11"/>
      <c r="CX49" s="11"/>
      <c r="CY49" s="11"/>
      <c r="CZ49" s="11">
        <v>1</v>
      </c>
      <c r="DA49" s="11">
        <v>2</v>
      </c>
      <c r="DB49" s="11"/>
      <c r="DC49" s="11">
        <v>3</v>
      </c>
      <c r="DD49" s="11"/>
      <c r="DE49" s="11"/>
      <c r="DF49" s="11">
        <v>1</v>
      </c>
      <c r="DG49" s="17">
        <f>SUM(CU49:DF49)</f>
        <v>8</v>
      </c>
      <c r="DH49" s="76">
        <f t="shared" ref="DH49:DH54" si="94">DG49/$DG$55</f>
        <v>4.8929663608562688E-3</v>
      </c>
      <c r="DJ49" s="75" t="s">
        <v>75</v>
      </c>
      <c r="DK49" s="11">
        <v>1</v>
      </c>
      <c r="DL49" s="11">
        <v>1</v>
      </c>
      <c r="DM49" s="11">
        <v>2</v>
      </c>
      <c r="DN49" s="11">
        <v>1</v>
      </c>
      <c r="DO49" s="11">
        <v>1</v>
      </c>
      <c r="DP49" s="11">
        <v>3</v>
      </c>
      <c r="DQ49" s="11"/>
      <c r="DR49" s="11">
        <v>3</v>
      </c>
      <c r="DS49" s="11"/>
      <c r="DT49" s="11"/>
      <c r="DU49" s="11">
        <v>2</v>
      </c>
      <c r="DV49" s="11">
        <v>1</v>
      </c>
      <c r="DW49" s="17">
        <f>SUM(DK49:DV49)</f>
        <v>15</v>
      </c>
      <c r="DX49" s="76">
        <f>DW49/$DW$55</f>
        <v>7.4552683896620276E-3</v>
      </c>
      <c r="DZ49" s="75" t="s">
        <v>75</v>
      </c>
      <c r="EA49" s="11"/>
      <c r="EB49" s="11">
        <v>2</v>
      </c>
      <c r="EC49" s="11">
        <v>1</v>
      </c>
      <c r="ED49" s="11"/>
      <c r="EE49" s="11">
        <v>1</v>
      </c>
      <c r="EF49" s="11"/>
      <c r="EG49" s="11"/>
      <c r="EH49" s="11"/>
      <c r="EI49" s="11"/>
      <c r="EJ49" s="11">
        <v>1</v>
      </c>
      <c r="EK49" s="11"/>
      <c r="EL49" s="11"/>
      <c r="EM49" s="17">
        <f>SUM(EA49:EL49)</f>
        <v>5</v>
      </c>
      <c r="EN49" s="76">
        <f>EM49/$EM$55</f>
        <v>2.860411899313501E-3</v>
      </c>
    </row>
    <row r="50" spans="1:144" s="3" customFormat="1">
      <c r="A50"/>
      <c r="B50" s="29" t="s">
        <v>73</v>
      </c>
      <c r="C50" s="8">
        <v>8</v>
      </c>
      <c r="D50" s="8">
        <v>6</v>
      </c>
      <c r="E50" s="8">
        <v>3</v>
      </c>
      <c r="F50" s="8">
        <v>1</v>
      </c>
      <c r="G50" s="8">
        <v>7</v>
      </c>
      <c r="H50" s="8">
        <v>4</v>
      </c>
      <c r="I50" s="8"/>
      <c r="J50" s="8">
        <v>4</v>
      </c>
      <c r="K50" s="8">
        <v>7</v>
      </c>
      <c r="L50" s="8">
        <v>8</v>
      </c>
      <c r="M50" s="8">
        <v>4</v>
      </c>
      <c r="N50" s="8">
        <v>9</v>
      </c>
      <c r="O50" s="17">
        <f t="shared" ref="O50:O54" si="95">SUM(C50:N50)</f>
        <v>61</v>
      </c>
      <c r="P50" s="9">
        <f t="shared" si="90"/>
        <v>0.13090128755364808</v>
      </c>
      <c r="Q50"/>
      <c r="R50" s="29" t="s">
        <v>73</v>
      </c>
      <c r="S50" s="8">
        <v>14</v>
      </c>
      <c r="T50" s="8">
        <v>6</v>
      </c>
      <c r="U50" s="8">
        <v>4</v>
      </c>
      <c r="V50" s="8">
        <v>9</v>
      </c>
      <c r="W50" s="8">
        <v>3</v>
      </c>
      <c r="X50" s="8">
        <v>16</v>
      </c>
      <c r="Y50" s="8">
        <v>9</v>
      </c>
      <c r="Z50" s="8">
        <v>18</v>
      </c>
      <c r="AA50" s="8">
        <v>11</v>
      </c>
      <c r="AB50" s="8">
        <v>6</v>
      </c>
      <c r="AC50" s="8">
        <v>8</v>
      </c>
      <c r="AD50" s="8">
        <v>16</v>
      </c>
      <c r="AE50" s="17">
        <f t="shared" ref="AE50:AE54" si="96">SUM(S50:AD50)</f>
        <v>120</v>
      </c>
      <c r="AF50" s="9">
        <f t="shared" si="91"/>
        <v>0.12474012474012475</v>
      </c>
      <c r="AG50"/>
      <c r="AH50" s="29" t="s">
        <v>73</v>
      </c>
      <c r="AI50" s="11">
        <v>22</v>
      </c>
      <c r="AJ50" s="11">
        <v>10</v>
      </c>
      <c r="AK50" s="11">
        <v>16</v>
      </c>
      <c r="AL50" s="11">
        <v>15</v>
      </c>
      <c r="AM50" s="11">
        <v>15</v>
      </c>
      <c r="AN50" s="11">
        <v>9</v>
      </c>
      <c r="AO50" s="11">
        <v>19</v>
      </c>
      <c r="AP50" s="11">
        <v>18</v>
      </c>
      <c r="AQ50" s="11">
        <v>19</v>
      </c>
      <c r="AR50" s="11">
        <v>21</v>
      </c>
      <c r="AS50" s="11">
        <v>20</v>
      </c>
      <c r="AT50" s="11">
        <v>27</v>
      </c>
      <c r="AU50" s="17">
        <f t="shared" ref="AU50:AU54" si="97">SUM(AI50:AT50)</f>
        <v>211</v>
      </c>
      <c r="AV50" s="9">
        <f t="shared" si="92"/>
        <v>0.14161073825503356</v>
      </c>
      <c r="AW50"/>
      <c r="AX50" s="29" t="s">
        <v>73</v>
      </c>
      <c r="AY50" s="11">
        <v>11</v>
      </c>
      <c r="AZ50" s="11">
        <v>10</v>
      </c>
      <c r="BA50" s="11">
        <v>13</v>
      </c>
      <c r="BB50" s="11">
        <v>21</v>
      </c>
      <c r="BC50" s="11">
        <v>22</v>
      </c>
      <c r="BD50" s="11">
        <v>16</v>
      </c>
      <c r="BE50" s="11">
        <v>17</v>
      </c>
      <c r="BF50" s="11">
        <v>24</v>
      </c>
      <c r="BG50" s="11">
        <v>17</v>
      </c>
      <c r="BH50" s="11">
        <v>16</v>
      </c>
      <c r="BI50" s="11">
        <v>7</v>
      </c>
      <c r="BJ50" s="11">
        <v>19</v>
      </c>
      <c r="BK50" s="17">
        <f t="shared" ref="BK50:BK54" si="98">SUM(AY50:BJ50)</f>
        <v>193</v>
      </c>
      <c r="BL50" s="9">
        <f t="shared" ref="BL50:BL54" si="99">BK50/$BK$55</f>
        <v>0.11668681983071343</v>
      </c>
      <c r="BM50"/>
      <c r="BN50" s="29" t="s">
        <v>73</v>
      </c>
      <c r="BO50" s="11">
        <v>12</v>
      </c>
      <c r="BP50" s="11">
        <v>18</v>
      </c>
      <c r="BQ50" s="11">
        <v>12</v>
      </c>
      <c r="BR50" s="11">
        <v>12</v>
      </c>
      <c r="BS50" s="11">
        <v>11</v>
      </c>
      <c r="BT50" s="11">
        <v>8</v>
      </c>
      <c r="BU50" s="11">
        <v>8</v>
      </c>
      <c r="BV50" s="11">
        <v>6</v>
      </c>
      <c r="BW50" s="11">
        <v>13</v>
      </c>
      <c r="BX50" s="11">
        <v>8</v>
      </c>
      <c r="BY50" s="11">
        <v>16</v>
      </c>
      <c r="BZ50" s="11">
        <v>15</v>
      </c>
      <c r="CA50" s="17">
        <f t="shared" ref="CA50:CA54" si="100">SUM(BO50:BZ50)</f>
        <v>139</v>
      </c>
      <c r="CB50" s="9">
        <f t="shared" ref="CB50:CB54" si="101">CA50/$CA$55</f>
        <v>0.1126418152350081</v>
      </c>
      <c r="CC50"/>
      <c r="CD50" s="75" t="s">
        <v>73</v>
      </c>
      <c r="CE50" s="11">
        <v>6</v>
      </c>
      <c r="CF50" s="11">
        <v>7</v>
      </c>
      <c r="CG50" s="11">
        <v>11</v>
      </c>
      <c r="CH50" s="11">
        <v>8</v>
      </c>
      <c r="CI50" s="11">
        <v>11</v>
      </c>
      <c r="CJ50" s="11">
        <v>10</v>
      </c>
      <c r="CK50" s="11">
        <v>10</v>
      </c>
      <c r="CL50" s="11">
        <v>6</v>
      </c>
      <c r="CM50" s="11">
        <v>7</v>
      </c>
      <c r="CN50" s="11">
        <v>11</v>
      </c>
      <c r="CO50" s="11">
        <v>11</v>
      </c>
      <c r="CP50" s="11">
        <v>10</v>
      </c>
      <c r="CQ50" s="17">
        <f t="shared" ref="CQ50:CQ54" si="102">SUM(CE50:CP50)</f>
        <v>108</v>
      </c>
      <c r="CR50" s="76">
        <f t="shared" si="93"/>
        <v>9.2783505154639179E-2</v>
      </c>
      <c r="CS50"/>
      <c r="CT50" s="75" t="s">
        <v>73</v>
      </c>
      <c r="CU50" s="11">
        <v>13</v>
      </c>
      <c r="CV50" s="11">
        <v>12</v>
      </c>
      <c r="CW50" s="11">
        <v>23</v>
      </c>
      <c r="CX50" s="11">
        <v>22</v>
      </c>
      <c r="CY50" s="11">
        <v>20</v>
      </c>
      <c r="CZ50" s="11">
        <v>17</v>
      </c>
      <c r="DA50" s="11">
        <v>34</v>
      </c>
      <c r="DB50" s="11">
        <v>18</v>
      </c>
      <c r="DC50" s="11">
        <v>26</v>
      </c>
      <c r="DD50" s="11">
        <v>17</v>
      </c>
      <c r="DE50" s="11">
        <v>24</v>
      </c>
      <c r="DF50" s="11">
        <v>25</v>
      </c>
      <c r="DG50" s="17">
        <f t="shared" ref="DG50:DG54" si="103">SUM(CU50:DF50)</f>
        <v>251</v>
      </c>
      <c r="DH50" s="76">
        <f t="shared" si="94"/>
        <v>0.15351681957186544</v>
      </c>
      <c r="DJ50" s="75" t="s">
        <v>73</v>
      </c>
      <c r="DK50" s="11">
        <v>19</v>
      </c>
      <c r="DL50" s="11">
        <v>27</v>
      </c>
      <c r="DM50" s="11">
        <v>22</v>
      </c>
      <c r="DN50" s="11">
        <v>27</v>
      </c>
      <c r="DO50" s="11">
        <v>24</v>
      </c>
      <c r="DP50" s="11">
        <v>21</v>
      </c>
      <c r="DQ50" s="11">
        <v>30</v>
      </c>
      <c r="DR50" s="11">
        <v>33</v>
      </c>
      <c r="DS50" s="11">
        <v>35</v>
      </c>
      <c r="DT50" s="11">
        <v>32</v>
      </c>
      <c r="DU50" s="11">
        <v>12</v>
      </c>
      <c r="DV50" s="11">
        <v>24</v>
      </c>
      <c r="DW50" s="17">
        <f t="shared" ref="DW50:DW54" si="104">SUM(DK50:DV50)</f>
        <v>306</v>
      </c>
      <c r="DX50" s="76">
        <f t="shared" ref="DX50:DX54" si="105">DW50/$DW$55</f>
        <v>0.15208747514910537</v>
      </c>
      <c r="DZ50" s="75" t="s">
        <v>73</v>
      </c>
      <c r="EA50" s="11">
        <v>21</v>
      </c>
      <c r="EB50" s="11">
        <v>27</v>
      </c>
      <c r="EC50" s="11">
        <v>26</v>
      </c>
      <c r="ED50" s="11">
        <v>19</v>
      </c>
      <c r="EE50" s="11">
        <v>17</v>
      </c>
      <c r="EF50" s="11">
        <v>24</v>
      </c>
      <c r="EG50" s="11">
        <v>30</v>
      </c>
      <c r="EH50" s="11">
        <v>24</v>
      </c>
      <c r="EI50" s="11">
        <v>15</v>
      </c>
      <c r="EJ50" s="11">
        <v>18</v>
      </c>
      <c r="EK50" s="11">
        <v>12</v>
      </c>
      <c r="EL50" s="11">
        <v>13</v>
      </c>
      <c r="EM50" s="17">
        <f t="shared" ref="EM50:EM54" si="106">SUM(EA50:EL50)</f>
        <v>246</v>
      </c>
      <c r="EN50" s="76">
        <f t="shared" ref="EN50:EN54" si="107">EM50/$EM$55</f>
        <v>0.14073226544622425</v>
      </c>
    </row>
    <row r="51" spans="1:144">
      <c r="B51" s="29" t="s">
        <v>76</v>
      </c>
      <c r="C51" s="8"/>
      <c r="D51" s="8"/>
      <c r="E51" s="8"/>
      <c r="F51" s="8"/>
      <c r="G51" s="8"/>
      <c r="H51" s="8"/>
      <c r="I51" s="8"/>
      <c r="J51" s="8"/>
      <c r="K51" s="8">
        <v>1</v>
      </c>
      <c r="L51" s="8"/>
      <c r="M51" s="8"/>
      <c r="N51" s="8"/>
      <c r="O51" s="17">
        <f t="shared" si="95"/>
        <v>1</v>
      </c>
      <c r="P51" s="9">
        <f t="shared" si="90"/>
        <v>2.1459227467811159E-3</v>
      </c>
      <c r="R51" s="29" t="s">
        <v>76</v>
      </c>
      <c r="S51" s="8"/>
      <c r="T51" s="8">
        <v>1</v>
      </c>
      <c r="U51" s="8"/>
      <c r="V51" s="8"/>
      <c r="W51" s="8"/>
      <c r="X51" s="8"/>
      <c r="Y51" s="8"/>
      <c r="Z51" s="8"/>
      <c r="AA51" s="8"/>
      <c r="AB51" s="8"/>
      <c r="AC51" s="8">
        <v>2</v>
      </c>
      <c r="AD51" s="8"/>
      <c r="AE51" s="17">
        <f t="shared" si="96"/>
        <v>3</v>
      </c>
      <c r="AF51" s="9">
        <f t="shared" si="91"/>
        <v>3.1185031185031187E-3</v>
      </c>
      <c r="AH51" s="29" t="s">
        <v>76</v>
      </c>
      <c r="AI51" s="11"/>
      <c r="AJ51" s="11"/>
      <c r="AK51" s="11"/>
      <c r="AL51" s="11">
        <v>1</v>
      </c>
      <c r="AM51" s="11"/>
      <c r="AN51" s="11">
        <v>1</v>
      </c>
      <c r="AO51" s="11">
        <v>1</v>
      </c>
      <c r="AP51" s="11"/>
      <c r="AQ51" s="11"/>
      <c r="AR51" s="11"/>
      <c r="AS51" s="11"/>
      <c r="AT51" s="11"/>
      <c r="AU51" s="17">
        <f t="shared" si="97"/>
        <v>3</v>
      </c>
      <c r="AV51" s="9">
        <f t="shared" si="92"/>
        <v>2.0134228187919465E-3</v>
      </c>
      <c r="AX51" s="29" t="s">
        <v>76</v>
      </c>
      <c r="AY51" s="11">
        <v>3</v>
      </c>
      <c r="AZ51" s="11"/>
      <c r="BA51" s="11"/>
      <c r="BB51" s="11">
        <v>1</v>
      </c>
      <c r="BC51" s="11"/>
      <c r="BD51" s="11"/>
      <c r="BE51" s="11"/>
      <c r="BF51" s="11"/>
      <c r="BG51" s="11"/>
      <c r="BH51" s="11">
        <v>1</v>
      </c>
      <c r="BI51" s="11"/>
      <c r="BJ51" s="11"/>
      <c r="BK51" s="17">
        <f t="shared" si="98"/>
        <v>5</v>
      </c>
      <c r="BL51" s="9">
        <f t="shared" si="99"/>
        <v>3.0229746070133011E-3</v>
      </c>
      <c r="BN51" s="29" t="s">
        <v>76</v>
      </c>
      <c r="BO51" s="11"/>
      <c r="BP51" s="11">
        <v>1</v>
      </c>
      <c r="BQ51" s="11"/>
      <c r="BR51" s="11"/>
      <c r="BS51" s="11"/>
      <c r="BT51" s="11"/>
      <c r="BU51" s="11"/>
      <c r="BV51" s="11"/>
      <c r="BW51" s="11"/>
      <c r="BX51" s="11"/>
      <c r="BY51" s="11"/>
      <c r="BZ51" s="11">
        <v>1</v>
      </c>
      <c r="CA51" s="17">
        <f t="shared" si="100"/>
        <v>2</v>
      </c>
      <c r="CB51" s="9">
        <f t="shared" si="101"/>
        <v>1.6207455429497568E-3</v>
      </c>
      <c r="CD51" s="75" t="s">
        <v>76</v>
      </c>
      <c r="CE51" s="11">
        <v>1</v>
      </c>
      <c r="CF51" s="11"/>
      <c r="CG51" s="11">
        <v>1</v>
      </c>
      <c r="CH51" s="11"/>
      <c r="CI51" s="11"/>
      <c r="CJ51" s="11"/>
      <c r="CK51" s="11"/>
      <c r="CL51" s="11"/>
      <c r="CM51" s="11"/>
      <c r="CN51" s="11"/>
      <c r="CO51" s="11"/>
      <c r="CP51" s="11"/>
      <c r="CQ51" s="17">
        <f t="shared" si="102"/>
        <v>2</v>
      </c>
      <c r="CR51" s="76">
        <f t="shared" si="93"/>
        <v>1.718213058419244E-3</v>
      </c>
      <c r="CT51" s="75" t="s">
        <v>76</v>
      </c>
      <c r="CU51" s="11"/>
      <c r="CV51" s="11">
        <v>1</v>
      </c>
      <c r="CW51" s="11">
        <v>1</v>
      </c>
      <c r="CX51" s="11"/>
      <c r="CY51" s="11">
        <v>1</v>
      </c>
      <c r="CZ51" s="11"/>
      <c r="DA51" s="11">
        <v>2</v>
      </c>
      <c r="DB51" s="11">
        <v>4</v>
      </c>
      <c r="DC51" s="11"/>
      <c r="DD51" s="11"/>
      <c r="DE51" s="11"/>
      <c r="DF51" s="11"/>
      <c r="DG51" s="17">
        <f t="shared" si="103"/>
        <v>9</v>
      </c>
      <c r="DH51" s="76">
        <f t="shared" si="94"/>
        <v>5.5045871559633031E-3</v>
      </c>
      <c r="DJ51" s="75" t="s">
        <v>76</v>
      </c>
      <c r="DK51" s="11">
        <v>2</v>
      </c>
      <c r="DL51" s="11">
        <v>1</v>
      </c>
      <c r="DM51" s="11"/>
      <c r="DN51" s="11"/>
      <c r="DO51" s="11"/>
      <c r="DP51" s="11"/>
      <c r="DQ51" s="11">
        <v>4</v>
      </c>
      <c r="DR51" s="11">
        <v>1</v>
      </c>
      <c r="DS51" s="11"/>
      <c r="DT51" s="11"/>
      <c r="DU51" s="11">
        <v>1</v>
      </c>
      <c r="DV51" s="11">
        <v>1</v>
      </c>
      <c r="DW51" s="17">
        <f t="shared" si="104"/>
        <v>10</v>
      </c>
      <c r="DX51" s="76">
        <f t="shared" si="105"/>
        <v>4.970178926441352E-3</v>
      </c>
      <c r="DZ51" s="75" t="s">
        <v>76</v>
      </c>
      <c r="EA51" s="11">
        <v>1</v>
      </c>
      <c r="EB51" s="11">
        <v>1</v>
      </c>
      <c r="EC51" s="11">
        <v>1</v>
      </c>
      <c r="ED51" s="11">
        <v>1</v>
      </c>
      <c r="EE51" s="11"/>
      <c r="EF51" s="11">
        <v>1</v>
      </c>
      <c r="EG51" s="11"/>
      <c r="EH51" s="11"/>
      <c r="EI51" s="11"/>
      <c r="EJ51" s="11"/>
      <c r="EK51" s="11"/>
      <c r="EL51" s="11"/>
      <c r="EM51" s="17">
        <f t="shared" si="106"/>
        <v>5</v>
      </c>
      <c r="EN51" s="76">
        <f t="shared" si="107"/>
        <v>2.860411899313501E-3</v>
      </c>
    </row>
    <row r="52" spans="1:144">
      <c r="B52" s="29" t="s">
        <v>69</v>
      </c>
      <c r="C52" s="8">
        <v>10</v>
      </c>
      <c r="D52" s="8">
        <v>14</v>
      </c>
      <c r="E52" s="8">
        <v>12</v>
      </c>
      <c r="F52" s="8">
        <v>6</v>
      </c>
      <c r="G52" s="8">
        <v>23</v>
      </c>
      <c r="H52" s="8">
        <v>10</v>
      </c>
      <c r="I52" s="8">
        <v>6</v>
      </c>
      <c r="J52" s="8">
        <v>15</v>
      </c>
      <c r="K52" s="8">
        <v>24</v>
      </c>
      <c r="L52" s="8">
        <v>43</v>
      </c>
      <c r="M52" s="8">
        <v>23</v>
      </c>
      <c r="N52" s="8">
        <v>79</v>
      </c>
      <c r="O52" s="17">
        <f t="shared" si="95"/>
        <v>265</v>
      </c>
      <c r="P52" s="9">
        <f t="shared" si="90"/>
        <v>0.56866952789699576</v>
      </c>
      <c r="R52" s="29" t="s">
        <v>69</v>
      </c>
      <c r="S52" s="8">
        <v>103</v>
      </c>
      <c r="T52" s="8">
        <v>37</v>
      </c>
      <c r="U52" s="8">
        <v>26</v>
      </c>
      <c r="V52" s="8">
        <v>56</v>
      </c>
      <c r="W52" s="8">
        <v>61</v>
      </c>
      <c r="X52" s="8">
        <v>61</v>
      </c>
      <c r="Y52" s="8">
        <v>36</v>
      </c>
      <c r="Z52" s="8">
        <v>45</v>
      </c>
      <c r="AA52" s="8">
        <v>44</v>
      </c>
      <c r="AB52" s="8">
        <v>38</v>
      </c>
      <c r="AC52" s="8">
        <v>52</v>
      </c>
      <c r="AD52" s="8">
        <v>77</v>
      </c>
      <c r="AE52" s="17">
        <f t="shared" si="96"/>
        <v>636</v>
      </c>
      <c r="AF52" s="9">
        <f t="shared" si="91"/>
        <v>0.66112266112266116</v>
      </c>
      <c r="AH52" s="29" t="s">
        <v>69</v>
      </c>
      <c r="AI52" s="11">
        <v>64</v>
      </c>
      <c r="AJ52" s="11">
        <v>58</v>
      </c>
      <c r="AK52" s="11">
        <v>69</v>
      </c>
      <c r="AL52" s="11">
        <v>60</v>
      </c>
      <c r="AM52" s="11">
        <v>60</v>
      </c>
      <c r="AN52" s="11">
        <v>56</v>
      </c>
      <c r="AO52" s="11">
        <v>107</v>
      </c>
      <c r="AP52" s="11">
        <v>63</v>
      </c>
      <c r="AQ52" s="11">
        <v>59</v>
      </c>
      <c r="AR52" s="11">
        <v>113</v>
      </c>
      <c r="AS52" s="11">
        <v>79</v>
      </c>
      <c r="AT52" s="11">
        <v>95</v>
      </c>
      <c r="AU52" s="17">
        <f t="shared" si="97"/>
        <v>883</v>
      </c>
      <c r="AV52" s="9">
        <f t="shared" si="92"/>
        <v>0.59261744966442953</v>
      </c>
      <c r="AX52" s="29" t="s">
        <v>69</v>
      </c>
      <c r="AY52" s="11">
        <v>98</v>
      </c>
      <c r="AZ52" s="11">
        <v>104</v>
      </c>
      <c r="BA52" s="11">
        <v>97</v>
      </c>
      <c r="BB52" s="11">
        <v>85</v>
      </c>
      <c r="BC52" s="11">
        <v>88</v>
      </c>
      <c r="BD52" s="11">
        <v>93</v>
      </c>
      <c r="BE52" s="11">
        <v>98</v>
      </c>
      <c r="BF52" s="11">
        <v>129</v>
      </c>
      <c r="BG52" s="11">
        <v>93</v>
      </c>
      <c r="BH52" s="11">
        <v>94</v>
      </c>
      <c r="BI52" s="11">
        <v>76</v>
      </c>
      <c r="BJ52" s="11">
        <v>68</v>
      </c>
      <c r="BK52" s="17">
        <f t="shared" si="98"/>
        <v>1123</v>
      </c>
      <c r="BL52" s="9">
        <f t="shared" si="99"/>
        <v>0.67896009673518742</v>
      </c>
      <c r="BN52" s="29" t="s">
        <v>69</v>
      </c>
      <c r="BO52" s="11">
        <v>89</v>
      </c>
      <c r="BP52" s="11">
        <v>69</v>
      </c>
      <c r="BQ52" s="11">
        <v>78</v>
      </c>
      <c r="BR52" s="11">
        <v>71</v>
      </c>
      <c r="BS52" s="11">
        <v>53</v>
      </c>
      <c r="BT52" s="11">
        <v>51</v>
      </c>
      <c r="BU52" s="11">
        <v>62</v>
      </c>
      <c r="BV52" s="11">
        <v>99</v>
      </c>
      <c r="BW52" s="11">
        <v>58</v>
      </c>
      <c r="BX52" s="11">
        <v>48</v>
      </c>
      <c r="BY52" s="11">
        <v>73</v>
      </c>
      <c r="BZ52" s="11">
        <v>76</v>
      </c>
      <c r="CA52" s="17">
        <f t="shared" si="100"/>
        <v>827</v>
      </c>
      <c r="CB52" s="9">
        <f t="shared" si="101"/>
        <v>0.67017828200972451</v>
      </c>
      <c r="CD52" s="75" t="s">
        <v>69</v>
      </c>
      <c r="CE52" s="11">
        <v>74</v>
      </c>
      <c r="CF52" s="11">
        <v>130</v>
      </c>
      <c r="CG52" s="11">
        <v>88</v>
      </c>
      <c r="CH52" s="11">
        <v>97</v>
      </c>
      <c r="CI52" s="11">
        <v>85</v>
      </c>
      <c r="CJ52" s="11">
        <v>50</v>
      </c>
      <c r="CK52" s="11">
        <v>41</v>
      </c>
      <c r="CL52" s="11">
        <v>30</v>
      </c>
      <c r="CM52" s="11">
        <v>36</v>
      </c>
      <c r="CN52" s="11">
        <v>56</v>
      </c>
      <c r="CO52" s="11">
        <v>43</v>
      </c>
      <c r="CP52" s="11">
        <v>36</v>
      </c>
      <c r="CQ52" s="17">
        <f t="shared" si="102"/>
        <v>766</v>
      </c>
      <c r="CR52" s="76">
        <f t="shared" si="93"/>
        <v>0.65807560137457044</v>
      </c>
      <c r="CT52" s="75" t="s">
        <v>69</v>
      </c>
      <c r="CU52" s="11">
        <v>53</v>
      </c>
      <c r="CV52" s="11">
        <v>46</v>
      </c>
      <c r="CW52" s="11">
        <v>55</v>
      </c>
      <c r="CX52" s="11">
        <v>108</v>
      </c>
      <c r="CY52" s="11">
        <v>81</v>
      </c>
      <c r="CZ52" s="11">
        <v>62</v>
      </c>
      <c r="DA52" s="11">
        <v>61</v>
      </c>
      <c r="DB52" s="11">
        <v>55</v>
      </c>
      <c r="DC52" s="11">
        <v>62</v>
      </c>
      <c r="DD52" s="11">
        <v>48</v>
      </c>
      <c r="DE52" s="11">
        <v>92</v>
      </c>
      <c r="DF52" s="11">
        <v>49</v>
      </c>
      <c r="DG52" s="17">
        <f t="shared" si="103"/>
        <v>772</v>
      </c>
      <c r="DH52" s="76">
        <f t="shared" si="94"/>
        <v>0.47217125382262998</v>
      </c>
      <c r="DJ52" s="75" t="s">
        <v>69</v>
      </c>
      <c r="DK52" s="11">
        <v>66</v>
      </c>
      <c r="DL52" s="11">
        <v>55</v>
      </c>
      <c r="DM52" s="11">
        <v>88</v>
      </c>
      <c r="DN52" s="11">
        <v>107</v>
      </c>
      <c r="DO52" s="11">
        <v>88</v>
      </c>
      <c r="DP52" s="11">
        <v>75</v>
      </c>
      <c r="DQ52" s="11">
        <v>68</v>
      </c>
      <c r="DR52" s="11">
        <v>115</v>
      </c>
      <c r="DS52" s="11">
        <v>112</v>
      </c>
      <c r="DT52" s="11">
        <v>139</v>
      </c>
      <c r="DU52" s="11">
        <v>64</v>
      </c>
      <c r="DV52" s="11">
        <v>52</v>
      </c>
      <c r="DW52" s="17">
        <f t="shared" si="104"/>
        <v>1029</v>
      </c>
      <c r="DX52" s="76">
        <f t="shared" si="105"/>
        <v>0.51143141153081506</v>
      </c>
      <c r="DZ52" s="75" t="s">
        <v>69</v>
      </c>
      <c r="EA52" s="11">
        <v>74</v>
      </c>
      <c r="EB52" s="11">
        <v>100</v>
      </c>
      <c r="EC52" s="11">
        <v>63</v>
      </c>
      <c r="ED52" s="11">
        <v>97</v>
      </c>
      <c r="EE52" s="11">
        <v>63</v>
      </c>
      <c r="EF52" s="11">
        <v>71</v>
      </c>
      <c r="EG52" s="11">
        <v>81</v>
      </c>
      <c r="EH52" s="11">
        <v>108</v>
      </c>
      <c r="EI52" s="11">
        <v>72</v>
      </c>
      <c r="EJ52" s="11">
        <v>89</v>
      </c>
      <c r="EK52" s="11">
        <v>95</v>
      </c>
      <c r="EL52" s="11">
        <v>65</v>
      </c>
      <c r="EM52" s="17">
        <f t="shared" si="106"/>
        <v>978</v>
      </c>
      <c r="EN52" s="76">
        <f t="shared" si="107"/>
        <v>0.55949656750572085</v>
      </c>
    </row>
    <row r="53" spans="1:144">
      <c r="B53" s="29" t="s">
        <v>72</v>
      </c>
      <c r="C53" s="8">
        <v>15</v>
      </c>
      <c r="D53" s="8">
        <v>12</v>
      </c>
      <c r="E53" s="8">
        <v>7</v>
      </c>
      <c r="F53" s="8">
        <v>6</v>
      </c>
      <c r="G53" s="8">
        <v>8</v>
      </c>
      <c r="H53" s="8">
        <v>2</v>
      </c>
      <c r="I53" s="8">
        <v>4</v>
      </c>
      <c r="J53" s="8">
        <v>9</v>
      </c>
      <c r="K53" s="8">
        <v>6</v>
      </c>
      <c r="L53" s="8">
        <v>12</v>
      </c>
      <c r="M53" s="8">
        <v>12</v>
      </c>
      <c r="N53" s="8">
        <v>13</v>
      </c>
      <c r="O53" s="17">
        <f t="shared" si="95"/>
        <v>106</v>
      </c>
      <c r="P53" s="9">
        <f t="shared" si="90"/>
        <v>0.22746781115879827</v>
      </c>
      <c r="R53" s="29" t="s">
        <v>72</v>
      </c>
      <c r="S53" s="8">
        <v>14</v>
      </c>
      <c r="T53" s="8">
        <v>11</v>
      </c>
      <c r="U53" s="8">
        <v>8</v>
      </c>
      <c r="V53" s="8">
        <v>14</v>
      </c>
      <c r="W53" s="8">
        <v>10</v>
      </c>
      <c r="X53" s="8">
        <v>7</v>
      </c>
      <c r="Y53" s="8">
        <v>16</v>
      </c>
      <c r="Z53" s="8">
        <v>12</v>
      </c>
      <c r="AA53" s="8">
        <v>14</v>
      </c>
      <c r="AB53" s="8">
        <v>13</v>
      </c>
      <c r="AC53" s="8">
        <v>11</v>
      </c>
      <c r="AD53" s="8">
        <v>23</v>
      </c>
      <c r="AE53" s="17">
        <f t="shared" si="96"/>
        <v>153</v>
      </c>
      <c r="AF53" s="9">
        <f t="shared" si="91"/>
        <v>0.15904365904365905</v>
      </c>
      <c r="AH53" s="29" t="s">
        <v>72</v>
      </c>
      <c r="AI53" s="11">
        <v>27</v>
      </c>
      <c r="AJ53" s="11">
        <v>26</v>
      </c>
      <c r="AK53" s="11">
        <v>22</v>
      </c>
      <c r="AL53" s="11">
        <v>17</v>
      </c>
      <c r="AM53" s="11">
        <v>33</v>
      </c>
      <c r="AN53" s="11">
        <v>20</v>
      </c>
      <c r="AO53" s="11">
        <v>34</v>
      </c>
      <c r="AP53" s="11">
        <v>25</v>
      </c>
      <c r="AQ53" s="11">
        <v>26</v>
      </c>
      <c r="AR53" s="11">
        <v>32</v>
      </c>
      <c r="AS53" s="11">
        <v>22</v>
      </c>
      <c r="AT53" s="11">
        <v>17</v>
      </c>
      <c r="AU53" s="17">
        <f t="shared" si="97"/>
        <v>301</v>
      </c>
      <c r="AV53" s="9">
        <f t="shared" si="92"/>
        <v>0.20201342281879195</v>
      </c>
      <c r="AX53" s="29" t="s">
        <v>72</v>
      </c>
      <c r="AY53" s="11">
        <v>28</v>
      </c>
      <c r="AZ53" s="11">
        <v>13</v>
      </c>
      <c r="BA53" s="11">
        <v>33</v>
      </c>
      <c r="BB53" s="11">
        <v>12</v>
      </c>
      <c r="BC53" s="11">
        <v>28</v>
      </c>
      <c r="BD53" s="11">
        <v>19</v>
      </c>
      <c r="BE53" s="11">
        <v>31</v>
      </c>
      <c r="BF53" s="11">
        <v>31</v>
      </c>
      <c r="BG53" s="11">
        <v>22</v>
      </c>
      <c r="BH53" s="11">
        <v>19</v>
      </c>
      <c r="BI53" s="11">
        <v>16</v>
      </c>
      <c r="BJ53" s="11">
        <v>16</v>
      </c>
      <c r="BK53" s="17">
        <f t="shared" si="98"/>
        <v>268</v>
      </c>
      <c r="BL53" s="9">
        <f t="shared" si="99"/>
        <v>0.16203143893591293</v>
      </c>
      <c r="BN53" s="29" t="s">
        <v>72</v>
      </c>
      <c r="BO53" s="11">
        <v>17</v>
      </c>
      <c r="BP53" s="11">
        <v>31</v>
      </c>
      <c r="BQ53" s="11">
        <v>15</v>
      </c>
      <c r="BR53" s="11">
        <v>10</v>
      </c>
      <c r="BS53" s="11">
        <v>31</v>
      </c>
      <c r="BT53" s="11">
        <v>12</v>
      </c>
      <c r="BU53" s="11">
        <v>6</v>
      </c>
      <c r="BV53" s="11">
        <v>21</v>
      </c>
      <c r="BW53" s="11">
        <v>9</v>
      </c>
      <c r="BX53" s="11">
        <v>8</v>
      </c>
      <c r="BY53" s="11">
        <v>16</v>
      </c>
      <c r="BZ53" s="11">
        <v>18</v>
      </c>
      <c r="CA53" s="17">
        <f t="shared" si="100"/>
        <v>194</v>
      </c>
      <c r="CB53" s="9">
        <f t="shared" si="101"/>
        <v>0.15721231766612642</v>
      </c>
      <c r="CD53" s="75" t="s">
        <v>72</v>
      </c>
      <c r="CE53" s="11">
        <v>17</v>
      </c>
      <c r="CF53" s="11">
        <v>16</v>
      </c>
      <c r="CG53" s="11">
        <v>25</v>
      </c>
      <c r="CH53" s="11">
        <v>11</v>
      </c>
      <c r="CI53" s="11">
        <v>21</v>
      </c>
      <c r="CJ53" s="11">
        <v>18</v>
      </c>
      <c r="CK53" s="11">
        <v>10</v>
      </c>
      <c r="CL53" s="11">
        <v>11</v>
      </c>
      <c r="CM53" s="11">
        <v>14</v>
      </c>
      <c r="CN53" s="11">
        <v>14</v>
      </c>
      <c r="CO53" s="11">
        <v>25</v>
      </c>
      <c r="CP53" s="11">
        <v>19</v>
      </c>
      <c r="CQ53" s="17">
        <f t="shared" si="102"/>
        <v>201</v>
      </c>
      <c r="CR53" s="76">
        <f t="shared" si="93"/>
        <v>0.17268041237113402</v>
      </c>
      <c r="CT53" s="75" t="s">
        <v>72</v>
      </c>
      <c r="CU53" s="11">
        <v>15</v>
      </c>
      <c r="CV53" s="11">
        <v>30</v>
      </c>
      <c r="CW53" s="11">
        <v>42</v>
      </c>
      <c r="CX53" s="11">
        <v>43</v>
      </c>
      <c r="CY53" s="11">
        <v>50</v>
      </c>
      <c r="CZ53" s="11">
        <v>38</v>
      </c>
      <c r="DA53" s="11">
        <v>38</v>
      </c>
      <c r="DB53" s="11">
        <v>41</v>
      </c>
      <c r="DC53" s="11">
        <v>44</v>
      </c>
      <c r="DD53" s="11">
        <v>33</v>
      </c>
      <c r="DE53" s="11">
        <v>45</v>
      </c>
      <c r="DF53" s="11">
        <v>37</v>
      </c>
      <c r="DG53" s="17">
        <f t="shared" si="103"/>
        <v>456</v>
      </c>
      <c r="DH53" s="76">
        <f t="shared" si="94"/>
        <v>0.27889908256880735</v>
      </c>
      <c r="DJ53" s="75" t="s">
        <v>72</v>
      </c>
      <c r="DK53" s="11">
        <v>22</v>
      </c>
      <c r="DL53" s="11">
        <v>29</v>
      </c>
      <c r="DM53" s="11">
        <v>41</v>
      </c>
      <c r="DN53" s="11">
        <v>33</v>
      </c>
      <c r="DO53" s="11">
        <v>36</v>
      </c>
      <c r="DP53" s="11">
        <v>35</v>
      </c>
      <c r="DQ53" s="11">
        <v>60</v>
      </c>
      <c r="DR53" s="11">
        <v>66</v>
      </c>
      <c r="DS53" s="11">
        <v>50</v>
      </c>
      <c r="DT53" s="11">
        <v>51</v>
      </c>
      <c r="DU53" s="11">
        <v>41</v>
      </c>
      <c r="DV53" s="11">
        <v>28</v>
      </c>
      <c r="DW53" s="17">
        <f t="shared" si="104"/>
        <v>492</v>
      </c>
      <c r="DX53" s="76">
        <f t="shared" si="105"/>
        <v>0.24453280318091453</v>
      </c>
      <c r="DZ53" s="75" t="s">
        <v>72</v>
      </c>
      <c r="EA53" s="11">
        <v>30</v>
      </c>
      <c r="EB53" s="11">
        <v>28</v>
      </c>
      <c r="EC53" s="11">
        <v>38</v>
      </c>
      <c r="ED53" s="11">
        <v>34</v>
      </c>
      <c r="EE53" s="11">
        <v>56</v>
      </c>
      <c r="EF53" s="11">
        <v>34</v>
      </c>
      <c r="EG53" s="11">
        <v>40</v>
      </c>
      <c r="EH53" s="11">
        <v>37</v>
      </c>
      <c r="EI53" s="11">
        <v>28</v>
      </c>
      <c r="EJ53" s="11">
        <v>41</v>
      </c>
      <c r="EK53" s="11">
        <v>22</v>
      </c>
      <c r="EL53" s="11">
        <v>12</v>
      </c>
      <c r="EM53" s="17">
        <f t="shared" si="106"/>
        <v>400</v>
      </c>
      <c r="EN53" s="76">
        <f t="shared" si="107"/>
        <v>0.2288329519450801</v>
      </c>
    </row>
    <row r="54" spans="1:144">
      <c r="B54" s="29" t="s">
        <v>74</v>
      </c>
      <c r="C54" s="8">
        <v>3</v>
      </c>
      <c r="D54" s="8">
        <v>5</v>
      </c>
      <c r="E54" s="8">
        <v>2</v>
      </c>
      <c r="F54" s="8">
        <v>2</v>
      </c>
      <c r="G54" s="8">
        <v>5</v>
      </c>
      <c r="H54" s="8"/>
      <c r="I54" s="8">
        <v>1</v>
      </c>
      <c r="J54" s="8">
        <v>1</v>
      </c>
      <c r="K54" s="8">
        <v>2</v>
      </c>
      <c r="L54" s="8"/>
      <c r="M54" s="8">
        <v>1</v>
      </c>
      <c r="N54" s="8">
        <v>7</v>
      </c>
      <c r="O54" s="17">
        <f t="shared" si="95"/>
        <v>29</v>
      </c>
      <c r="P54" s="9">
        <f t="shared" si="90"/>
        <v>6.2231759656652362E-2</v>
      </c>
      <c r="R54" s="29" t="s">
        <v>74</v>
      </c>
      <c r="S54" s="8">
        <v>2</v>
      </c>
      <c r="T54" s="8">
        <v>3</v>
      </c>
      <c r="U54" s="8"/>
      <c r="V54" s="8">
        <v>1</v>
      </c>
      <c r="W54" s="8">
        <v>3</v>
      </c>
      <c r="X54" s="8">
        <v>3</v>
      </c>
      <c r="Y54" s="8">
        <v>9</v>
      </c>
      <c r="Z54" s="8">
        <v>4</v>
      </c>
      <c r="AA54" s="8">
        <v>8</v>
      </c>
      <c r="AB54" s="8">
        <v>5</v>
      </c>
      <c r="AC54" s="8">
        <v>3</v>
      </c>
      <c r="AD54" s="8">
        <v>8</v>
      </c>
      <c r="AE54" s="17">
        <f t="shared" si="96"/>
        <v>49</v>
      </c>
      <c r="AF54" s="9">
        <f t="shared" si="91"/>
        <v>5.0935550935550938E-2</v>
      </c>
      <c r="AH54" s="29" t="s">
        <v>74</v>
      </c>
      <c r="AI54" s="11">
        <v>8</v>
      </c>
      <c r="AJ54" s="11">
        <v>10</v>
      </c>
      <c r="AK54" s="11">
        <v>25</v>
      </c>
      <c r="AL54" s="11">
        <v>5</v>
      </c>
      <c r="AM54" s="11">
        <v>6</v>
      </c>
      <c r="AN54" s="11">
        <v>1</v>
      </c>
      <c r="AO54" s="11">
        <v>6</v>
      </c>
      <c r="AP54" s="11">
        <v>8</v>
      </c>
      <c r="AQ54" s="11">
        <v>3</v>
      </c>
      <c r="AR54" s="11">
        <v>3</v>
      </c>
      <c r="AS54" s="11">
        <v>8</v>
      </c>
      <c r="AT54" s="11">
        <v>6</v>
      </c>
      <c r="AU54" s="17">
        <f t="shared" si="97"/>
        <v>89</v>
      </c>
      <c r="AV54" s="9">
        <f t="shared" si="92"/>
        <v>5.9731543624161075E-2</v>
      </c>
      <c r="AX54" s="29" t="s">
        <v>74</v>
      </c>
      <c r="AY54" s="11">
        <v>5</v>
      </c>
      <c r="AZ54" s="11">
        <v>4</v>
      </c>
      <c r="BA54" s="11">
        <v>6</v>
      </c>
      <c r="BB54" s="11">
        <v>7</v>
      </c>
      <c r="BC54" s="11">
        <v>6</v>
      </c>
      <c r="BD54" s="11">
        <v>6</v>
      </c>
      <c r="BE54" s="11">
        <v>9</v>
      </c>
      <c r="BF54" s="11">
        <v>3</v>
      </c>
      <c r="BG54" s="11">
        <v>7</v>
      </c>
      <c r="BH54" s="11">
        <v>1</v>
      </c>
      <c r="BI54" s="11">
        <v>3</v>
      </c>
      <c r="BJ54" s="11">
        <v>8</v>
      </c>
      <c r="BK54" s="17">
        <f t="shared" si="98"/>
        <v>65</v>
      </c>
      <c r="BL54" s="9">
        <f t="shared" si="99"/>
        <v>3.9298669891172915E-2</v>
      </c>
      <c r="BN54" s="29" t="s">
        <v>74</v>
      </c>
      <c r="BO54" s="11">
        <v>10</v>
      </c>
      <c r="BP54" s="11">
        <v>5</v>
      </c>
      <c r="BQ54" s="11">
        <v>9</v>
      </c>
      <c r="BR54" s="11">
        <v>9</v>
      </c>
      <c r="BS54" s="11">
        <v>4</v>
      </c>
      <c r="BT54" s="11">
        <v>4</v>
      </c>
      <c r="BU54" s="11">
        <v>5</v>
      </c>
      <c r="BV54" s="11">
        <v>5</v>
      </c>
      <c r="BW54" s="11">
        <v>3</v>
      </c>
      <c r="BX54" s="11">
        <v>1</v>
      </c>
      <c r="BY54" s="11">
        <v>7</v>
      </c>
      <c r="BZ54" s="11">
        <v>9</v>
      </c>
      <c r="CA54" s="17">
        <f t="shared" si="100"/>
        <v>71</v>
      </c>
      <c r="CB54" s="9">
        <f t="shared" si="101"/>
        <v>5.7536466774716369E-2</v>
      </c>
      <c r="CD54" s="75" t="s">
        <v>74</v>
      </c>
      <c r="CE54" s="11">
        <v>8</v>
      </c>
      <c r="CF54" s="11">
        <v>5</v>
      </c>
      <c r="CG54" s="11">
        <v>9</v>
      </c>
      <c r="CH54" s="11">
        <v>7</v>
      </c>
      <c r="CI54" s="11">
        <v>3</v>
      </c>
      <c r="CJ54" s="11">
        <v>5</v>
      </c>
      <c r="CK54" s="11">
        <v>8</v>
      </c>
      <c r="CL54" s="11">
        <v>3</v>
      </c>
      <c r="CM54" s="11">
        <v>7</v>
      </c>
      <c r="CN54" s="11">
        <v>7</v>
      </c>
      <c r="CO54" s="11">
        <v>11</v>
      </c>
      <c r="CP54" s="11">
        <v>12</v>
      </c>
      <c r="CQ54" s="17">
        <f t="shared" si="102"/>
        <v>85</v>
      </c>
      <c r="CR54" s="76">
        <f t="shared" si="93"/>
        <v>7.3024054982817874E-2</v>
      </c>
      <c r="CT54" s="75" t="s">
        <v>74</v>
      </c>
      <c r="CU54" s="11">
        <v>4</v>
      </c>
      <c r="CV54" s="11">
        <v>8</v>
      </c>
      <c r="CW54" s="11">
        <v>16</v>
      </c>
      <c r="CX54" s="11">
        <v>12</v>
      </c>
      <c r="CY54" s="11">
        <v>20</v>
      </c>
      <c r="CZ54" s="11">
        <v>13</v>
      </c>
      <c r="DA54" s="11">
        <v>12</v>
      </c>
      <c r="DB54" s="11">
        <v>13</v>
      </c>
      <c r="DC54" s="11">
        <v>10</v>
      </c>
      <c r="DD54" s="11">
        <v>8</v>
      </c>
      <c r="DE54" s="11">
        <v>11</v>
      </c>
      <c r="DF54" s="11">
        <v>12</v>
      </c>
      <c r="DG54" s="17">
        <f t="shared" si="103"/>
        <v>139</v>
      </c>
      <c r="DH54" s="76">
        <f t="shared" si="94"/>
        <v>8.5015290519877676E-2</v>
      </c>
      <c r="DJ54" s="75" t="s">
        <v>74</v>
      </c>
      <c r="DK54" s="11">
        <v>3</v>
      </c>
      <c r="DL54" s="11">
        <v>11</v>
      </c>
      <c r="DM54" s="11">
        <v>18</v>
      </c>
      <c r="DN54" s="11">
        <v>10</v>
      </c>
      <c r="DO54" s="11">
        <v>16</v>
      </c>
      <c r="DP54" s="11">
        <v>6</v>
      </c>
      <c r="DQ54" s="11">
        <v>19</v>
      </c>
      <c r="DR54" s="11">
        <v>16</v>
      </c>
      <c r="DS54" s="11">
        <v>17</v>
      </c>
      <c r="DT54" s="11">
        <v>19</v>
      </c>
      <c r="DU54" s="11">
        <v>15</v>
      </c>
      <c r="DV54" s="11">
        <v>10</v>
      </c>
      <c r="DW54" s="17">
        <f t="shared" si="104"/>
        <v>160</v>
      </c>
      <c r="DX54" s="76">
        <f t="shared" si="105"/>
        <v>7.9522862823061632E-2</v>
      </c>
      <c r="DZ54" s="75" t="s">
        <v>74</v>
      </c>
      <c r="EA54" s="11">
        <v>12</v>
      </c>
      <c r="EB54" s="11">
        <v>6</v>
      </c>
      <c r="EC54" s="11">
        <v>13</v>
      </c>
      <c r="ED54" s="11">
        <v>12</v>
      </c>
      <c r="EE54" s="11">
        <v>9</v>
      </c>
      <c r="EF54" s="11">
        <v>5</v>
      </c>
      <c r="EG54" s="11">
        <v>12</v>
      </c>
      <c r="EH54" s="11">
        <v>11</v>
      </c>
      <c r="EI54" s="11">
        <v>9</v>
      </c>
      <c r="EJ54" s="11">
        <v>14</v>
      </c>
      <c r="EK54" s="11">
        <v>6</v>
      </c>
      <c r="EL54" s="11">
        <v>5</v>
      </c>
      <c r="EM54" s="17">
        <f t="shared" si="106"/>
        <v>114</v>
      </c>
      <c r="EN54" s="76">
        <f t="shared" si="107"/>
        <v>6.5217391304347824E-2</v>
      </c>
    </row>
    <row r="55" spans="1:144" ht="15.75" thickBot="1">
      <c r="B55" s="30" t="s">
        <v>49</v>
      </c>
      <c r="C55" s="18">
        <f>SUM(C49:C54)</f>
        <v>37</v>
      </c>
      <c r="D55" s="18">
        <f t="shared" ref="D55:N55" si="108">SUM(D49:D54)</f>
        <v>38</v>
      </c>
      <c r="E55" s="18">
        <f t="shared" si="108"/>
        <v>25</v>
      </c>
      <c r="F55" s="18">
        <f t="shared" si="108"/>
        <v>15</v>
      </c>
      <c r="G55" s="18">
        <f t="shared" si="108"/>
        <v>43</v>
      </c>
      <c r="H55" s="18">
        <f t="shared" si="108"/>
        <v>16</v>
      </c>
      <c r="I55" s="18">
        <f t="shared" si="108"/>
        <v>11</v>
      </c>
      <c r="J55" s="18">
        <f t="shared" si="108"/>
        <v>29</v>
      </c>
      <c r="K55" s="18">
        <f t="shared" si="108"/>
        <v>40</v>
      </c>
      <c r="L55" s="18">
        <f t="shared" si="108"/>
        <v>64</v>
      </c>
      <c r="M55" s="18">
        <f t="shared" si="108"/>
        <v>40</v>
      </c>
      <c r="N55" s="18">
        <f t="shared" si="108"/>
        <v>108</v>
      </c>
      <c r="O55" s="18">
        <f>SUM(O49:O54)</f>
        <v>466</v>
      </c>
      <c r="P55" s="34">
        <f>SUM(P49:P54)</f>
        <v>1</v>
      </c>
      <c r="Q55" s="3"/>
      <c r="R55" s="30" t="s">
        <v>49</v>
      </c>
      <c r="S55" s="18">
        <f>SUM(S49:S54)</f>
        <v>133</v>
      </c>
      <c r="T55" s="18">
        <f t="shared" ref="T55:AD55" si="109">SUM(T49:T54)</f>
        <v>58</v>
      </c>
      <c r="U55" s="18">
        <f t="shared" si="109"/>
        <v>38</v>
      </c>
      <c r="V55" s="18">
        <f t="shared" si="109"/>
        <v>80</v>
      </c>
      <c r="W55" s="18">
        <f t="shared" si="109"/>
        <v>77</v>
      </c>
      <c r="X55" s="18">
        <f t="shared" si="109"/>
        <v>87</v>
      </c>
      <c r="Y55" s="18">
        <f t="shared" si="109"/>
        <v>70</v>
      </c>
      <c r="Z55" s="18">
        <f t="shared" si="109"/>
        <v>79</v>
      </c>
      <c r="AA55" s="18">
        <f t="shared" si="109"/>
        <v>77</v>
      </c>
      <c r="AB55" s="18">
        <f t="shared" si="109"/>
        <v>63</v>
      </c>
      <c r="AC55" s="18">
        <f t="shared" si="109"/>
        <v>76</v>
      </c>
      <c r="AD55" s="18">
        <f t="shared" si="109"/>
        <v>124</v>
      </c>
      <c r="AE55" s="18">
        <f>SUM(AE49:AE54)</f>
        <v>962</v>
      </c>
      <c r="AF55" s="34">
        <f>SUM(AF49:AF54)</f>
        <v>1</v>
      </c>
      <c r="AG55" s="3"/>
      <c r="AH55" s="30" t="s">
        <v>49</v>
      </c>
      <c r="AI55" s="18">
        <f>SUM(AI49:AI54)</f>
        <v>121</v>
      </c>
      <c r="AJ55" s="18">
        <f t="shared" ref="AJ55:AT55" si="110">SUM(AJ49:AJ54)</f>
        <v>105</v>
      </c>
      <c r="AK55" s="18">
        <f t="shared" si="110"/>
        <v>132</v>
      </c>
      <c r="AL55" s="18">
        <f t="shared" si="110"/>
        <v>98</v>
      </c>
      <c r="AM55" s="18">
        <f t="shared" si="110"/>
        <v>114</v>
      </c>
      <c r="AN55" s="18">
        <f t="shared" si="110"/>
        <v>87</v>
      </c>
      <c r="AO55" s="18">
        <f t="shared" si="110"/>
        <v>167</v>
      </c>
      <c r="AP55" s="18">
        <f t="shared" si="110"/>
        <v>115</v>
      </c>
      <c r="AQ55" s="18">
        <f t="shared" si="110"/>
        <v>108</v>
      </c>
      <c r="AR55" s="18">
        <f t="shared" si="110"/>
        <v>169</v>
      </c>
      <c r="AS55" s="18">
        <f t="shared" si="110"/>
        <v>129</v>
      </c>
      <c r="AT55" s="18">
        <f t="shared" si="110"/>
        <v>145</v>
      </c>
      <c r="AU55" s="18">
        <f>SUM(AU49:AU54)</f>
        <v>1490</v>
      </c>
      <c r="AV55" s="33">
        <f>SUM(AV49:AV54)</f>
        <v>1</v>
      </c>
      <c r="AW55" s="3"/>
      <c r="AX55" s="30" t="s">
        <v>49</v>
      </c>
      <c r="AY55" s="18">
        <f>SUM(AY49:AY54)</f>
        <v>145</v>
      </c>
      <c r="AZ55" s="18">
        <f t="shared" ref="AZ55:BJ55" si="111">SUM(AZ49:AZ54)</f>
        <v>131</v>
      </c>
      <c r="BA55" s="18">
        <f t="shared" si="111"/>
        <v>149</v>
      </c>
      <c r="BB55" s="18">
        <f t="shared" si="111"/>
        <v>126</v>
      </c>
      <c r="BC55" s="18">
        <f t="shared" si="111"/>
        <v>144</v>
      </c>
      <c r="BD55" s="18">
        <f t="shared" si="111"/>
        <v>134</v>
      </c>
      <c r="BE55" s="18">
        <f t="shared" si="111"/>
        <v>155</v>
      </c>
      <c r="BF55" s="18">
        <f t="shared" si="111"/>
        <v>187</v>
      </c>
      <c r="BG55" s="18">
        <f t="shared" si="111"/>
        <v>139</v>
      </c>
      <c r="BH55" s="18">
        <f t="shared" si="111"/>
        <v>131</v>
      </c>
      <c r="BI55" s="18">
        <f t="shared" si="111"/>
        <v>102</v>
      </c>
      <c r="BJ55" s="18">
        <f t="shared" si="111"/>
        <v>111</v>
      </c>
      <c r="BK55" s="18">
        <f>SUM(BK49:BK54)</f>
        <v>1654</v>
      </c>
      <c r="BL55" s="33">
        <f>SUM(BL49:BL54)</f>
        <v>1</v>
      </c>
      <c r="BM55" s="3"/>
      <c r="BN55" s="30" t="s">
        <v>49</v>
      </c>
      <c r="BO55" s="18">
        <f>SUM(BO49:BO54)</f>
        <v>128</v>
      </c>
      <c r="BP55" s="18">
        <f t="shared" ref="BP55:BZ55" si="112">SUM(BP49:BP54)</f>
        <v>124</v>
      </c>
      <c r="BQ55" s="18">
        <f t="shared" si="112"/>
        <v>114</v>
      </c>
      <c r="BR55" s="18">
        <f t="shared" si="112"/>
        <v>102</v>
      </c>
      <c r="BS55" s="18">
        <f t="shared" si="112"/>
        <v>99</v>
      </c>
      <c r="BT55" s="18">
        <f t="shared" si="112"/>
        <v>75</v>
      </c>
      <c r="BU55" s="18">
        <f t="shared" si="112"/>
        <v>81</v>
      </c>
      <c r="BV55" s="18">
        <f t="shared" si="112"/>
        <v>131</v>
      </c>
      <c r="BW55" s="18">
        <f t="shared" si="112"/>
        <v>83</v>
      </c>
      <c r="BX55" s="18">
        <f t="shared" si="112"/>
        <v>65</v>
      </c>
      <c r="BY55" s="18">
        <f t="shared" si="112"/>
        <v>112</v>
      </c>
      <c r="BZ55" s="18">
        <f t="shared" si="112"/>
        <v>120</v>
      </c>
      <c r="CA55" s="18">
        <f>SUM(CA49:CA54)</f>
        <v>1234</v>
      </c>
      <c r="CB55" s="33">
        <f>SUM(CB49:CB54)</f>
        <v>1</v>
      </c>
      <c r="CC55" s="3"/>
      <c r="CD55" s="77" t="s">
        <v>49</v>
      </c>
      <c r="CE55" s="78">
        <f>SUM(CE49:CE54)</f>
        <v>107</v>
      </c>
      <c r="CF55" s="78">
        <f t="shared" ref="CF55:CP55" si="113">SUM(CF49:CF54)</f>
        <v>158</v>
      </c>
      <c r="CG55" s="78">
        <f t="shared" si="113"/>
        <v>134</v>
      </c>
      <c r="CH55" s="78">
        <f t="shared" si="113"/>
        <v>123</v>
      </c>
      <c r="CI55" s="78">
        <f t="shared" si="113"/>
        <v>120</v>
      </c>
      <c r="CJ55" s="78">
        <f t="shared" si="113"/>
        <v>83</v>
      </c>
      <c r="CK55" s="78">
        <f t="shared" si="113"/>
        <v>69</v>
      </c>
      <c r="CL55" s="78">
        <f t="shared" si="113"/>
        <v>50</v>
      </c>
      <c r="CM55" s="78">
        <f t="shared" si="113"/>
        <v>64</v>
      </c>
      <c r="CN55" s="78">
        <f t="shared" si="113"/>
        <v>89</v>
      </c>
      <c r="CO55" s="78">
        <f t="shared" si="113"/>
        <v>90</v>
      </c>
      <c r="CP55" s="78">
        <f t="shared" si="113"/>
        <v>77</v>
      </c>
      <c r="CQ55" s="78">
        <f>SUM(CQ49:CQ54)</f>
        <v>1164</v>
      </c>
      <c r="CR55" s="79">
        <f>SUM(CR49:CR54)</f>
        <v>1</v>
      </c>
      <c r="CS55" s="3"/>
      <c r="CT55" s="77" t="s">
        <v>49</v>
      </c>
      <c r="CU55" s="78">
        <f>SUM(CU49:CU54)</f>
        <v>86</v>
      </c>
      <c r="CV55" s="78">
        <f t="shared" ref="CV55:DF55" si="114">SUM(CV49:CV54)</f>
        <v>97</v>
      </c>
      <c r="CW55" s="78">
        <f t="shared" si="114"/>
        <v>137</v>
      </c>
      <c r="CX55" s="78">
        <f t="shared" si="114"/>
        <v>185</v>
      </c>
      <c r="CY55" s="78">
        <f t="shared" si="114"/>
        <v>172</v>
      </c>
      <c r="CZ55" s="78">
        <f t="shared" si="114"/>
        <v>131</v>
      </c>
      <c r="DA55" s="78">
        <f t="shared" si="114"/>
        <v>149</v>
      </c>
      <c r="DB55" s="78">
        <f t="shared" si="114"/>
        <v>131</v>
      </c>
      <c r="DC55" s="78">
        <f t="shared" si="114"/>
        <v>145</v>
      </c>
      <c r="DD55" s="78">
        <f t="shared" si="114"/>
        <v>106</v>
      </c>
      <c r="DE55" s="78">
        <f t="shared" si="114"/>
        <v>172</v>
      </c>
      <c r="DF55" s="78">
        <f t="shared" si="114"/>
        <v>124</v>
      </c>
      <c r="DG55" s="78">
        <f>SUM(DG49:DG54)</f>
        <v>1635</v>
      </c>
      <c r="DH55" s="79">
        <f>SUM(DH49:DH54)</f>
        <v>1</v>
      </c>
      <c r="DJ55" s="77" t="s">
        <v>49</v>
      </c>
      <c r="DK55" s="78">
        <f>SUM(DK49:DK54)</f>
        <v>113</v>
      </c>
      <c r="DL55" s="78">
        <f t="shared" ref="DL55:DV55" si="115">SUM(DL49:DL54)</f>
        <v>124</v>
      </c>
      <c r="DM55" s="78">
        <f t="shared" si="115"/>
        <v>171</v>
      </c>
      <c r="DN55" s="78">
        <f t="shared" si="115"/>
        <v>178</v>
      </c>
      <c r="DO55" s="78">
        <f t="shared" si="115"/>
        <v>165</v>
      </c>
      <c r="DP55" s="78">
        <f t="shared" si="115"/>
        <v>140</v>
      </c>
      <c r="DQ55" s="78">
        <f t="shared" si="115"/>
        <v>181</v>
      </c>
      <c r="DR55" s="78">
        <f t="shared" si="115"/>
        <v>234</v>
      </c>
      <c r="DS55" s="78">
        <f t="shared" si="115"/>
        <v>214</v>
      </c>
      <c r="DT55" s="78">
        <f t="shared" si="115"/>
        <v>241</v>
      </c>
      <c r="DU55" s="78">
        <f t="shared" si="115"/>
        <v>135</v>
      </c>
      <c r="DV55" s="78">
        <f t="shared" si="115"/>
        <v>116</v>
      </c>
      <c r="DW55" s="78">
        <f>SUM(DW49:DW54)</f>
        <v>2012</v>
      </c>
      <c r="DX55" s="79">
        <f>SUM(DX49:DX54)</f>
        <v>1</v>
      </c>
      <c r="DZ55" s="77" t="s">
        <v>49</v>
      </c>
      <c r="EA55" s="78">
        <f>SUM(EA49:EA54)</f>
        <v>138</v>
      </c>
      <c r="EB55" s="78">
        <f t="shared" ref="EB55:EL55" si="116">SUM(EB49:EB54)</f>
        <v>164</v>
      </c>
      <c r="EC55" s="78">
        <f t="shared" si="116"/>
        <v>142</v>
      </c>
      <c r="ED55" s="78">
        <f t="shared" si="116"/>
        <v>163</v>
      </c>
      <c r="EE55" s="78">
        <f t="shared" si="116"/>
        <v>146</v>
      </c>
      <c r="EF55" s="78">
        <f t="shared" si="116"/>
        <v>135</v>
      </c>
      <c r="EG55" s="78">
        <f t="shared" si="116"/>
        <v>163</v>
      </c>
      <c r="EH55" s="78">
        <f t="shared" si="116"/>
        <v>180</v>
      </c>
      <c r="EI55" s="78">
        <f t="shared" si="116"/>
        <v>124</v>
      </c>
      <c r="EJ55" s="78">
        <f t="shared" si="116"/>
        <v>163</v>
      </c>
      <c r="EK55" s="78">
        <f t="shared" si="116"/>
        <v>135</v>
      </c>
      <c r="EL55" s="78">
        <f t="shared" si="116"/>
        <v>95</v>
      </c>
      <c r="EM55" s="78">
        <f>SUM(EM49:EM54)</f>
        <v>1748</v>
      </c>
      <c r="EN55" s="79">
        <f>SUM(EN49:EN54)</f>
        <v>1</v>
      </c>
    </row>
    <row r="56" spans="1:144" ht="16.5" thickTop="1" thickBot="1">
      <c r="DJ56" s="98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3"/>
      <c r="DX56" s="54"/>
      <c r="DZ56" s="98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3"/>
      <c r="EN56" s="54"/>
    </row>
    <row r="57" spans="1:144" s="3" customFormat="1" ht="15.75" thickTop="1">
      <c r="B57" s="153" t="s">
        <v>192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5"/>
      <c r="Q57"/>
      <c r="R57" s="153" t="s">
        <v>193</v>
      </c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5"/>
      <c r="AG57"/>
      <c r="AH57" s="153" t="s">
        <v>194</v>
      </c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5"/>
      <c r="AW57"/>
      <c r="AX57" s="153" t="s">
        <v>253</v>
      </c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5"/>
      <c r="BM57"/>
      <c r="BN57" s="153" t="s">
        <v>291</v>
      </c>
      <c r="BO57" s="154"/>
      <c r="BP57" s="154"/>
      <c r="BQ57" s="154"/>
      <c r="BR57" s="154"/>
      <c r="BS57" s="154"/>
      <c r="BT57" s="154"/>
      <c r="BU57" s="154"/>
      <c r="BV57" s="154"/>
      <c r="BW57" s="154"/>
      <c r="BX57" s="154"/>
      <c r="BY57" s="154"/>
      <c r="BZ57" s="154"/>
      <c r="CA57" s="154"/>
      <c r="CB57" s="155"/>
      <c r="CC57"/>
      <c r="CD57" s="143" t="s">
        <v>316</v>
      </c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  <c r="CQ57" s="144"/>
      <c r="CR57" s="145"/>
      <c r="CS57"/>
      <c r="CT57" s="143" t="s">
        <v>340</v>
      </c>
      <c r="CU57" s="144"/>
      <c r="CV57" s="144"/>
      <c r="CW57" s="144"/>
      <c r="CX57" s="144"/>
      <c r="CY57" s="144"/>
      <c r="CZ57" s="144"/>
      <c r="DA57" s="144"/>
      <c r="DB57" s="144"/>
      <c r="DC57" s="144"/>
      <c r="DD57" s="144"/>
      <c r="DE57" s="144"/>
      <c r="DF57" s="144"/>
      <c r="DG57" s="144"/>
      <c r="DH57" s="145"/>
      <c r="DJ57" s="143" t="s">
        <v>367</v>
      </c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4"/>
      <c r="DV57" s="144"/>
      <c r="DW57" s="144"/>
      <c r="DX57" s="145"/>
      <c r="DZ57" s="143" t="s">
        <v>416</v>
      </c>
      <c r="EA57" s="144"/>
      <c r="EB57" s="144"/>
      <c r="EC57" s="144"/>
      <c r="ED57" s="144"/>
      <c r="EE57" s="144"/>
      <c r="EF57" s="144"/>
      <c r="EG57" s="144"/>
      <c r="EH57" s="144"/>
      <c r="EI57" s="144"/>
      <c r="EJ57" s="144"/>
      <c r="EK57" s="144"/>
      <c r="EL57" s="144"/>
      <c r="EM57" s="144"/>
      <c r="EN57" s="145"/>
    </row>
    <row r="58" spans="1:144">
      <c r="B58" s="20" t="s">
        <v>77</v>
      </c>
      <c r="C58" s="21" t="s">
        <v>0</v>
      </c>
      <c r="D58" s="21" t="s">
        <v>2</v>
      </c>
      <c r="E58" s="21" t="s">
        <v>3</v>
      </c>
      <c r="F58" s="21" t="s">
        <v>4</v>
      </c>
      <c r="G58" s="21" t="s">
        <v>5</v>
      </c>
      <c r="H58" s="21" t="s">
        <v>6</v>
      </c>
      <c r="I58" s="21" t="s">
        <v>7</v>
      </c>
      <c r="J58" s="21" t="s">
        <v>8</v>
      </c>
      <c r="K58" s="21" t="s">
        <v>9</v>
      </c>
      <c r="L58" s="21" t="s">
        <v>10</v>
      </c>
      <c r="M58" s="21" t="s">
        <v>11</v>
      </c>
      <c r="N58" s="21" t="s">
        <v>12</v>
      </c>
      <c r="O58" s="21" t="s">
        <v>13</v>
      </c>
      <c r="P58" s="7" t="s">
        <v>14</v>
      </c>
      <c r="R58" s="20" t="s">
        <v>77</v>
      </c>
      <c r="S58" s="21" t="s">
        <v>0</v>
      </c>
      <c r="T58" s="21" t="s">
        <v>2</v>
      </c>
      <c r="U58" s="21" t="s">
        <v>3</v>
      </c>
      <c r="V58" s="21" t="s">
        <v>4</v>
      </c>
      <c r="W58" s="21" t="s">
        <v>5</v>
      </c>
      <c r="X58" s="21" t="s">
        <v>6</v>
      </c>
      <c r="Y58" s="21" t="s">
        <v>7</v>
      </c>
      <c r="Z58" s="21" t="s">
        <v>8</v>
      </c>
      <c r="AA58" s="21" t="s">
        <v>9</v>
      </c>
      <c r="AB58" s="21" t="s">
        <v>10</v>
      </c>
      <c r="AC58" s="21" t="s">
        <v>11</v>
      </c>
      <c r="AD58" s="21" t="s">
        <v>12</v>
      </c>
      <c r="AE58" s="21" t="s">
        <v>13</v>
      </c>
      <c r="AF58" s="7" t="s">
        <v>14</v>
      </c>
      <c r="AG58" s="3"/>
      <c r="AH58" s="20" t="s">
        <v>77</v>
      </c>
      <c r="AI58" s="21" t="s">
        <v>0</v>
      </c>
      <c r="AJ58" s="21" t="s">
        <v>2</v>
      </c>
      <c r="AK58" s="21" t="s">
        <v>3</v>
      </c>
      <c r="AL58" s="21" t="s">
        <v>4</v>
      </c>
      <c r="AM58" s="21" t="s">
        <v>5</v>
      </c>
      <c r="AN58" s="21" t="s">
        <v>6</v>
      </c>
      <c r="AO58" s="21" t="s">
        <v>7</v>
      </c>
      <c r="AP58" s="21" t="s">
        <v>8</v>
      </c>
      <c r="AQ58" s="21" t="s">
        <v>9</v>
      </c>
      <c r="AR58" s="21" t="s">
        <v>10</v>
      </c>
      <c r="AS58" s="21" t="s">
        <v>11</v>
      </c>
      <c r="AT58" s="21" t="s">
        <v>12</v>
      </c>
      <c r="AU58" s="21" t="s">
        <v>13</v>
      </c>
      <c r="AV58" s="55" t="s">
        <v>14</v>
      </c>
      <c r="AW58" s="3"/>
      <c r="AX58" s="20" t="s">
        <v>77</v>
      </c>
      <c r="AY58" s="21" t="s">
        <v>0</v>
      </c>
      <c r="AZ58" s="21" t="s">
        <v>2</v>
      </c>
      <c r="BA58" s="21" t="s">
        <v>3</v>
      </c>
      <c r="BB58" s="21" t="s">
        <v>4</v>
      </c>
      <c r="BC58" s="21" t="s">
        <v>5</v>
      </c>
      <c r="BD58" s="21" t="s">
        <v>6</v>
      </c>
      <c r="BE58" s="21" t="s">
        <v>7</v>
      </c>
      <c r="BF58" s="21" t="s">
        <v>8</v>
      </c>
      <c r="BG58" s="21" t="s">
        <v>9</v>
      </c>
      <c r="BH58" s="21" t="s">
        <v>10</v>
      </c>
      <c r="BI58" s="21" t="s">
        <v>11</v>
      </c>
      <c r="BJ58" s="21" t="s">
        <v>12</v>
      </c>
      <c r="BK58" s="21" t="s">
        <v>13</v>
      </c>
      <c r="BL58" s="55" t="s">
        <v>14</v>
      </c>
      <c r="BM58" s="3"/>
      <c r="BN58" s="20" t="s">
        <v>77</v>
      </c>
      <c r="BO58" s="21" t="s">
        <v>0</v>
      </c>
      <c r="BP58" s="21" t="s">
        <v>2</v>
      </c>
      <c r="BQ58" s="21" t="s">
        <v>3</v>
      </c>
      <c r="BR58" s="21" t="s">
        <v>4</v>
      </c>
      <c r="BS58" s="21" t="s">
        <v>5</v>
      </c>
      <c r="BT58" s="21" t="s">
        <v>6</v>
      </c>
      <c r="BU58" s="21" t="s">
        <v>7</v>
      </c>
      <c r="BV58" s="21" t="s">
        <v>8</v>
      </c>
      <c r="BW58" s="21" t="s">
        <v>9</v>
      </c>
      <c r="BX58" s="21" t="s">
        <v>10</v>
      </c>
      <c r="BY58" s="21" t="s">
        <v>11</v>
      </c>
      <c r="BZ58" s="21" t="s">
        <v>12</v>
      </c>
      <c r="CA58" s="21" t="s">
        <v>13</v>
      </c>
      <c r="CB58" s="55" t="s">
        <v>14</v>
      </c>
      <c r="CC58" s="3"/>
      <c r="CD58" s="73" t="s">
        <v>77</v>
      </c>
      <c r="CE58" s="21" t="s">
        <v>0</v>
      </c>
      <c r="CF58" s="21" t="s">
        <v>2</v>
      </c>
      <c r="CG58" s="21" t="s">
        <v>3</v>
      </c>
      <c r="CH58" s="21" t="s">
        <v>4</v>
      </c>
      <c r="CI58" s="21" t="s">
        <v>5</v>
      </c>
      <c r="CJ58" s="21" t="s">
        <v>6</v>
      </c>
      <c r="CK58" s="21" t="s">
        <v>7</v>
      </c>
      <c r="CL58" s="21" t="s">
        <v>8</v>
      </c>
      <c r="CM58" s="21" t="s">
        <v>9</v>
      </c>
      <c r="CN58" s="21" t="s">
        <v>10</v>
      </c>
      <c r="CO58" s="21" t="s">
        <v>11</v>
      </c>
      <c r="CP58" s="21" t="s">
        <v>12</v>
      </c>
      <c r="CQ58" s="21" t="s">
        <v>13</v>
      </c>
      <c r="CR58" s="74" t="s">
        <v>14</v>
      </c>
      <c r="CS58" s="3"/>
      <c r="CT58" s="73" t="s">
        <v>77</v>
      </c>
      <c r="CU58" s="21" t="s">
        <v>0</v>
      </c>
      <c r="CV58" s="21" t="s">
        <v>2</v>
      </c>
      <c r="CW58" s="21" t="s">
        <v>3</v>
      </c>
      <c r="CX58" s="21" t="s">
        <v>4</v>
      </c>
      <c r="CY58" s="21" t="s">
        <v>5</v>
      </c>
      <c r="CZ58" s="21" t="s">
        <v>6</v>
      </c>
      <c r="DA58" s="21" t="s">
        <v>7</v>
      </c>
      <c r="DB58" s="21" t="s">
        <v>8</v>
      </c>
      <c r="DC58" s="21" t="s">
        <v>9</v>
      </c>
      <c r="DD58" s="21" t="s">
        <v>10</v>
      </c>
      <c r="DE58" s="21" t="s">
        <v>11</v>
      </c>
      <c r="DF58" s="21" t="s">
        <v>12</v>
      </c>
      <c r="DG58" s="21" t="s">
        <v>13</v>
      </c>
      <c r="DH58" s="74" t="s">
        <v>14</v>
      </c>
      <c r="DJ58" s="73" t="s">
        <v>77</v>
      </c>
      <c r="DK58" s="21" t="s">
        <v>0</v>
      </c>
      <c r="DL58" s="21" t="s">
        <v>2</v>
      </c>
      <c r="DM58" s="21" t="s">
        <v>3</v>
      </c>
      <c r="DN58" s="21" t="s">
        <v>4</v>
      </c>
      <c r="DO58" s="21" t="s">
        <v>5</v>
      </c>
      <c r="DP58" s="21" t="s">
        <v>6</v>
      </c>
      <c r="DQ58" s="21" t="s">
        <v>7</v>
      </c>
      <c r="DR58" s="21" t="s">
        <v>8</v>
      </c>
      <c r="DS58" s="21" t="s">
        <v>9</v>
      </c>
      <c r="DT58" s="21" t="s">
        <v>10</v>
      </c>
      <c r="DU58" s="21" t="s">
        <v>11</v>
      </c>
      <c r="DV58" s="21" t="s">
        <v>12</v>
      </c>
      <c r="DW58" s="21" t="s">
        <v>13</v>
      </c>
      <c r="DX58" s="74" t="s">
        <v>14</v>
      </c>
      <c r="DZ58" s="73" t="s">
        <v>77</v>
      </c>
      <c r="EA58" s="21" t="s">
        <v>0</v>
      </c>
      <c r="EB58" s="21" t="s">
        <v>2</v>
      </c>
      <c r="EC58" s="21" t="s">
        <v>3</v>
      </c>
      <c r="ED58" s="21" t="s">
        <v>4</v>
      </c>
      <c r="EE58" s="21" t="s">
        <v>5</v>
      </c>
      <c r="EF58" s="21" t="s">
        <v>6</v>
      </c>
      <c r="EG58" s="21" t="s">
        <v>7</v>
      </c>
      <c r="EH58" s="21" t="s">
        <v>8</v>
      </c>
      <c r="EI58" s="21" t="s">
        <v>9</v>
      </c>
      <c r="EJ58" s="21" t="s">
        <v>10</v>
      </c>
      <c r="EK58" s="21" t="s">
        <v>11</v>
      </c>
      <c r="EL58" s="21" t="s">
        <v>12</v>
      </c>
      <c r="EM58" s="21" t="s">
        <v>13</v>
      </c>
      <c r="EN58" s="74" t="s">
        <v>14</v>
      </c>
    </row>
    <row r="59" spans="1:144">
      <c r="B59" s="29" t="s">
        <v>270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>
        <v>1</v>
      </c>
      <c r="O59" s="17">
        <f>SUM(C59:N59)</f>
        <v>1</v>
      </c>
      <c r="P59" s="9">
        <f>O59/$O$66</f>
        <v>2.1276595744680851E-3</v>
      </c>
      <c r="R59" s="29" t="s">
        <v>270</v>
      </c>
      <c r="S59" s="8"/>
      <c r="T59" s="8"/>
      <c r="U59" s="8"/>
      <c r="V59" s="8"/>
      <c r="W59" s="8"/>
      <c r="X59" s="8"/>
      <c r="Y59" s="8">
        <v>2</v>
      </c>
      <c r="Z59" s="8"/>
      <c r="AA59" s="8"/>
      <c r="AB59" s="8"/>
      <c r="AC59" s="8"/>
      <c r="AD59" s="8"/>
      <c r="AE59" s="17">
        <f>SUM(S59:AD59)</f>
        <v>2</v>
      </c>
      <c r="AF59" s="9">
        <f t="shared" ref="AF59:AF65" si="117">AE59/$AE$66</f>
        <v>2.0811654526534861E-3</v>
      </c>
      <c r="AH59" s="29" t="s">
        <v>270</v>
      </c>
      <c r="AI59" s="11"/>
      <c r="AJ59" s="11">
        <v>1</v>
      </c>
      <c r="AK59" s="11"/>
      <c r="AL59" s="11"/>
      <c r="AM59" s="11">
        <v>1</v>
      </c>
      <c r="AN59" s="11"/>
      <c r="AO59" s="11">
        <v>3</v>
      </c>
      <c r="AP59" s="11">
        <v>2</v>
      </c>
      <c r="AQ59" s="11">
        <v>1</v>
      </c>
      <c r="AR59" s="11"/>
      <c r="AS59" s="11">
        <v>1</v>
      </c>
      <c r="AT59" s="11">
        <v>1</v>
      </c>
      <c r="AU59" s="17">
        <f>SUM(AI59:AT59)</f>
        <v>10</v>
      </c>
      <c r="AV59" s="9">
        <f t="shared" ref="AV59:AV66" si="118">AU59/$AU$66</f>
        <v>3.4094783498124785E-3</v>
      </c>
      <c r="AX59" s="29" t="s">
        <v>270</v>
      </c>
      <c r="AY59" s="11"/>
      <c r="AZ59" s="11"/>
      <c r="BA59" s="11"/>
      <c r="BB59" s="11"/>
      <c r="BC59" s="11"/>
      <c r="BD59" s="11"/>
      <c r="BE59" s="11">
        <v>1</v>
      </c>
      <c r="BF59" s="11">
        <v>1</v>
      </c>
      <c r="BG59" s="11"/>
      <c r="BH59" s="11"/>
      <c r="BI59" s="11"/>
      <c r="BJ59" s="11"/>
      <c r="BK59" s="17">
        <f>SUM(AY59:BJ59)</f>
        <v>2</v>
      </c>
      <c r="BL59" s="9">
        <f>BK59/$BK$66</f>
        <v>1.2033694344163659E-3</v>
      </c>
      <c r="BN59" s="29" t="s">
        <v>270</v>
      </c>
      <c r="BO59" s="11"/>
      <c r="BP59" s="11">
        <v>1</v>
      </c>
      <c r="BQ59" s="11"/>
      <c r="BR59" s="11"/>
      <c r="BS59" s="11"/>
      <c r="BT59" s="11"/>
      <c r="BU59" s="11"/>
      <c r="BV59" s="11"/>
      <c r="BW59" s="11"/>
      <c r="BX59" s="11"/>
      <c r="BY59" s="11"/>
      <c r="BZ59" s="11">
        <v>1</v>
      </c>
      <c r="CA59" s="17">
        <f>SUM(BO59:BZ59)</f>
        <v>2</v>
      </c>
      <c r="CB59" s="9">
        <f>CA59/$CA$66</f>
        <v>1.6129032258064516E-3</v>
      </c>
      <c r="CD59" s="75" t="s">
        <v>270</v>
      </c>
      <c r="CE59" s="11"/>
      <c r="CF59" s="11">
        <v>1</v>
      </c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7">
        <f>SUM(CE59:CP59)</f>
        <v>1</v>
      </c>
      <c r="CR59" s="76">
        <f t="shared" ref="CR59:CR65" si="119">CQ59/$CQ$66</f>
        <v>8.5251491901108269E-4</v>
      </c>
      <c r="CT59" s="75" t="s">
        <v>270</v>
      </c>
      <c r="CU59" s="11"/>
      <c r="CV59" s="11">
        <v>1</v>
      </c>
      <c r="CW59" s="11"/>
      <c r="CX59" s="11"/>
      <c r="CY59" s="11"/>
      <c r="CZ59" s="11">
        <v>1</v>
      </c>
      <c r="DA59" s="11"/>
      <c r="DB59" s="11"/>
      <c r="DC59" s="11"/>
      <c r="DD59" s="11"/>
      <c r="DE59" s="11"/>
      <c r="DF59" s="11"/>
      <c r="DG59" s="17">
        <f>SUM(CU59:DF59)</f>
        <v>2</v>
      </c>
      <c r="DH59" s="76">
        <f t="shared" ref="DH59:DH65" si="120">DG59/$DG$66</f>
        <v>1.215066828675577E-3</v>
      </c>
      <c r="DJ59" s="75" t="s">
        <v>270</v>
      </c>
      <c r="DK59" s="11"/>
      <c r="DL59" s="11"/>
      <c r="DM59" s="11"/>
      <c r="DN59" s="11">
        <v>1</v>
      </c>
      <c r="DO59" s="11">
        <v>1</v>
      </c>
      <c r="DP59" s="11"/>
      <c r="DQ59" s="11"/>
      <c r="DR59" s="11">
        <v>1</v>
      </c>
      <c r="DS59" s="11"/>
      <c r="DT59" s="11">
        <v>1</v>
      </c>
      <c r="DU59" s="11"/>
      <c r="DV59" s="11"/>
      <c r="DW59" s="17">
        <f>SUM(DK59:DV59)</f>
        <v>4</v>
      </c>
      <c r="DX59" s="76">
        <f>DW59/$DW$66</f>
        <v>1.9559902200488996E-3</v>
      </c>
      <c r="DZ59" s="75" t="s">
        <v>270</v>
      </c>
      <c r="EA59" s="11"/>
      <c r="EB59" s="11"/>
      <c r="EC59" s="11"/>
      <c r="ED59" s="11"/>
      <c r="EE59" s="11"/>
      <c r="EF59" s="11"/>
      <c r="EG59" s="11">
        <v>3</v>
      </c>
      <c r="EH59" s="11"/>
      <c r="EI59" s="11">
        <v>1</v>
      </c>
      <c r="EJ59" s="11">
        <v>1</v>
      </c>
      <c r="EK59" s="11"/>
      <c r="EL59" s="11"/>
      <c r="EM59" s="17">
        <f>SUM(EA59:EL59)</f>
        <v>5</v>
      </c>
      <c r="EN59" s="76">
        <f>EM59/$EM$66</f>
        <v>2.8360748723766306E-3</v>
      </c>
    </row>
    <row r="60" spans="1:144" s="3" customFormat="1">
      <c r="A60"/>
      <c r="B60" s="29" t="s">
        <v>78</v>
      </c>
      <c r="C60" s="8">
        <v>2</v>
      </c>
      <c r="D60" s="8">
        <v>1</v>
      </c>
      <c r="E60" s="8">
        <v>1</v>
      </c>
      <c r="F60" s="8">
        <v>1</v>
      </c>
      <c r="G60" s="8">
        <v>1</v>
      </c>
      <c r="H60" s="8"/>
      <c r="I60" s="8"/>
      <c r="J60" s="8">
        <v>3</v>
      </c>
      <c r="K60" s="8"/>
      <c r="L60" s="8">
        <v>4</v>
      </c>
      <c r="M60" s="8">
        <v>2</v>
      </c>
      <c r="N60" s="8">
        <v>4</v>
      </c>
      <c r="O60" s="17">
        <f t="shared" ref="O60:O64" si="121">SUM(C60:N60)</f>
        <v>19</v>
      </c>
      <c r="P60" s="9">
        <f t="shared" ref="P60:P66" si="122">O60/$O$66</f>
        <v>4.042553191489362E-2</v>
      </c>
      <c r="Q60"/>
      <c r="R60" s="29" t="s">
        <v>78</v>
      </c>
      <c r="S60" s="8">
        <v>1</v>
      </c>
      <c r="T60" s="8">
        <v>2</v>
      </c>
      <c r="U60" s="8"/>
      <c r="V60" s="8">
        <v>1</v>
      </c>
      <c r="W60" s="8">
        <v>1</v>
      </c>
      <c r="X60" s="8">
        <v>4</v>
      </c>
      <c r="Y60" s="8">
        <v>4</v>
      </c>
      <c r="Z60" s="8">
        <v>6</v>
      </c>
      <c r="AA60" s="8">
        <v>1</v>
      </c>
      <c r="AB60" s="8">
        <v>1</v>
      </c>
      <c r="AC60" s="8"/>
      <c r="AD60" s="8">
        <v>1</v>
      </c>
      <c r="AE60" s="17">
        <f t="shared" ref="AE60:AE64" si="123">SUM(S60:AD60)</f>
        <v>22</v>
      </c>
      <c r="AF60" s="9">
        <f t="shared" si="117"/>
        <v>2.2892819979188347E-2</v>
      </c>
      <c r="AG60"/>
      <c r="AH60" s="29" t="s">
        <v>78</v>
      </c>
      <c r="AI60" s="11">
        <v>6</v>
      </c>
      <c r="AJ60" s="11">
        <v>4</v>
      </c>
      <c r="AK60" s="11">
        <v>4</v>
      </c>
      <c r="AL60" s="11">
        <v>4</v>
      </c>
      <c r="AM60" s="11">
        <v>4</v>
      </c>
      <c r="AN60" s="11">
        <v>7</v>
      </c>
      <c r="AO60" s="11">
        <v>7</v>
      </c>
      <c r="AP60" s="11">
        <v>14</v>
      </c>
      <c r="AQ60" s="11">
        <v>2</v>
      </c>
      <c r="AR60" s="11">
        <v>9</v>
      </c>
      <c r="AS60" s="11">
        <v>4</v>
      </c>
      <c r="AT60" s="11">
        <v>16</v>
      </c>
      <c r="AU60" s="17">
        <f t="shared" ref="AU60:AU65" si="124">SUM(AI60:AT60)</f>
        <v>81</v>
      </c>
      <c r="AV60" s="9">
        <f t="shared" si="118"/>
        <v>2.7616774633481077E-2</v>
      </c>
      <c r="AW60"/>
      <c r="AX60" s="29" t="s">
        <v>78</v>
      </c>
      <c r="AY60" s="11">
        <v>2</v>
      </c>
      <c r="AZ60" s="11">
        <v>2</v>
      </c>
      <c r="BA60" s="11">
        <v>5</v>
      </c>
      <c r="BB60" s="11">
        <v>2</v>
      </c>
      <c r="BC60" s="11">
        <v>3</v>
      </c>
      <c r="BD60" s="11">
        <v>2</v>
      </c>
      <c r="BE60" s="11">
        <v>3</v>
      </c>
      <c r="BF60" s="11">
        <v>4</v>
      </c>
      <c r="BG60" s="11"/>
      <c r="BH60" s="11">
        <v>1</v>
      </c>
      <c r="BI60" s="11">
        <v>3</v>
      </c>
      <c r="BJ60" s="11">
        <v>2</v>
      </c>
      <c r="BK60" s="17">
        <f t="shared" ref="BK60:BK65" si="125">SUM(AY60:BJ60)</f>
        <v>29</v>
      </c>
      <c r="BL60" s="9">
        <f t="shared" ref="BL60:BL66" si="126">BK60/$BK$66</f>
        <v>1.7448856799037304E-2</v>
      </c>
      <c r="BM60"/>
      <c r="BN60" s="29" t="s">
        <v>78</v>
      </c>
      <c r="BO60" s="11">
        <v>2</v>
      </c>
      <c r="BP60" s="11">
        <v>1</v>
      </c>
      <c r="BQ60" s="11">
        <v>3</v>
      </c>
      <c r="BR60" s="11">
        <v>5</v>
      </c>
      <c r="BS60" s="11">
        <v>2</v>
      </c>
      <c r="BT60" s="11">
        <v>2</v>
      </c>
      <c r="BU60" s="11">
        <v>2</v>
      </c>
      <c r="BV60" s="11">
        <v>1</v>
      </c>
      <c r="BW60" s="11">
        <v>1</v>
      </c>
      <c r="BX60" s="11"/>
      <c r="BY60" s="11">
        <v>3</v>
      </c>
      <c r="BZ60" s="11">
        <v>4</v>
      </c>
      <c r="CA60" s="17">
        <f t="shared" ref="CA60:CA65" si="127">SUM(BO60:BZ60)</f>
        <v>26</v>
      </c>
      <c r="CB60" s="9">
        <f t="shared" ref="CB60:CB65" si="128">CA60/$CA$66</f>
        <v>2.0967741935483872E-2</v>
      </c>
      <c r="CC60"/>
      <c r="CD60" s="75" t="s">
        <v>78</v>
      </c>
      <c r="CE60" s="11">
        <v>6</v>
      </c>
      <c r="CF60" s="11">
        <v>2</v>
      </c>
      <c r="CG60" s="11">
        <v>2</v>
      </c>
      <c r="CH60" s="11">
        <v>4</v>
      </c>
      <c r="CI60" s="11">
        <v>1</v>
      </c>
      <c r="CJ60" s="11">
        <v>2</v>
      </c>
      <c r="CK60" s="11"/>
      <c r="CL60" s="11">
        <v>2</v>
      </c>
      <c r="CM60" s="11">
        <v>2</v>
      </c>
      <c r="CN60" s="11">
        <v>1</v>
      </c>
      <c r="CO60" s="11">
        <v>3</v>
      </c>
      <c r="CP60" s="11"/>
      <c r="CQ60" s="17">
        <f t="shared" ref="CQ60:CQ65" si="129">SUM(CE60:CP60)</f>
        <v>25</v>
      </c>
      <c r="CR60" s="76">
        <f t="shared" si="119"/>
        <v>2.1312872975277068E-2</v>
      </c>
      <c r="CS60"/>
      <c r="CT60" s="75" t="s">
        <v>78</v>
      </c>
      <c r="CU60" s="11">
        <v>5</v>
      </c>
      <c r="CV60" s="11"/>
      <c r="CW60" s="11">
        <v>2</v>
      </c>
      <c r="CX60" s="11">
        <v>4</v>
      </c>
      <c r="CY60" s="11">
        <v>5</v>
      </c>
      <c r="CZ60" s="11">
        <v>4</v>
      </c>
      <c r="DA60" s="11">
        <v>1</v>
      </c>
      <c r="DB60" s="11">
        <v>3</v>
      </c>
      <c r="DC60" s="11">
        <v>4</v>
      </c>
      <c r="DD60" s="11">
        <v>4</v>
      </c>
      <c r="DE60" s="11">
        <v>2</v>
      </c>
      <c r="DF60" s="11">
        <v>2</v>
      </c>
      <c r="DG60" s="17">
        <f t="shared" ref="DG60:DG65" si="130">SUM(CU60:DF60)</f>
        <v>36</v>
      </c>
      <c r="DH60" s="76">
        <f t="shared" si="120"/>
        <v>2.187120291616039E-2</v>
      </c>
      <c r="DJ60" s="75" t="s">
        <v>78</v>
      </c>
      <c r="DK60" s="11">
        <v>2</v>
      </c>
      <c r="DL60" s="11">
        <v>2</v>
      </c>
      <c r="DM60" s="11">
        <v>2</v>
      </c>
      <c r="DN60" s="11">
        <v>3</v>
      </c>
      <c r="DO60" s="11">
        <v>5</v>
      </c>
      <c r="DP60" s="11">
        <v>2</v>
      </c>
      <c r="DQ60" s="11">
        <v>5</v>
      </c>
      <c r="DR60" s="11">
        <v>7</v>
      </c>
      <c r="DS60" s="11">
        <v>6</v>
      </c>
      <c r="DT60" s="11">
        <v>7</v>
      </c>
      <c r="DU60" s="11">
        <v>6</v>
      </c>
      <c r="DV60" s="11">
        <v>4</v>
      </c>
      <c r="DW60" s="17">
        <f t="shared" ref="DW60:DW65" si="131">SUM(DK60:DV60)</f>
        <v>51</v>
      </c>
      <c r="DX60" s="76">
        <f t="shared" ref="DX60:DX65" si="132">DW60/$DW$66</f>
        <v>2.493887530562347E-2</v>
      </c>
      <c r="DZ60" s="75" t="s">
        <v>78</v>
      </c>
      <c r="EA60" s="11">
        <v>2</v>
      </c>
      <c r="EB60" s="11">
        <v>4</v>
      </c>
      <c r="EC60" s="11">
        <v>6</v>
      </c>
      <c r="ED60" s="11">
        <v>5</v>
      </c>
      <c r="EE60" s="11">
        <v>2</v>
      </c>
      <c r="EF60" s="11">
        <v>5</v>
      </c>
      <c r="EG60" s="11">
        <v>4</v>
      </c>
      <c r="EH60" s="11">
        <v>4</v>
      </c>
      <c r="EI60" s="11"/>
      <c r="EJ60" s="11">
        <v>4</v>
      </c>
      <c r="EK60" s="11">
        <v>4</v>
      </c>
      <c r="EL60" s="11">
        <v>2</v>
      </c>
      <c r="EM60" s="17">
        <f t="shared" ref="EM60:EM65" si="133">SUM(EA60:EL60)</f>
        <v>42</v>
      </c>
      <c r="EN60" s="76">
        <f t="shared" ref="EN60:EN65" si="134">EM60/$EM$66</f>
        <v>2.3823028927963699E-2</v>
      </c>
    </row>
    <row r="61" spans="1:144">
      <c r="B61" s="29" t="s">
        <v>79</v>
      </c>
      <c r="C61" s="8">
        <v>1</v>
      </c>
      <c r="D61" s="8"/>
      <c r="E61" s="8">
        <v>1</v>
      </c>
      <c r="F61" s="8"/>
      <c r="G61" s="8"/>
      <c r="H61" s="8"/>
      <c r="I61" s="8"/>
      <c r="J61" s="8"/>
      <c r="K61" s="8"/>
      <c r="L61" s="8">
        <v>2</v>
      </c>
      <c r="M61" s="8"/>
      <c r="N61" s="8"/>
      <c r="O61" s="17">
        <f t="shared" si="121"/>
        <v>4</v>
      </c>
      <c r="P61" s="9">
        <f t="shared" si="122"/>
        <v>8.5106382978723406E-3</v>
      </c>
      <c r="R61" s="29" t="s">
        <v>79</v>
      </c>
      <c r="S61" s="8"/>
      <c r="T61" s="8">
        <v>1</v>
      </c>
      <c r="U61" s="8">
        <v>1</v>
      </c>
      <c r="V61" s="8"/>
      <c r="W61" s="8"/>
      <c r="X61" s="8"/>
      <c r="Y61" s="8">
        <v>1</v>
      </c>
      <c r="Z61" s="8"/>
      <c r="AA61" s="8"/>
      <c r="AB61" s="8"/>
      <c r="AC61" s="8">
        <v>1</v>
      </c>
      <c r="AD61" s="8"/>
      <c r="AE61" s="17">
        <f t="shared" si="123"/>
        <v>4</v>
      </c>
      <c r="AF61" s="9">
        <f t="shared" si="117"/>
        <v>4.1623309053069723E-3</v>
      </c>
      <c r="AH61" s="29" t="s">
        <v>79</v>
      </c>
      <c r="AI61" s="11">
        <v>2</v>
      </c>
      <c r="AJ61" s="11">
        <v>1</v>
      </c>
      <c r="AK61" s="11">
        <v>2</v>
      </c>
      <c r="AL61" s="11"/>
      <c r="AM61" s="11"/>
      <c r="AN61" s="11">
        <v>1</v>
      </c>
      <c r="AO61" s="11">
        <v>2</v>
      </c>
      <c r="AP61" s="11">
        <v>2</v>
      </c>
      <c r="AQ61" s="11">
        <v>1</v>
      </c>
      <c r="AR61" s="11">
        <v>3</v>
      </c>
      <c r="AS61" s="11">
        <v>1</v>
      </c>
      <c r="AT61" s="11"/>
      <c r="AU61" s="17">
        <f t="shared" si="124"/>
        <v>15</v>
      </c>
      <c r="AV61" s="9">
        <f t="shared" si="118"/>
        <v>5.114217524718718E-3</v>
      </c>
      <c r="AX61" s="29" t="s">
        <v>79</v>
      </c>
      <c r="AY61" s="11"/>
      <c r="AZ61" s="11"/>
      <c r="BA61" s="11"/>
      <c r="BB61" s="11"/>
      <c r="BC61" s="11">
        <v>2</v>
      </c>
      <c r="BD61" s="11">
        <v>1</v>
      </c>
      <c r="BE61" s="11"/>
      <c r="BF61" s="11"/>
      <c r="BG61" s="11"/>
      <c r="BH61" s="11"/>
      <c r="BI61" s="11">
        <v>1</v>
      </c>
      <c r="BJ61" s="11"/>
      <c r="BK61" s="17">
        <f t="shared" si="125"/>
        <v>4</v>
      </c>
      <c r="BL61" s="9">
        <f t="shared" si="126"/>
        <v>2.4067388688327317E-3</v>
      </c>
      <c r="BN61" s="29" t="s">
        <v>79</v>
      </c>
      <c r="BO61" s="11"/>
      <c r="BP61" s="11"/>
      <c r="BQ61" s="11"/>
      <c r="BR61" s="11"/>
      <c r="BS61" s="11"/>
      <c r="BT61" s="11"/>
      <c r="BU61" s="11"/>
      <c r="BV61" s="11">
        <v>1</v>
      </c>
      <c r="BW61" s="11">
        <v>1</v>
      </c>
      <c r="BX61" s="11"/>
      <c r="BY61" s="11">
        <v>2</v>
      </c>
      <c r="BZ61" s="11">
        <v>2</v>
      </c>
      <c r="CA61" s="17">
        <f t="shared" si="127"/>
        <v>6</v>
      </c>
      <c r="CB61" s="9">
        <f t="shared" si="128"/>
        <v>4.8387096774193551E-3</v>
      </c>
      <c r="CD61" s="75" t="s">
        <v>79</v>
      </c>
      <c r="CE61" s="11">
        <v>2</v>
      </c>
      <c r="CF61" s="11">
        <v>1</v>
      </c>
      <c r="CG61" s="11">
        <v>1</v>
      </c>
      <c r="CH61" s="11">
        <v>1</v>
      </c>
      <c r="CI61" s="11">
        <v>2</v>
      </c>
      <c r="CJ61" s="11">
        <v>1</v>
      </c>
      <c r="CK61" s="11"/>
      <c r="CL61" s="11"/>
      <c r="CM61" s="11"/>
      <c r="CN61" s="11">
        <v>1</v>
      </c>
      <c r="CO61" s="11"/>
      <c r="CP61" s="11">
        <v>2</v>
      </c>
      <c r="CQ61" s="17">
        <f t="shared" si="129"/>
        <v>11</v>
      </c>
      <c r="CR61" s="76">
        <f t="shared" si="119"/>
        <v>9.3776641091219103E-3</v>
      </c>
      <c r="CT61" s="75" t="s">
        <v>79</v>
      </c>
      <c r="CU61" s="11">
        <v>2</v>
      </c>
      <c r="CV61" s="11">
        <v>1</v>
      </c>
      <c r="CW61" s="11">
        <v>1</v>
      </c>
      <c r="CX61" s="11">
        <v>1</v>
      </c>
      <c r="CY61" s="11">
        <v>2</v>
      </c>
      <c r="CZ61" s="11">
        <v>1</v>
      </c>
      <c r="DA61" s="11">
        <v>4</v>
      </c>
      <c r="DB61" s="11">
        <v>3</v>
      </c>
      <c r="DC61" s="11">
        <v>1</v>
      </c>
      <c r="DD61" s="11"/>
      <c r="DE61" s="11">
        <v>1</v>
      </c>
      <c r="DF61" s="11"/>
      <c r="DG61" s="17">
        <f t="shared" si="130"/>
        <v>17</v>
      </c>
      <c r="DH61" s="76">
        <f t="shared" si="120"/>
        <v>1.0328068043742407E-2</v>
      </c>
      <c r="DJ61" s="75" t="s">
        <v>79</v>
      </c>
      <c r="DK61" s="11">
        <v>1</v>
      </c>
      <c r="DL61" s="11"/>
      <c r="DM61" s="11">
        <v>1</v>
      </c>
      <c r="DN61" s="11">
        <v>1</v>
      </c>
      <c r="DO61" s="11">
        <v>2</v>
      </c>
      <c r="DP61" s="11"/>
      <c r="DQ61" s="11">
        <v>1</v>
      </c>
      <c r="DR61" s="11">
        <v>1</v>
      </c>
      <c r="DS61" s="11"/>
      <c r="DT61" s="11">
        <v>2</v>
      </c>
      <c r="DU61" s="11"/>
      <c r="DV61" s="11">
        <v>1</v>
      </c>
      <c r="DW61" s="17">
        <f t="shared" si="131"/>
        <v>10</v>
      </c>
      <c r="DX61" s="76">
        <f t="shared" si="132"/>
        <v>4.8899755501222494E-3</v>
      </c>
      <c r="DZ61" s="75" t="s">
        <v>79</v>
      </c>
      <c r="EA61" s="11">
        <v>1</v>
      </c>
      <c r="EB61" s="11"/>
      <c r="EC61" s="11"/>
      <c r="ED61" s="11">
        <v>2</v>
      </c>
      <c r="EE61" s="11">
        <v>1</v>
      </c>
      <c r="EF61" s="11">
        <v>2</v>
      </c>
      <c r="EG61" s="11">
        <v>3</v>
      </c>
      <c r="EH61" s="11"/>
      <c r="EI61" s="11">
        <v>1</v>
      </c>
      <c r="EJ61" s="11"/>
      <c r="EK61" s="11">
        <v>1</v>
      </c>
      <c r="EL61" s="11"/>
      <c r="EM61" s="17">
        <f t="shared" si="133"/>
        <v>11</v>
      </c>
      <c r="EN61" s="76">
        <f t="shared" si="134"/>
        <v>6.239364719228588E-3</v>
      </c>
    </row>
    <row r="62" spans="1:144">
      <c r="B62" s="29" t="s">
        <v>272</v>
      </c>
      <c r="C62" s="8">
        <v>1</v>
      </c>
      <c r="D62" s="8"/>
      <c r="E62" s="8">
        <v>4</v>
      </c>
      <c r="F62" s="8"/>
      <c r="G62" s="8">
        <v>1</v>
      </c>
      <c r="H62" s="8">
        <v>3</v>
      </c>
      <c r="I62" s="8">
        <v>1</v>
      </c>
      <c r="J62" s="8"/>
      <c r="K62" s="8">
        <v>1</v>
      </c>
      <c r="L62" s="8">
        <v>4</v>
      </c>
      <c r="M62" s="8">
        <v>1</v>
      </c>
      <c r="N62" s="8">
        <v>5</v>
      </c>
      <c r="O62" s="17">
        <f t="shared" si="121"/>
        <v>21</v>
      </c>
      <c r="P62" s="9">
        <f t="shared" si="122"/>
        <v>4.4680851063829789E-2</v>
      </c>
      <c r="R62" s="29" t="s">
        <v>272</v>
      </c>
      <c r="S62" s="8">
        <v>2</v>
      </c>
      <c r="T62" s="8"/>
      <c r="U62" s="8">
        <v>2</v>
      </c>
      <c r="V62" s="8"/>
      <c r="W62" s="8">
        <v>1</v>
      </c>
      <c r="X62" s="8">
        <v>2</v>
      </c>
      <c r="Y62" s="8">
        <v>1</v>
      </c>
      <c r="Z62" s="8">
        <v>6</v>
      </c>
      <c r="AA62" s="8">
        <v>8</v>
      </c>
      <c r="AB62" s="8">
        <v>4</v>
      </c>
      <c r="AC62" s="8">
        <v>5</v>
      </c>
      <c r="AD62" s="8">
        <v>4</v>
      </c>
      <c r="AE62" s="17">
        <f t="shared" si="123"/>
        <v>35</v>
      </c>
      <c r="AF62" s="9">
        <f t="shared" si="117"/>
        <v>3.6420395421436005E-2</v>
      </c>
      <c r="AH62" s="29" t="s">
        <v>272</v>
      </c>
      <c r="AI62" s="11">
        <v>9</v>
      </c>
      <c r="AJ62" s="11">
        <v>5</v>
      </c>
      <c r="AK62" s="11">
        <v>13</v>
      </c>
      <c r="AL62" s="11">
        <v>4</v>
      </c>
      <c r="AM62" s="11">
        <v>5</v>
      </c>
      <c r="AN62" s="11">
        <v>8</v>
      </c>
      <c r="AO62" s="11">
        <v>8</v>
      </c>
      <c r="AP62" s="11">
        <v>10</v>
      </c>
      <c r="AQ62" s="11">
        <v>10</v>
      </c>
      <c r="AR62" s="11">
        <v>15</v>
      </c>
      <c r="AS62" s="11">
        <v>10</v>
      </c>
      <c r="AT62" s="11">
        <v>16</v>
      </c>
      <c r="AU62" s="17">
        <f t="shared" si="124"/>
        <v>113</v>
      </c>
      <c r="AV62" s="9">
        <f t="shared" si="118"/>
        <v>3.8527105352881008E-2</v>
      </c>
      <c r="AX62" s="29" t="s">
        <v>272</v>
      </c>
      <c r="AY62" s="11">
        <v>6</v>
      </c>
      <c r="AZ62" s="11">
        <v>4</v>
      </c>
      <c r="BA62" s="11">
        <v>16</v>
      </c>
      <c r="BB62" s="11">
        <v>8</v>
      </c>
      <c r="BC62" s="11">
        <v>11</v>
      </c>
      <c r="BD62" s="11">
        <v>10</v>
      </c>
      <c r="BE62" s="11">
        <v>7</v>
      </c>
      <c r="BF62" s="11">
        <v>9</v>
      </c>
      <c r="BG62" s="11">
        <v>10</v>
      </c>
      <c r="BH62" s="11">
        <v>10</v>
      </c>
      <c r="BI62" s="11">
        <v>5</v>
      </c>
      <c r="BJ62" s="11">
        <v>5</v>
      </c>
      <c r="BK62" s="17">
        <f t="shared" si="125"/>
        <v>101</v>
      </c>
      <c r="BL62" s="9">
        <f t="shared" si="126"/>
        <v>6.0770156438026475E-2</v>
      </c>
      <c r="BN62" s="29" t="s">
        <v>272</v>
      </c>
      <c r="BO62" s="11">
        <v>7</v>
      </c>
      <c r="BP62" s="11">
        <v>7</v>
      </c>
      <c r="BQ62" s="11">
        <v>6</v>
      </c>
      <c r="BR62" s="11">
        <v>3</v>
      </c>
      <c r="BS62" s="11">
        <v>11</v>
      </c>
      <c r="BT62" s="11">
        <v>3</v>
      </c>
      <c r="BU62" s="11">
        <v>4</v>
      </c>
      <c r="BV62" s="11">
        <v>11</v>
      </c>
      <c r="BW62" s="11">
        <v>2</v>
      </c>
      <c r="BX62" s="11">
        <v>7</v>
      </c>
      <c r="BY62" s="11">
        <v>5</v>
      </c>
      <c r="BZ62" s="11">
        <v>7</v>
      </c>
      <c r="CA62" s="17">
        <f t="shared" si="127"/>
        <v>73</v>
      </c>
      <c r="CB62" s="9">
        <f t="shared" si="128"/>
        <v>5.8870967741935482E-2</v>
      </c>
      <c r="CD62" s="75" t="s">
        <v>272</v>
      </c>
      <c r="CE62" s="11">
        <v>4</v>
      </c>
      <c r="CF62" s="11">
        <v>6</v>
      </c>
      <c r="CG62" s="11">
        <v>3</v>
      </c>
      <c r="CH62" s="11">
        <v>4</v>
      </c>
      <c r="CI62" s="11">
        <v>5</v>
      </c>
      <c r="CJ62" s="11"/>
      <c r="CK62" s="11">
        <v>4</v>
      </c>
      <c r="CL62" s="11">
        <v>3</v>
      </c>
      <c r="CM62" s="11">
        <v>8</v>
      </c>
      <c r="CN62" s="11">
        <v>4</v>
      </c>
      <c r="CO62" s="11">
        <v>6</v>
      </c>
      <c r="CP62" s="11">
        <v>5</v>
      </c>
      <c r="CQ62" s="17">
        <f t="shared" si="129"/>
        <v>52</v>
      </c>
      <c r="CR62" s="76">
        <f t="shared" si="119"/>
        <v>4.4330775788576297E-2</v>
      </c>
      <c r="CT62" s="75" t="s">
        <v>272</v>
      </c>
      <c r="CU62" s="11">
        <v>6</v>
      </c>
      <c r="CV62" s="11">
        <v>5</v>
      </c>
      <c r="CW62" s="11">
        <v>6</v>
      </c>
      <c r="CX62" s="11">
        <v>9</v>
      </c>
      <c r="CY62" s="11">
        <v>13</v>
      </c>
      <c r="CZ62" s="11">
        <v>8</v>
      </c>
      <c r="DA62" s="11">
        <v>9</v>
      </c>
      <c r="DB62" s="11">
        <v>9</v>
      </c>
      <c r="DC62" s="11">
        <v>15</v>
      </c>
      <c r="DD62" s="11">
        <v>9</v>
      </c>
      <c r="DE62" s="11">
        <v>12</v>
      </c>
      <c r="DF62" s="11">
        <v>15</v>
      </c>
      <c r="DG62" s="17">
        <f t="shared" si="130"/>
        <v>116</v>
      </c>
      <c r="DH62" s="76">
        <f t="shared" si="120"/>
        <v>7.0473876063183477E-2</v>
      </c>
      <c r="DJ62" s="75" t="s">
        <v>272</v>
      </c>
      <c r="DK62" s="11">
        <v>6</v>
      </c>
      <c r="DL62" s="11">
        <v>14</v>
      </c>
      <c r="DM62" s="11">
        <v>15</v>
      </c>
      <c r="DN62" s="11">
        <v>12</v>
      </c>
      <c r="DO62" s="11">
        <v>12</v>
      </c>
      <c r="DP62" s="11">
        <v>8</v>
      </c>
      <c r="DQ62" s="11">
        <v>14</v>
      </c>
      <c r="DR62" s="11">
        <v>22</v>
      </c>
      <c r="DS62" s="11">
        <v>19</v>
      </c>
      <c r="DT62" s="11">
        <v>20</v>
      </c>
      <c r="DU62" s="11">
        <v>14</v>
      </c>
      <c r="DV62" s="11">
        <v>17</v>
      </c>
      <c r="DW62" s="17">
        <f t="shared" si="131"/>
        <v>173</v>
      </c>
      <c r="DX62" s="76">
        <f t="shared" si="132"/>
        <v>8.4596577017114913E-2</v>
      </c>
      <c r="DZ62" s="75" t="s">
        <v>272</v>
      </c>
      <c r="EA62" s="11">
        <v>14</v>
      </c>
      <c r="EB62" s="11">
        <v>8</v>
      </c>
      <c r="EC62" s="11">
        <v>19</v>
      </c>
      <c r="ED62" s="11">
        <v>5</v>
      </c>
      <c r="EE62" s="11">
        <v>6</v>
      </c>
      <c r="EF62" s="11">
        <v>10</v>
      </c>
      <c r="EG62" s="11">
        <v>7</v>
      </c>
      <c r="EH62" s="11">
        <v>10</v>
      </c>
      <c r="EI62" s="11">
        <v>17</v>
      </c>
      <c r="EJ62" s="11">
        <v>10</v>
      </c>
      <c r="EK62" s="11">
        <v>6</v>
      </c>
      <c r="EL62" s="11">
        <v>6</v>
      </c>
      <c r="EM62" s="17">
        <f t="shared" si="133"/>
        <v>118</v>
      </c>
      <c r="EN62" s="76">
        <f t="shared" si="134"/>
        <v>6.6931366988088492E-2</v>
      </c>
    </row>
    <row r="63" spans="1:144">
      <c r="B63" s="29" t="s">
        <v>170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7">
        <f t="shared" si="121"/>
        <v>0</v>
      </c>
      <c r="P63" s="9">
        <f t="shared" si="122"/>
        <v>0</v>
      </c>
      <c r="R63" s="29" t="s">
        <v>69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17">
        <f t="shared" si="123"/>
        <v>0</v>
      </c>
      <c r="AF63" s="9">
        <f t="shared" si="117"/>
        <v>0</v>
      </c>
      <c r="AH63" s="29" t="s">
        <v>69</v>
      </c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7">
        <f t="shared" si="124"/>
        <v>0</v>
      </c>
      <c r="AV63" s="9">
        <f t="shared" si="118"/>
        <v>0</v>
      </c>
      <c r="AX63" s="29" t="s">
        <v>170</v>
      </c>
      <c r="AY63" s="11"/>
      <c r="AZ63" s="11">
        <v>1</v>
      </c>
      <c r="BA63" s="11"/>
      <c r="BB63" s="11"/>
      <c r="BC63" s="11"/>
      <c r="BD63" s="11">
        <v>1</v>
      </c>
      <c r="BE63" s="11"/>
      <c r="BF63" s="11"/>
      <c r="BG63" s="11"/>
      <c r="BH63" s="11"/>
      <c r="BI63" s="11"/>
      <c r="BJ63" s="11"/>
      <c r="BK63" s="17">
        <f t="shared" si="125"/>
        <v>2</v>
      </c>
      <c r="BL63" s="9">
        <f t="shared" si="126"/>
        <v>1.2033694344163659E-3</v>
      </c>
      <c r="BN63" s="29" t="s">
        <v>170</v>
      </c>
      <c r="BO63" s="11">
        <v>2</v>
      </c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7">
        <f t="shared" si="127"/>
        <v>2</v>
      </c>
      <c r="CB63" s="9">
        <f t="shared" si="128"/>
        <v>1.6129032258064516E-3</v>
      </c>
      <c r="CD63" s="75" t="s">
        <v>170</v>
      </c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7">
        <f t="shared" si="129"/>
        <v>0</v>
      </c>
      <c r="CR63" s="76">
        <f t="shared" si="119"/>
        <v>0</v>
      </c>
      <c r="CT63" s="75" t="s">
        <v>170</v>
      </c>
      <c r="CU63" s="11"/>
      <c r="CV63" s="11"/>
      <c r="CW63" s="11"/>
      <c r="CX63" s="11"/>
      <c r="CY63" s="11"/>
      <c r="CZ63" s="11"/>
      <c r="DA63" s="11">
        <v>2</v>
      </c>
      <c r="DB63" s="11"/>
      <c r="DC63" s="11"/>
      <c r="DD63" s="11"/>
      <c r="DE63" s="11">
        <v>1</v>
      </c>
      <c r="DF63" s="11"/>
      <c r="DG63" s="17">
        <f t="shared" si="130"/>
        <v>3</v>
      </c>
      <c r="DH63" s="76">
        <f t="shared" si="120"/>
        <v>1.8226002430133657E-3</v>
      </c>
      <c r="DJ63" s="75" t="s">
        <v>170</v>
      </c>
      <c r="DK63" s="11"/>
      <c r="DL63" s="11"/>
      <c r="DM63" s="11">
        <v>1</v>
      </c>
      <c r="DN63" s="11">
        <v>1</v>
      </c>
      <c r="DO63" s="11"/>
      <c r="DP63" s="11"/>
      <c r="DQ63" s="11"/>
      <c r="DR63" s="11"/>
      <c r="DS63" s="11">
        <v>1</v>
      </c>
      <c r="DT63" s="11"/>
      <c r="DU63" s="11">
        <v>2</v>
      </c>
      <c r="DV63" s="11"/>
      <c r="DW63" s="17">
        <f t="shared" si="131"/>
        <v>5</v>
      </c>
      <c r="DX63" s="76">
        <f t="shared" si="132"/>
        <v>2.4449877750611247E-3</v>
      </c>
      <c r="DZ63" s="75" t="s">
        <v>170</v>
      </c>
      <c r="EA63" s="11"/>
      <c r="EB63" s="11"/>
      <c r="EC63" s="11">
        <v>2</v>
      </c>
      <c r="ED63" s="11"/>
      <c r="EE63" s="11"/>
      <c r="EF63" s="11"/>
      <c r="EG63" s="11"/>
      <c r="EH63" s="11"/>
      <c r="EI63" s="11"/>
      <c r="EJ63" s="11"/>
      <c r="EK63" s="11">
        <v>1</v>
      </c>
      <c r="EL63" s="11"/>
      <c r="EM63" s="17">
        <f t="shared" si="133"/>
        <v>3</v>
      </c>
      <c r="EN63" s="76">
        <f t="shared" si="134"/>
        <v>1.7016449234259785E-3</v>
      </c>
    </row>
    <row r="64" spans="1:144">
      <c r="B64" s="51" t="s">
        <v>169</v>
      </c>
      <c r="C64" s="50">
        <v>34</v>
      </c>
      <c r="D64" s="50">
        <v>37</v>
      </c>
      <c r="E64" s="50">
        <v>19</v>
      </c>
      <c r="F64" s="50">
        <v>14</v>
      </c>
      <c r="G64" s="50">
        <v>41</v>
      </c>
      <c r="H64" s="50">
        <v>13</v>
      </c>
      <c r="I64" s="50">
        <v>10</v>
      </c>
      <c r="J64" s="50">
        <v>26</v>
      </c>
      <c r="K64" s="50">
        <v>39</v>
      </c>
      <c r="L64" s="50">
        <v>55</v>
      </c>
      <c r="M64" s="50">
        <v>37</v>
      </c>
      <c r="N64" s="50">
        <v>100</v>
      </c>
      <c r="O64" s="17">
        <f t="shared" si="121"/>
        <v>425</v>
      </c>
      <c r="P64" s="9">
        <f t="shared" si="122"/>
        <v>0.9042553191489362</v>
      </c>
      <c r="R64" s="51" t="s">
        <v>169</v>
      </c>
      <c r="S64" s="50">
        <v>129</v>
      </c>
      <c r="T64" s="50">
        <v>56</v>
      </c>
      <c r="U64" s="50">
        <v>36</v>
      </c>
      <c r="V64" s="50">
        <v>79</v>
      </c>
      <c r="W64" s="50">
        <v>75</v>
      </c>
      <c r="X64" s="50">
        <v>82</v>
      </c>
      <c r="Y64" s="50">
        <v>62</v>
      </c>
      <c r="Z64" s="50">
        <v>66</v>
      </c>
      <c r="AA64" s="50">
        <v>68</v>
      </c>
      <c r="AB64" s="50">
        <v>57</v>
      </c>
      <c r="AC64" s="50">
        <v>70</v>
      </c>
      <c r="AD64" s="50">
        <v>118</v>
      </c>
      <c r="AE64" s="17">
        <f t="shared" si="123"/>
        <v>898</v>
      </c>
      <c r="AF64" s="9">
        <f t="shared" si="117"/>
        <v>0.9344432882414152</v>
      </c>
      <c r="AH64" s="29" t="s">
        <v>169</v>
      </c>
      <c r="AI64" s="11">
        <v>274</v>
      </c>
      <c r="AJ64" s="11">
        <v>191</v>
      </c>
      <c r="AK64" s="11">
        <v>178</v>
      </c>
      <c r="AL64" s="11">
        <v>185</v>
      </c>
      <c r="AM64" s="11">
        <v>224</v>
      </c>
      <c r="AN64" s="11">
        <v>176</v>
      </c>
      <c r="AO64" s="11">
        <v>229</v>
      </c>
      <c r="AP64" s="11">
        <v>194</v>
      </c>
      <c r="AQ64" s="11">
        <v>209</v>
      </c>
      <c r="AR64" s="11">
        <v>269</v>
      </c>
      <c r="AS64" s="11">
        <v>228</v>
      </c>
      <c r="AT64" s="11">
        <v>346</v>
      </c>
      <c r="AU64" s="17">
        <f t="shared" si="124"/>
        <v>2703</v>
      </c>
      <c r="AV64" s="9">
        <f t="shared" si="118"/>
        <v>0.92158199795431295</v>
      </c>
      <c r="AX64" s="29" t="s">
        <v>169</v>
      </c>
      <c r="AY64" s="11">
        <v>137</v>
      </c>
      <c r="AZ64" s="11">
        <v>124</v>
      </c>
      <c r="BA64" s="11">
        <v>129</v>
      </c>
      <c r="BB64" s="11">
        <v>116</v>
      </c>
      <c r="BC64" s="11">
        <v>130</v>
      </c>
      <c r="BD64" s="11">
        <v>122</v>
      </c>
      <c r="BE64" s="11">
        <v>142</v>
      </c>
      <c r="BF64" s="11">
        <v>173</v>
      </c>
      <c r="BG64" s="11">
        <v>129</v>
      </c>
      <c r="BH64" s="11">
        <v>120</v>
      </c>
      <c r="BI64" s="11">
        <v>93</v>
      </c>
      <c r="BJ64" s="11">
        <v>105</v>
      </c>
      <c r="BK64" s="17">
        <f t="shared" si="125"/>
        <v>1520</v>
      </c>
      <c r="BL64" s="9">
        <f t="shared" si="126"/>
        <v>0.914560770156438</v>
      </c>
      <c r="BN64" s="29" t="s">
        <v>169</v>
      </c>
      <c r="BO64" s="11">
        <v>117</v>
      </c>
      <c r="BP64" s="11">
        <v>115</v>
      </c>
      <c r="BQ64" s="11">
        <v>104</v>
      </c>
      <c r="BR64" s="11">
        <v>94</v>
      </c>
      <c r="BS64" s="11">
        <v>85</v>
      </c>
      <c r="BT64" s="11">
        <v>70</v>
      </c>
      <c r="BU64" s="11">
        <v>75</v>
      </c>
      <c r="BV64" s="11">
        <v>119</v>
      </c>
      <c r="BW64" s="11">
        <v>78</v>
      </c>
      <c r="BX64" s="11">
        <v>58</v>
      </c>
      <c r="BY64" s="11">
        <v>103</v>
      </c>
      <c r="BZ64" s="11">
        <v>109</v>
      </c>
      <c r="CA64" s="17">
        <f t="shared" si="127"/>
        <v>1127</v>
      </c>
      <c r="CB64" s="9">
        <f t="shared" si="128"/>
        <v>0.90887096774193543</v>
      </c>
      <c r="CD64" s="75" t="s">
        <v>169</v>
      </c>
      <c r="CE64" s="11">
        <v>98</v>
      </c>
      <c r="CF64" s="11">
        <v>150</v>
      </c>
      <c r="CG64" s="11">
        <v>129</v>
      </c>
      <c r="CH64" s="11">
        <v>114</v>
      </c>
      <c r="CI64" s="11">
        <v>111</v>
      </c>
      <c r="CJ64" s="11">
        <v>79</v>
      </c>
      <c r="CK64" s="11">
        <v>65</v>
      </c>
      <c r="CL64" s="11">
        <v>45</v>
      </c>
      <c r="CM64" s="11">
        <v>55</v>
      </c>
      <c r="CN64" s="11">
        <v>84</v>
      </c>
      <c r="CO64" s="11">
        <v>80</v>
      </c>
      <c r="CP64" s="11">
        <v>69</v>
      </c>
      <c r="CQ64" s="17">
        <f t="shared" si="129"/>
        <v>1079</v>
      </c>
      <c r="CR64" s="76">
        <f t="shared" si="119"/>
        <v>0.91986359761295822</v>
      </c>
      <c r="CT64" s="75" t="s">
        <v>169</v>
      </c>
      <c r="CU64" s="11">
        <v>74</v>
      </c>
      <c r="CV64" s="11">
        <v>90</v>
      </c>
      <c r="CW64" s="11">
        <v>127</v>
      </c>
      <c r="CX64" s="11">
        <v>169</v>
      </c>
      <c r="CY64" s="11">
        <v>151</v>
      </c>
      <c r="CZ64" s="11">
        <v>117</v>
      </c>
      <c r="DA64" s="11">
        <v>134</v>
      </c>
      <c r="DB64" s="11">
        <v>117</v>
      </c>
      <c r="DC64" s="11">
        <v>127</v>
      </c>
      <c r="DD64" s="11">
        <v>94</v>
      </c>
      <c r="DE64" s="11">
        <v>158</v>
      </c>
      <c r="DF64" s="11">
        <v>107</v>
      </c>
      <c r="DG64" s="17">
        <f t="shared" si="130"/>
        <v>1465</v>
      </c>
      <c r="DH64" s="76">
        <f t="shared" si="120"/>
        <v>0.89003645200486026</v>
      </c>
      <c r="DJ64" s="75" t="s">
        <v>169</v>
      </c>
      <c r="DK64" s="11">
        <v>105</v>
      </c>
      <c r="DL64" s="11">
        <v>108</v>
      </c>
      <c r="DM64" s="11">
        <v>151</v>
      </c>
      <c r="DN64" s="11">
        <v>161</v>
      </c>
      <c r="DO64" s="11">
        <v>150</v>
      </c>
      <c r="DP64" s="11">
        <v>130</v>
      </c>
      <c r="DQ64" s="11">
        <v>162</v>
      </c>
      <c r="DR64" s="11">
        <v>206</v>
      </c>
      <c r="DS64" s="11">
        <v>189</v>
      </c>
      <c r="DT64" s="11">
        <v>216</v>
      </c>
      <c r="DU64" s="11">
        <v>115</v>
      </c>
      <c r="DV64" s="11">
        <v>97</v>
      </c>
      <c r="DW64" s="17">
        <f t="shared" si="131"/>
        <v>1790</v>
      </c>
      <c r="DX64" s="76">
        <f t="shared" si="132"/>
        <v>0.87530562347188268</v>
      </c>
      <c r="DZ64" s="75" t="s">
        <v>169</v>
      </c>
      <c r="EA64" s="11">
        <v>123</v>
      </c>
      <c r="EB64" s="11">
        <v>152</v>
      </c>
      <c r="EC64" s="11">
        <v>117</v>
      </c>
      <c r="ED64" s="11">
        <v>148</v>
      </c>
      <c r="EE64" s="11">
        <v>137</v>
      </c>
      <c r="EF64" s="11">
        <v>119</v>
      </c>
      <c r="EG64" s="11">
        <v>147</v>
      </c>
      <c r="EH64" s="11">
        <v>167</v>
      </c>
      <c r="EI64" s="11">
        <v>106</v>
      </c>
      <c r="EJ64" s="11">
        <v>147</v>
      </c>
      <c r="EK64" s="11">
        <v>122</v>
      </c>
      <c r="EL64" s="11">
        <v>87</v>
      </c>
      <c r="EM64" s="17">
        <f t="shared" si="133"/>
        <v>1572</v>
      </c>
      <c r="EN64" s="76">
        <f t="shared" si="134"/>
        <v>0.89166193987521269</v>
      </c>
    </row>
    <row r="65" spans="1:144">
      <c r="B65" s="51" t="s">
        <v>271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17">
        <f t="shared" ref="O65" si="135">SUM(C65:N65)</f>
        <v>0</v>
      </c>
      <c r="P65" s="9">
        <f t="shared" si="122"/>
        <v>0</v>
      </c>
      <c r="Q65" s="3"/>
      <c r="R65" s="29" t="s">
        <v>271</v>
      </c>
      <c r="S65" s="50">
        <v>1</v>
      </c>
      <c r="T65" s="50"/>
      <c r="U65" s="50"/>
      <c r="V65" s="50"/>
      <c r="W65" s="50"/>
      <c r="X65" s="50"/>
      <c r="Y65" s="50">
        <v>1</v>
      </c>
      <c r="Z65" s="50">
        <v>1</v>
      </c>
      <c r="AA65" s="50"/>
      <c r="AB65" s="50">
        <v>1</v>
      </c>
      <c r="AC65" s="50"/>
      <c r="AD65" s="50">
        <v>1</v>
      </c>
      <c r="AE65" s="17">
        <f t="shared" ref="AE65" si="136">SUM(S65:AD65)</f>
        <v>5</v>
      </c>
      <c r="AF65" s="9">
        <f t="shared" si="117"/>
        <v>5.2029136316337149E-3</v>
      </c>
      <c r="AG65" s="3"/>
      <c r="AH65" s="29" t="s">
        <v>271</v>
      </c>
      <c r="AI65" s="11">
        <v>1</v>
      </c>
      <c r="AJ65" s="11"/>
      <c r="AK65" s="11">
        <v>1</v>
      </c>
      <c r="AL65" s="11"/>
      <c r="AM65" s="11"/>
      <c r="AN65" s="11"/>
      <c r="AO65" s="11">
        <v>1</v>
      </c>
      <c r="AP65" s="11">
        <v>2</v>
      </c>
      <c r="AQ65" s="11">
        <v>2</v>
      </c>
      <c r="AR65" s="11">
        <v>1</v>
      </c>
      <c r="AS65" s="11">
        <v>2</v>
      </c>
      <c r="AT65" s="11">
        <v>1</v>
      </c>
      <c r="AU65" s="17">
        <f t="shared" si="124"/>
        <v>11</v>
      </c>
      <c r="AV65" s="9">
        <f t="shared" si="118"/>
        <v>3.7504261847937266E-3</v>
      </c>
      <c r="AW65" s="3"/>
      <c r="AX65" s="29" t="s">
        <v>271</v>
      </c>
      <c r="AY65" s="11"/>
      <c r="AZ65" s="11"/>
      <c r="BA65" s="11"/>
      <c r="BB65" s="11">
        <v>1</v>
      </c>
      <c r="BC65" s="11"/>
      <c r="BD65" s="11">
        <v>1</v>
      </c>
      <c r="BE65" s="11">
        <v>2</v>
      </c>
      <c r="BF65" s="11"/>
      <c r="BG65" s="11"/>
      <c r="BH65" s="11"/>
      <c r="BI65" s="11"/>
      <c r="BJ65" s="11"/>
      <c r="BK65" s="17">
        <f t="shared" si="125"/>
        <v>4</v>
      </c>
      <c r="BL65" s="9">
        <f t="shared" si="126"/>
        <v>2.4067388688327317E-3</v>
      </c>
      <c r="BM65" s="3"/>
      <c r="BN65" s="29" t="s">
        <v>271</v>
      </c>
      <c r="BO65" s="11"/>
      <c r="BP65" s="11"/>
      <c r="BQ65" s="11">
        <v>1</v>
      </c>
      <c r="BR65" s="11"/>
      <c r="BS65" s="11">
        <v>1</v>
      </c>
      <c r="BT65" s="11"/>
      <c r="BU65" s="11"/>
      <c r="BV65" s="11"/>
      <c r="BW65" s="11">
        <v>1</v>
      </c>
      <c r="BX65" s="11"/>
      <c r="BY65" s="11"/>
      <c r="BZ65" s="11">
        <v>1</v>
      </c>
      <c r="CA65" s="17">
        <f t="shared" si="127"/>
        <v>4</v>
      </c>
      <c r="CB65" s="9">
        <f t="shared" si="128"/>
        <v>3.2258064516129032E-3</v>
      </c>
      <c r="CC65" s="3"/>
      <c r="CD65" s="75" t="s">
        <v>271</v>
      </c>
      <c r="CE65" s="11"/>
      <c r="CF65" s="11"/>
      <c r="CG65" s="11"/>
      <c r="CH65" s="11">
        <v>1</v>
      </c>
      <c r="CI65" s="11">
        <v>1</v>
      </c>
      <c r="CJ65" s="11">
        <v>1</v>
      </c>
      <c r="CK65" s="11"/>
      <c r="CL65" s="11"/>
      <c r="CM65" s="11"/>
      <c r="CN65" s="11"/>
      <c r="CO65" s="11">
        <v>1</v>
      </c>
      <c r="CP65" s="11">
        <v>1</v>
      </c>
      <c r="CQ65" s="17">
        <f t="shared" si="129"/>
        <v>5</v>
      </c>
      <c r="CR65" s="76">
        <f t="shared" si="119"/>
        <v>4.2625745950554137E-3</v>
      </c>
      <c r="CS65" s="3"/>
      <c r="CT65" s="75" t="s">
        <v>271</v>
      </c>
      <c r="CU65" s="11"/>
      <c r="CV65" s="11"/>
      <c r="CW65" s="11">
        <v>1</v>
      </c>
      <c r="CX65" s="11">
        <v>2</v>
      </c>
      <c r="CY65" s="11">
        <v>2</v>
      </c>
      <c r="CZ65" s="11">
        <v>1</v>
      </c>
      <c r="DA65" s="11"/>
      <c r="DB65" s="11"/>
      <c r="DC65" s="11"/>
      <c r="DD65" s="11"/>
      <c r="DE65" s="11"/>
      <c r="DF65" s="11">
        <v>1</v>
      </c>
      <c r="DG65" s="17">
        <f t="shared" si="130"/>
        <v>7</v>
      </c>
      <c r="DH65" s="76">
        <f t="shared" si="120"/>
        <v>4.2527339003645198E-3</v>
      </c>
      <c r="DJ65" s="75" t="s">
        <v>271</v>
      </c>
      <c r="DK65" s="11">
        <v>1</v>
      </c>
      <c r="DL65" s="11"/>
      <c r="DM65" s="11">
        <v>3</v>
      </c>
      <c r="DN65" s="11">
        <v>1</v>
      </c>
      <c r="DO65" s="11">
        <v>2</v>
      </c>
      <c r="DP65" s="11">
        <v>1</v>
      </c>
      <c r="DQ65" s="11"/>
      <c r="DR65" s="11">
        <v>4</v>
      </c>
      <c r="DS65" s="11"/>
      <c r="DT65" s="11"/>
      <c r="DU65" s="11"/>
      <c r="DV65" s="11"/>
      <c r="DW65" s="17">
        <f t="shared" si="131"/>
        <v>12</v>
      </c>
      <c r="DX65" s="76">
        <f t="shared" si="132"/>
        <v>5.8679706601466996E-3</v>
      </c>
      <c r="DZ65" s="75" t="s">
        <v>271</v>
      </c>
      <c r="EA65" s="11"/>
      <c r="EB65" s="11"/>
      <c r="EC65" s="11"/>
      <c r="ED65" s="11">
        <v>3</v>
      </c>
      <c r="EE65" s="11">
        <v>1</v>
      </c>
      <c r="EF65" s="11">
        <v>1</v>
      </c>
      <c r="EG65" s="11">
        <v>4</v>
      </c>
      <c r="EH65" s="11"/>
      <c r="EI65" s="11"/>
      <c r="EJ65" s="11">
        <v>2</v>
      </c>
      <c r="EK65" s="11">
        <v>1</v>
      </c>
      <c r="EL65" s="11"/>
      <c r="EM65" s="17">
        <f t="shared" si="133"/>
        <v>12</v>
      </c>
      <c r="EN65" s="76">
        <f t="shared" si="134"/>
        <v>6.8065796937039139E-3</v>
      </c>
    </row>
    <row r="66" spans="1:144" ht="15.75" thickBot="1">
      <c r="B66" s="30" t="s">
        <v>49</v>
      </c>
      <c r="C66" s="18">
        <f>SUM(C59:C65)</f>
        <v>38</v>
      </c>
      <c r="D66" s="18">
        <f t="shared" ref="D66:O66" si="137">SUM(D59:D65)</f>
        <v>38</v>
      </c>
      <c r="E66" s="18">
        <f t="shared" si="137"/>
        <v>25</v>
      </c>
      <c r="F66" s="18">
        <f t="shared" si="137"/>
        <v>15</v>
      </c>
      <c r="G66" s="18">
        <f t="shared" si="137"/>
        <v>43</v>
      </c>
      <c r="H66" s="18">
        <f t="shared" si="137"/>
        <v>16</v>
      </c>
      <c r="I66" s="18">
        <f t="shared" si="137"/>
        <v>11</v>
      </c>
      <c r="J66" s="18">
        <f t="shared" si="137"/>
        <v>29</v>
      </c>
      <c r="K66" s="18">
        <f t="shared" si="137"/>
        <v>40</v>
      </c>
      <c r="L66" s="18">
        <f t="shared" si="137"/>
        <v>65</v>
      </c>
      <c r="M66" s="18">
        <f t="shared" si="137"/>
        <v>40</v>
      </c>
      <c r="N66" s="18">
        <f t="shared" si="137"/>
        <v>110</v>
      </c>
      <c r="O66" s="18">
        <f t="shared" si="137"/>
        <v>470</v>
      </c>
      <c r="P66" s="33">
        <f t="shared" si="122"/>
        <v>1</v>
      </c>
      <c r="Q66" s="4"/>
      <c r="R66" s="30" t="s">
        <v>49</v>
      </c>
      <c r="S66" s="18">
        <f t="shared" ref="S66:AF66" si="138">SUM(S59:S64)</f>
        <v>132</v>
      </c>
      <c r="T66" s="18">
        <f t="shared" si="138"/>
        <v>59</v>
      </c>
      <c r="U66" s="18">
        <f t="shared" si="138"/>
        <v>39</v>
      </c>
      <c r="V66" s="18">
        <f t="shared" si="138"/>
        <v>80</v>
      </c>
      <c r="W66" s="18">
        <f t="shared" si="138"/>
        <v>77</v>
      </c>
      <c r="X66" s="18">
        <f t="shared" si="138"/>
        <v>88</v>
      </c>
      <c r="Y66" s="18">
        <f t="shared" si="138"/>
        <v>70</v>
      </c>
      <c r="Z66" s="18">
        <f t="shared" si="138"/>
        <v>78</v>
      </c>
      <c r="AA66" s="18">
        <f t="shared" si="138"/>
        <v>77</v>
      </c>
      <c r="AB66" s="18">
        <f t="shared" si="138"/>
        <v>62</v>
      </c>
      <c r="AC66" s="18">
        <f t="shared" si="138"/>
        <v>76</v>
      </c>
      <c r="AD66" s="18">
        <f t="shared" si="138"/>
        <v>123</v>
      </c>
      <c r="AE66" s="18">
        <f t="shared" si="138"/>
        <v>961</v>
      </c>
      <c r="AF66" s="34">
        <f t="shared" si="138"/>
        <v>1</v>
      </c>
      <c r="AH66" s="30" t="s">
        <v>49</v>
      </c>
      <c r="AI66" s="18">
        <f>SUM(AI59:AI65)</f>
        <v>292</v>
      </c>
      <c r="AJ66" s="18">
        <f t="shared" ref="AJ66:AT66" si="139">SUM(AJ59:AJ65)</f>
        <v>202</v>
      </c>
      <c r="AK66" s="18">
        <f t="shared" si="139"/>
        <v>198</v>
      </c>
      <c r="AL66" s="18">
        <f t="shared" si="139"/>
        <v>193</v>
      </c>
      <c r="AM66" s="18">
        <f t="shared" si="139"/>
        <v>234</v>
      </c>
      <c r="AN66" s="18">
        <f t="shared" si="139"/>
        <v>192</v>
      </c>
      <c r="AO66" s="18">
        <f t="shared" si="139"/>
        <v>250</v>
      </c>
      <c r="AP66" s="18">
        <f t="shared" si="139"/>
        <v>224</v>
      </c>
      <c r="AQ66" s="18">
        <f t="shared" si="139"/>
        <v>225</v>
      </c>
      <c r="AR66" s="18">
        <f t="shared" si="139"/>
        <v>297</v>
      </c>
      <c r="AS66" s="18">
        <f t="shared" si="139"/>
        <v>246</v>
      </c>
      <c r="AT66" s="18">
        <f t="shared" si="139"/>
        <v>380</v>
      </c>
      <c r="AU66" s="18">
        <f>SUM(AU59:AU65)</f>
        <v>2933</v>
      </c>
      <c r="AV66" s="33">
        <f t="shared" si="118"/>
        <v>1</v>
      </c>
      <c r="AX66" s="30" t="s">
        <v>49</v>
      </c>
      <c r="AY66" s="18">
        <f>SUM(AY59:AY65)</f>
        <v>145</v>
      </c>
      <c r="AZ66" s="18">
        <f t="shared" ref="AZ66:BJ66" si="140">SUM(AZ59:AZ65)</f>
        <v>131</v>
      </c>
      <c r="BA66" s="18">
        <f t="shared" si="140"/>
        <v>150</v>
      </c>
      <c r="BB66" s="18">
        <f t="shared" si="140"/>
        <v>127</v>
      </c>
      <c r="BC66" s="18">
        <f t="shared" si="140"/>
        <v>146</v>
      </c>
      <c r="BD66" s="18">
        <f t="shared" si="140"/>
        <v>137</v>
      </c>
      <c r="BE66" s="18">
        <f t="shared" si="140"/>
        <v>155</v>
      </c>
      <c r="BF66" s="18">
        <f t="shared" si="140"/>
        <v>187</v>
      </c>
      <c r="BG66" s="18">
        <f t="shared" si="140"/>
        <v>139</v>
      </c>
      <c r="BH66" s="18">
        <f t="shared" si="140"/>
        <v>131</v>
      </c>
      <c r="BI66" s="18">
        <f t="shared" si="140"/>
        <v>102</v>
      </c>
      <c r="BJ66" s="18">
        <f t="shared" si="140"/>
        <v>112</v>
      </c>
      <c r="BK66" s="18">
        <f>SUM(BK59:BK65)</f>
        <v>1662</v>
      </c>
      <c r="BL66" s="9">
        <f t="shared" si="126"/>
        <v>1</v>
      </c>
      <c r="BN66" s="30" t="s">
        <v>49</v>
      </c>
      <c r="BO66" s="18">
        <f>SUM(BO59:BO65)</f>
        <v>128</v>
      </c>
      <c r="BP66" s="18">
        <f t="shared" ref="BP66:BZ66" si="141">SUM(BP59:BP65)</f>
        <v>124</v>
      </c>
      <c r="BQ66" s="18">
        <f t="shared" si="141"/>
        <v>114</v>
      </c>
      <c r="BR66" s="18">
        <f t="shared" si="141"/>
        <v>102</v>
      </c>
      <c r="BS66" s="18">
        <f t="shared" si="141"/>
        <v>99</v>
      </c>
      <c r="BT66" s="18">
        <f t="shared" si="141"/>
        <v>75</v>
      </c>
      <c r="BU66" s="18">
        <f t="shared" si="141"/>
        <v>81</v>
      </c>
      <c r="BV66" s="18">
        <f t="shared" si="141"/>
        <v>132</v>
      </c>
      <c r="BW66" s="18">
        <f t="shared" si="141"/>
        <v>83</v>
      </c>
      <c r="BX66" s="18">
        <f t="shared" si="141"/>
        <v>65</v>
      </c>
      <c r="BY66" s="18">
        <f t="shared" si="141"/>
        <v>113</v>
      </c>
      <c r="BZ66" s="18">
        <f t="shared" si="141"/>
        <v>124</v>
      </c>
      <c r="CA66" s="18">
        <f>SUM(CA59:CA65)</f>
        <v>1240</v>
      </c>
      <c r="CB66" s="9">
        <f>SUM(CB59:CB65)</f>
        <v>0.99999999999999989</v>
      </c>
      <c r="CD66" s="77" t="s">
        <v>49</v>
      </c>
      <c r="CE66" s="78">
        <f>SUM(CE59:CE65)</f>
        <v>110</v>
      </c>
      <c r="CF66" s="78">
        <f t="shared" ref="CF66:CP66" si="142">SUM(CF59:CF65)</f>
        <v>160</v>
      </c>
      <c r="CG66" s="78">
        <f t="shared" si="142"/>
        <v>135</v>
      </c>
      <c r="CH66" s="78">
        <f t="shared" si="142"/>
        <v>124</v>
      </c>
      <c r="CI66" s="78">
        <f t="shared" si="142"/>
        <v>120</v>
      </c>
      <c r="CJ66" s="78">
        <f t="shared" si="142"/>
        <v>83</v>
      </c>
      <c r="CK66" s="78">
        <f t="shared" si="142"/>
        <v>69</v>
      </c>
      <c r="CL66" s="78">
        <f t="shared" si="142"/>
        <v>50</v>
      </c>
      <c r="CM66" s="78">
        <f t="shared" si="142"/>
        <v>65</v>
      </c>
      <c r="CN66" s="78">
        <f t="shared" si="142"/>
        <v>90</v>
      </c>
      <c r="CO66" s="78">
        <f t="shared" si="142"/>
        <v>90</v>
      </c>
      <c r="CP66" s="78">
        <f t="shared" si="142"/>
        <v>77</v>
      </c>
      <c r="CQ66" s="78">
        <f>SUM(CQ59:CQ65)</f>
        <v>1173</v>
      </c>
      <c r="CR66" s="81">
        <f>SUM(CR59:CR65)</f>
        <v>1</v>
      </c>
      <c r="CT66" s="77" t="s">
        <v>49</v>
      </c>
      <c r="CU66" s="78">
        <f>SUM(CU59:CU65)</f>
        <v>87</v>
      </c>
      <c r="CV66" s="78">
        <f t="shared" ref="CV66:DF66" si="143">SUM(CV59:CV65)</f>
        <v>97</v>
      </c>
      <c r="CW66" s="78">
        <f t="shared" si="143"/>
        <v>137</v>
      </c>
      <c r="CX66" s="78">
        <f t="shared" si="143"/>
        <v>185</v>
      </c>
      <c r="CY66" s="78">
        <f t="shared" si="143"/>
        <v>173</v>
      </c>
      <c r="CZ66" s="78">
        <f t="shared" si="143"/>
        <v>132</v>
      </c>
      <c r="DA66" s="78">
        <f t="shared" si="143"/>
        <v>150</v>
      </c>
      <c r="DB66" s="78">
        <f t="shared" si="143"/>
        <v>132</v>
      </c>
      <c r="DC66" s="78">
        <f t="shared" si="143"/>
        <v>147</v>
      </c>
      <c r="DD66" s="78">
        <f t="shared" si="143"/>
        <v>107</v>
      </c>
      <c r="DE66" s="78">
        <f t="shared" si="143"/>
        <v>174</v>
      </c>
      <c r="DF66" s="78">
        <f t="shared" si="143"/>
        <v>125</v>
      </c>
      <c r="DG66" s="78">
        <f>SUM(DG59:DG65)</f>
        <v>1646</v>
      </c>
      <c r="DH66" s="81">
        <f>SUM(DH59:DH65)</f>
        <v>1</v>
      </c>
      <c r="DJ66" s="77" t="s">
        <v>49</v>
      </c>
      <c r="DK66" s="78">
        <f>SUM(DK59:DK65)</f>
        <v>115</v>
      </c>
      <c r="DL66" s="78">
        <f t="shared" ref="DL66:DV66" si="144">SUM(DL59:DL65)</f>
        <v>124</v>
      </c>
      <c r="DM66" s="78">
        <f t="shared" si="144"/>
        <v>173</v>
      </c>
      <c r="DN66" s="78">
        <f t="shared" si="144"/>
        <v>180</v>
      </c>
      <c r="DO66" s="78">
        <f t="shared" si="144"/>
        <v>172</v>
      </c>
      <c r="DP66" s="78">
        <f t="shared" si="144"/>
        <v>141</v>
      </c>
      <c r="DQ66" s="78">
        <f t="shared" si="144"/>
        <v>182</v>
      </c>
      <c r="DR66" s="78">
        <f t="shared" si="144"/>
        <v>241</v>
      </c>
      <c r="DS66" s="78">
        <f t="shared" si="144"/>
        <v>215</v>
      </c>
      <c r="DT66" s="78">
        <f t="shared" si="144"/>
        <v>246</v>
      </c>
      <c r="DU66" s="78">
        <f t="shared" si="144"/>
        <v>137</v>
      </c>
      <c r="DV66" s="78">
        <f t="shared" si="144"/>
        <v>119</v>
      </c>
      <c r="DW66" s="78">
        <f>SUM(DW59:DW65)</f>
        <v>2045</v>
      </c>
      <c r="DX66" s="79">
        <f>SUM(DX59:DX65)</f>
        <v>1</v>
      </c>
      <c r="DZ66" s="77" t="s">
        <v>49</v>
      </c>
      <c r="EA66" s="78">
        <f>SUM(EA59:EA65)</f>
        <v>140</v>
      </c>
      <c r="EB66" s="78">
        <f t="shared" ref="EB66:EL66" si="145">SUM(EB59:EB65)</f>
        <v>164</v>
      </c>
      <c r="EC66" s="78">
        <f t="shared" si="145"/>
        <v>144</v>
      </c>
      <c r="ED66" s="78">
        <f t="shared" si="145"/>
        <v>163</v>
      </c>
      <c r="EE66" s="78">
        <f t="shared" si="145"/>
        <v>147</v>
      </c>
      <c r="EF66" s="78">
        <f t="shared" si="145"/>
        <v>137</v>
      </c>
      <c r="EG66" s="78">
        <f t="shared" si="145"/>
        <v>168</v>
      </c>
      <c r="EH66" s="78">
        <f t="shared" si="145"/>
        <v>181</v>
      </c>
      <c r="EI66" s="78">
        <f t="shared" si="145"/>
        <v>125</v>
      </c>
      <c r="EJ66" s="78">
        <f t="shared" si="145"/>
        <v>164</v>
      </c>
      <c r="EK66" s="78">
        <f t="shared" si="145"/>
        <v>135</v>
      </c>
      <c r="EL66" s="78">
        <f t="shared" si="145"/>
        <v>95</v>
      </c>
      <c r="EM66" s="78">
        <f>SUM(EM59:EM65)</f>
        <v>1763</v>
      </c>
      <c r="EN66" s="79">
        <f>SUM(EN59:EN65)</f>
        <v>1</v>
      </c>
    </row>
    <row r="67" spans="1:144" s="3" customFormat="1" ht="15.75" thickTop="1">
      <c r="B67" s="152" t="s">
        <v>230</v>
      </c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/>
      <c r="AH67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V67" s="54"/>
      <c r="AW67"/>
      <c r="AX67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L67" s="54"/>
      <c r="BM67"/>
      <c r="BN67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B67" s="54"/>
      <c r="CC67"/>
      <c r="CD67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R67" s="54"/>
      <c r="CS67"/>
      <c r="CT67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H67" s="54"/>
    </row>
    <row r="68" spans="1:144">
      <c r="AG68" s="3"/>
      <c r="AH68" s="3"/>
      <c r="AV68" s="45"/>
      <c r="AW68" s="3"/>
      <c r="AX68" s="3"/>
      <c r="BL68" s="45"/>
      <c r="BM68" s="3"/>
      <c r="BN68" s="3"/>
      <c r="CB68" s="45"/>
      <c r="CC68" s="3"/>
      <c r="CD68" s="3"/>
      <c r="CR68" s="45"/>
      <c r="CS68" s="3"/>
      <c r="CT68" s="3"/>
      <c r="DH68" s="45"/>
    </row>
    <row r="70" spans="1:144" s="3" customFormat="1">
      <c r="A70"/>
    </row>
  </sheetData>
  <sortState ref="B58:N64">
    <sortCondition ref="B57"/>
  </sortState>
  <mergeCells count="46">
    <mergeCell ref="DZ2:EN2"/>
    <mergeCell ref="DZ9:EN9"/>
    <mergeCell ref="DZ20:EN20"/>
    <mergeCell ref="DZ47:EN47"/>
    <mergeCell ref="DZ57:EN57"/>
    <mergeCell ref="DJ2:DX2"/>
    <mergeCell ref="DJ9:DX9"/>
    <mergeCell ref="DJ20:DX20"/>
    <mergeCell ref="DJ47:DX47"/>
    <mergeCell ref="DJ57:DX57"/>
    <mergeCell ref="CD2:CR2"/>
    <mergeCell ref="CD9:CR9"/>
    <mergeCell ref="CD20:CR20"/>
    <mergeCell ref="CD47:CR47"/>
    <mergeCell ref="CD57:CR57"/>
    <mergeCell ref="BN2:CB2"/>
    <mergeCell ref="BN9:CB9"/>
    <mergeCell ref="BN20:CB20"/>
    <mergeCell ref="BN47:CB47"/>
    <mergeCell ref="BN57:CB57"/>
    <mergeCell ref="R57:AF57"/>
    <mergeCell ref="B57:P57"/>
    <mergeCell ref="AH2:AV2"/>
    <mergeCell ref="AH9:AV9"/>
    <mergeCell ref="AH20:AV20"/>
    <mergeCell ref="B67:R67"/>
    <mergeCell ref="AX2:BL2"/>
    <mergeCell ref="AX9:BL9"/>
    <mergeCell ref="AX20:BL20"/>
    <mergeCell ref="AX47:BL47"/>
    <mergeCell ref="AX57:BL57"/>
    <mergeCell ref="AH57:AV57"/>
    <mergeCell ref="AH47:AV47"/>
    <mergeCell ref="B2:P2"/>
    <mergeCell ref="R2:AF2"/>
    <mergeCell ref="B9:P9"/>
    <mergeCell ref="R9:AF9"/>
    <mergeCell ref="B20:P20"/>
    <mergeCell ref="R20:AF20"/>
    <mergeCell ref="B47:P47"/>
    <mergeCell ref="R47:AF47"/>
    <mergeCell ref="CT2:DH2"/>
    <mergeCell ref="CT9:DH9"/>
    <mergeCell ref="CT20:DH20"/>
    <mergeCell ref="CT47:DH47"/>
    <mergeCell ref="CT57:DH5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70C0"/>
  </sheetPr>
  <dimension ref="A1:KB56"/>
  <sheetViews>
    <sheetView showGridLines="0" showRowColHeaders="0" zoomScale="85" zoomScaleNormal="85" workbookViewId="0"/>
  </sheetViews>
  <sheetFormatPr defaultRowHeight="15"/>
  <cols>
    <col min="1" max="1" width="1.7109375" customWidth="1"/>
    <col min="2" max="2" width="1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1.7109375" customWidth="1"/>
    <col min="34" max="34" width="1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3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1.7109375" customWidth="1"/>
    <col min="66" max="66" width="15" style="38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0" width="3.42578125" bestFit="1" customWidth="1"/>
    <col min="71" max="71" width="4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4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.7109375" bestFit="1" customWidth="1"/>
    <col min="95" max="95" width="6.5703125" style="3" bestFit="1" customWidth="1"/>
    <col min="96" max="96" width="8.140625" style="15" bestFit="1" customWidth="1"/>
    <col min="97" max="97" width="1.140625" customWidth="1"/>
    <col min="98" max="98" width="15" style="38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2" width="3.42578125" bestFit="1" customWidth="1"/>
    <col min="103" max="103" width="4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4" bestFit="1" customWidth="1"/>
    <col min="113" max="113" width="3.28515625" bestFit="1" customWidth="1"/>
    <col min="114" max="114" width="3.140625" bestFit="1" customWidth="1"/>
    <col min="115" max="115" width="3" bestFit="1" customWidth="1"/>
    <col min="116" max="116" width="4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.7109375" bestFit="1" customWidth="1"/>
    <col min="127" max="127" width="6.5703125" style="3" bestFit="1" customWidth="1"/>
    <col min="128" max="128" width="8.140625" style="15" bestFit="1" customWidth="1"/>
    <col min="129" max="129" width="2.85546875" customWidth="1"/>
    <col min="130" max="130" width="15" style="38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4" width="3.42578125" bestFit="1" customWidth="1"/>
    <col min="135" max="135" width="4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3" bestFit="1" customWidth="1"/>
    <col min="148" max="148" width="4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.7109375" bestFit="1" customWidth="1"/>
    <col min="159" max="159" width="6.5703125" style="3" bestFit="1" customWidth="1"/>
    <col min="160" max="160" width="8.140625" style="15" bestFit="1" customWidth="1"/>
    <col min="161" max="161" width="2.85546875" customWidth="1"/>
    <col min="162" max="162" width="15" style="38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6" width="3.42578125" bestFit="1" customWidth="1"/>
    <col min="167" max="167" width="4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3" bestFit="1" customWidth="1"/>
    <col min="180" max="180" width="4" bestFit="1" customWidth="1"/>
    <col min="181" max="181" width="3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.7109375" bestFit="1" customWidth="1"/>
    <col min="191" max="191" width="6.5703125" style="3" bestFit="1" customWidth="1"/>
    <col min="192" max="192" width="8.140625" style="15" bestFit="1" customWidth="1"/>
    <col min="193" max="193" width="2.85546875" customWidth="1"/>
    <col min="194" max="194" width="15" style="38" bestFit="1" customWidth="1"/>
    <col min="195" max="195" width="3.42578125" bestFit="1" customWidth="1"/>
    <col min="196" max="196" width="3.140625" bestFit="1" customWidth="1"/>
    <col min="197" max="197" width="4.140625" bestFit="1" customWidth="1"/>
    <col min="198" max="198" width="3.42578125" bestFit="1" customWidth="1"/>
    <col min="199" max="199" width="4" bestFit="1" customWidth="1"/>
    <col min="200" max="200" width="4.140625" bestFit="1" customWidth="1"/>
    <col min="201" max="201" width="3.28515625" bestFit="1" customWidth="1"/>
    <col min="202" max="202" width="3" bestFit="1" customWidth="1"/>
    <col min="203" max="203" width="3.85546875" bestFit="1" customWidth="1"/>
    <col min="204" max="204" width="4.140625" bestFit="1" customWidth="1"/>
    <col min="205" max="205" width="4.28515625" bestFit="1" customWidth="1"/>
    <col min="206" max="207" width="3.85546875" bestFit="1" customWidth="1"/>
    <col min="208" max="208" width="3.42578125" bestFit="1" customWidth="1"/>
    <col min="209" max="209" width="3.28515625" bestFit="1" customWidth="1"/>
    <col min="210" max="210" width="3.140625" bestFit="1" customWidth="1"/>
    <col min="211" max="211" width="3" bestFit="1" customWidth="1"/>
    <col min="212" max="212" width="4" bestFit="1" customWidth="1"/>
    <col min="213" max="213" width="3" bestFit="1" customWidth="1"/>
    <col min="214" max="215" width="3.5703125" bestFit="1" customWidth="1"/>
    <col min="216" max="216" width="3.28515625" bestFit="1" customWidth="1"/>
    <col min="217" max="218" width="3.140625" bestFit="1" customWidth="1"/>
    <col min="219" max="219" width="3" bestFit="1" customWidth="1"/>
    <col min="220" max="220" width="4" bestFit="1" customWidth="1"/>
    <col min="221" max="221" width="3.42578125" bestFit="1" customWidth="1"/>
    <col min="222" max="222" width="3.7109375" bestFit="1" customWidth="1"/>
    <col min="223" max="223" width="6.5703125" style="3" bestFit="1" customWidth="1"/>
    <col min="224" max="224" width="8.140625" style="15" bestFit="1" customWidth="1"/>
    <col min="225" max="225" width="1.7109375" customWidth="1"/>
    <col min="226" max="226" width="15" bestFit="1" customWidth="1"/>
    <col min="227" max="254" width="4.42578125" customWidth="1"/>
    <col min="257" max="257" width="2.42578125" customWidth="1"/>
    <col min="258" max="258" width="15.140625" bestFit="1" customWidth="1"/>
    <col min="259" max="286" width="4.7109375" customWidth="1"/>
  </cols>
  <sheetData>
    <row r="1" spans="2:288" ht="15.75" thickBot="1"/>
    <row r="2" spans="2:288" ht="15.75" thickTop="1">
      <c r="B2" s="146" t="s">
        <v>180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8"/>
      <c r="AH2" s="146" t="s">
        <v>181</v>
      </c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8"/>
      <c r="BN2" s="146" t="s">
        <v>195</v>
      </c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8"/>
      <c r="CT2" s="146" t="s">
        <v>254</v>
      </c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8"/>
      <c r="DZ2" s="146" t="s">
        <v>292</v>
      </c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8"/>
      <c r="FF2" s="146" t="s">
        <v>330</v>
      </c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8"/>
      <c r="GL2" s="146" t="s">
        <v>341</v>
      </c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  <c r="HO2" s="147"/>
      <c r="HP2" s="148"/>
      <c r="HR2" s="146" t="s">
        <v>369</v>
      </c>
      <c r="HS2" s="147"/>
      <c r="HT2" s="147"/>
      <c r="HU2" s="147"/>
      <c r="HV2" s="147"/>
      <c r="HW2" s="147"/>
      <c r="HX2" s="147"/>
      <c r="HY2" s="147"/>
      <c r="HZ2" s="147"/>
      <c r="IA2" s="147"/>
      <c r="IB2" s="147"/>
      <c r="IC2" s="147"/>
      <c r="ID2" s="147"/>
      <c r="IE2" s="147"/>
      <c r="IF2" s="147"/>
      <c r="IG2" s="147"/>
      <c r="IH2" s="147"/>
      <c r="II2" s="147"/>
      <c r="IJ2" s="147"/>
      <c r="IK2" s="147"/>
      <c r="IL2" s="147"/>
      <c r="IM2" s="147"/>
      <c r="IN2" s="147"/>
      <c r="IO2" s="147"/>
      <c r="IP2" s="147"/>
      <c r="IQ2" s="147"/>
      <c r="IR2" s="147"/>
      <c r="IS2" s="147"/>
      <c r="IT2" s="147"/>
      <c r="IU2" s="147"/>
      <c r="IV2" s="148"/>
      <c r="IX2" s="146" t="s">
        <v>417</v>
      </c>
      <c r="IY2" s="147"/>
      <c r="IZ2" s="147"/>
      <c r="JA2" s="147"/>
      <c r="JB2" s="147"/>
      <c r="JC2" s="147"/>
      <c r="JD2" s="147"/>
      <c r="JE2" s="147"/>
      <c r="JF2" s="147"/>
      <c r="JG2" s="147"/>
      <c r="JH2" s="147"/>
      <c r="JI2" s="147"/>
      <c r="JJ2" s="147"/>
      <c r="JK2" s="147"/>
      <c r="JL2" s="147"/>
      <c r="JM2" s="147"/>
      <c r="JN2" s="147"/>
      <c r="JO2" s="147"/>
      <c r="JP2" s="147"/>
      <c r="JQ2" s="147"/>
      <c r="JR2" s="147"/>
      <c r="JS2" s="147"/>
      <c r="JT2" s="147"/>
      <c r="JU2" s="147"/>
      <c r="JV2" s="147"/>
      <c r="JW2" s="147"/>
      <c r="JX2" s="147"/>
      <c r="JY2" s="147"/>
      <c r="JZ2" s="147"/>
      <c r="KA2" s="147"/>
      <c r="KB2" s="148"/>
    </row>
    <row r="3" spans="2:288">
      <c r="B3" s="20" t="s">
        <v>45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131</v>
      </c>
      <c r="AE3" s="21" t="s">
        <v>13</v>
      </c>
      <c r="AF3" s="7" t="s">
        <v>14</v>
      </c>
      <c r="AH3" s="20" t="s">
        <v>45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131</v>
      </c>
      <c r="BK3" s="21" t="s">
        <v>13</v>
      </c>
      <c r="BL3" s="7" t="s">
        <v>14</v>
      </c>
      <c r="BN3" s="39" t="s">
        <v>45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131</v>
      </c>
      <c r="CQ3" s="21" t="s">
        <v>13</v>
      </c>
      <c r="CR3" s="7" t="s">
        <v>14</v>
      </c>
      <c r="CT3" s="39" t="s">
        <v>45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131</v>
      </c>
      <c r="DW3" s="21" t="s">
        <v>13</v>
      </c>
      <c r="DX3" s="7" t="s">
        <v>14</v>
      </c>
      <c r="DZ3" s="39" t="s">
        <v>45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131</v>
      </c>
      <c r="FC3" s="21" t="s">
        <v>13</v>
      </c>
      <c r="FD3" s="7" t="s">
        <v>14</v>
      </c>
      <c r="FF3" s="39" t="s">
        <v>45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131</v>
      </c>
      <c r="GI3" s="21" t="s">
        <v>13</v>
      </c>
      <c r="GJ3" s="7" t="s">
        <v>14</v>
      </c>
      <c r="GL3" s="39" t="s">
        <v>45</v>
      </c>
      <c r="GM3" s="21" t="s">
        <v>15</v>
      </c>
      <c r="GN3" s="21" t="s">
        <v>16</v>
      </c>
      <c r="GO3" s="21" t="s">
        <v>17</v>
      </c>
      <c r="GP3" s="21" t="s">
        <v>18</v>
      </c>
      <c r="GQ3" s="21" t="s">
        <v>19</v>
      </c>
      <c r="GR3" s="21" t="s">
        <v>20</v>
      </c>
      <c r="GS3" s="21" t="s">
        <v>21</v>
      </c>
      <c r="GT3" s="21" t="s">
        <v>22</v>
      </c>
      <c r="GU3" s="21" t="s">
        <v>23</v>
      </c>
      <c r="GV3" s="21" t="s">
        <v>24</v>
      </c>
      <c r="GW3" s="21" t="s">
        <v>25</v>
      </c>
      <c r="GX3" s="21" t="s">
        <v>26</v>
      </c>
      <c r="GY3" s="21" t="s">
        <v>27</v>
      </c>
      <c r="GZ3" s="21" t="s">
        <v>28</v>
      </c>
      <c r="HA3" s="21" t="s">
        <v>29</v>
      </c>
      <c r="HB3" s="21" t="s">
        <v>30</v>
      </c>
      <c r="HC3" s="21" t="s">
        <v>31</v>
      </c>
      <c r="HD3" s="21" t="s">
        <v>32</v>
      </c>
      <c r="HE3" s="21" t="s">
        <v>33</v>
      </c>
      <c r="HF3" s="21" t="s">
        <v>34</v>
      </c>
      <c r="HG3" s="21" t="s">
        <v>35</v>
      </c>
      <c r="HH3" s="21" t="s">
        <v>36</v>
      </c>
      <c r="HI3" s="21" t="s">
        <v>37</v>
      </c>
      <c r="HJ3" s="21" t="s">
        <v>38</v>
      </c>
      <c r="HK3" s="21" t="s">
        <v>39</v>
      </c>
      <c r="HL3" s="21" t="s">
        <v>40</v>
      </c>
      <c r="HM3" s="21" t="s">
        <v>41</v>
      </c>
      <c r="HN3" s="21" t="s">
        <v>131</v>
      </c>
      <c r="HO3" s="21" t="s">
        <v>13</v>
      </c>
      <c r="HP3" s="7" t="s">
        <v>14</v>
      </c>
      <c r="HR3" s="39" t="s">
        <v>45</v>
      </c>
      <c r="HS3" s="21" t="s">
        <v>15</v>
      </c>
      <c r="HT3" s="21" t="s">
        <v>16</v>
      </c>
      <c r="HU3" s="21" t="s">
        <v>17</v>
      </c>
      <c r="HV3" s="21" t="s">
        <v>18</v>
      </c>
      <c r="HW3" s="21" t="s">
        <v>19</v>
      </c>
      <c r="HX3" s="21" t="s">
        <v>20</v>
      </c>
      <c r="HY3" s="21" t="s">
        <v>21</v>
      </c>
      <c r="HZ3" s="21" t="s">
        <v>22</v>
      </c>
      <c r="IA3" s="21" t="s">
        <v>23</v>
      </c>
      <c r="IB3" s="21" t="s">
        <v>24</v>
      </c>
      <c r="IC3" s="21" t="s">
        <v>25</v>
      </c>
      <c r="ID3" s="21" t="s">
        <v>26</v>
      </c>
      <c r="IE3" s="21" t="s">
        <v>27</v>
      </c>
      <c r="IF3" s="21" t="s">
        <v>28</v>
      </c>
      <c r="IG3" s="21" t="s">
        <v>29</v>
      </c>
      <c r="IH3" s="21" t="s">
        <v>30</v>
      </c>
      <c r="II3" s="21" t="s">
        <v>31</v>
      </c>
      <c r="IJ3" s="21" t="s">
        <v>32</v>
      </c>
      <c r="IK3" s="21" t="s">
        <v>33</v>
      </c>
      <c r="IL3" s="21" t="s">
        <v>34</v>
      </c>
      <c r="IM3" s="21" t="s">
        <v>35</v>
      </c>
      <c r="IN3" s="21" t="s">
        <v>36</v>
      </c>
      <c r="IO3" s="21" t="s">
        <v>37</v>
      </c>
      <c r="IP3" s="21" t="s">
        <v>38</v>
      </c>
      <c r="IQ3" s="21" t="s">
        <v>39</v>
      </c>
      <c r="IR3" s="21" t="s">
        <v>40</v>
      </c>
      <c r="IS3" s="21" t="s">
        <v>41</v>
      </c>
      <c r="IT3" s="21" t="s">
        <v>131</v>
      </c>
      <c r="IU3" s="21" t="s">
        <v>13</v>
      </c>
      <c r="IV3" s="7" t="s">
        <v>14</v>
      </c>
      <c r="IX3" s="39" t="s">
        <v>45</v>
      </c>
      <c r="IY3" s="21" t="s">
        <v>15</v>
      </c>
      <c r="IZ3" s="21" t="s">
        <v>16</v>
      </c>
      <c r="JA3" s="21" t="s">
        <v>17</v>
      </c>
      <c r="JB3" s="21" t="s">
        <v>18</v>
      </c>
      <c r="JC3" s="21" t="s">
        <v>19</v>
      </c>
      <c r="JD3" s="21" t="s">
        <v>20</v>
      </c>
      <c r="JE3" s="21" t="s">
        <v>21</v>
      </c>
      <c r="JF3" s="21" t="s">
        <v>22</v>
      </c>
      <c r="JG3" s="21" t="s">
        <v>23</v>
      </c>
      <c r="JH3" s="21" t="s">
        <v>24</v>
      </c>
      <c r="JI3" s="21" t="s">
        <v>25</v>
      </c>
      <c r="JJ3" s="21" t="s">
        <v>26</v>
      </c>
      <c r="JK3" s="21" t="s">
        <v>27</v>
      </c>
      <c r="JL3" s="21" t="s">
        <v>28</v>
      </c>
      <c r="JM3" s="21" t="s">
        <v>29</v>
      </c>
      <c r="JN3" s="21" t="s">
        <v>30</v>
      </c>
      <c r="JO3" s="21" t="s">
        <v>31</v>
      </c>
      <c r="JP3" s="21" t="s">
        <v>32</v>
      </c>
      <c r="JQ3" s="21" t="s">
        <v>33</v>
      </c>
      <c r="JR3" s="21" t="s">
        <v>34</v>
      </c>
      <c r="JS3" s="21" t="s">
        <v>35</v>
      </c>
      <c r="JT3" s="21" t="s">
        <v>36</v>
      </c>
      <c r="JU3" s="21" t="s">
        <v>37</v>
      </c>
      <c r="JV3" s="21" t="s">
        <v>38</v>
      </c>
      <c r="JW3" s="21" t="s">
        <v>39</v>
      </c>
      <c r="JX3" s="21" t="s">
        <v>40</v>
      </c>
      <c r="JY3" s="21" t="s">
        <v>41</v>
      </c>
      <c r="JZ3" s="21" t="s">
        <v>131</v>
      </c>
      <c r="KA3" s="21" t="s">
        <v>13</v>
      </c>
      <c r="KB3" s="7" t="s">
        <v>14</v>
      </c>
    </row>
    <row r="4" spans="2:288">
      <c r="B4" s="29" t="s">
        <v>46</v>
      </c>
      <c r="C4" s="8"/>
      <c r="D4" s="8">
        <v>1</v>
      </c>
      <c r="E4" s="8"/>
      <c r="F4" s="8"/>
      <c r="G4" s="8"/>
      <c r="H4" s="8">
        <v>8</v>
      </c>
      <c r="I4" s="8">
        <v>1</v>
      </c>
      <c r="J4" s="8">
        <v>1</v>
      </c>
      <c r="K4" s="8">
        <v>2</v>
      </c>
      <c r="L4" s="8"/>
      <c r="M4" s="8">
        <v>4</v>
      </c>
      <c r="N4" s="8">
        <v>3</v>
      </c>
      <c r="O4" s="8">
        <v>1</v>
      </c>
      <c r="P4" s="8">
        <v>1</v>
      </c>
      <c r="Q4" s="8">
        <v>1</v>
      </c>
      <c r="R4" s="8">
        <v>4</v>
      </c>
      <c r="S4" s="8">
        <v>1</v>
      </c>
      <c r="T4" s="8">
        <v>3</v>
      </c>
      <c r="U4" s="8">
        <v>1</v>
      </c>
      <c r="V4" s="8"/>
      <c r="W4" s="8"/>
      <c r="X4" s="8"/>
      <c r="Y4" s="8">
        <v>1</v>
      </c>
      <c r="Z4" s="8">
        <v>1</v>
      </c>
      <c r="AA4" s="8"/>
      <c r="AB4" s="8">
        <v>5</v>
      </c>
      <c r="AC4" s="8"/>
      <c r="AD4" s="8"/>
      <c r="AE4" s="17">
        <f>SUM(C4:AD4)</f>
        <v>39</v>
      </c>
      <c r="AF4" s="9">
        <f>AE4/$AE$7</f>
        <v>8.3690987124463517E-2</v>
      </c>
      <c r="AH4" s="29" t="s">
        <v>46</v>
      </c>
      <c r="AI4" s="8">
        <v>2</v>
      </c>
      <c r="AJ4" s="8">
        <v>1</v>
      </c>
      <c r="AK4" s="8"/>
      <c r="AL4" s="8">
        <v>1</v>
      </c>
      <c r="AM4" s="8">
        <v>12</v>
      </c>
      <c r="AN4" s="8"/>
      <c r="AO4" s="8">
        <v>5</v>
      </c>
      <c r="AP4" s="8">
        <v>1</v>
      </c>
      <c r="AQ4" s="8">
        <v>3</v>
      </c>
      <c r="AR4" s="8">
        <v>1</v>
      </c>
      <c r="AS4" s="8">
        <v>13</v>
      </c>
      <c r="AT4" s="8">
        <v>3</v>
      </c>
      <c r="AU4" s="8">
        <v>3</v>
      </c>
      <c r="AV4" s="8">
        <v>10</v>
      </c>
      <c r="AW4" s="8">
        <v>1</v>
      </c>
      <c r="AX4" s="8">
        <v>3</v>
      </c>
      <c r="AY4" s="8">
        <v>1</v>
      </c>
      <c r="AZ4" s="8">
        <v>2</v>
      </c>
      <c r="BA4" s="8">
        <v>7</v>
      </c>
      <c r="BB4" s="8"/>
      <c r="BC4" s="8"/>
      <c r="BD4" s="8"/>
      <c r="BE4" s="8">
        <v>8</v>
      </c>
      <c r="BF4" s="8">
        <v>5</v>
      </c>
      <c r="BG4" s="8"/>
      <c r="BH4" s="8">
        <v>14</v>
      </c>
      <c r="BI4" s="8">
        <v>1</v>
      </c>
      <c r="BJ4" s="8"/>
      <c r="BK4" s="17">
        <f>SUM(AI4:BJ4)</f>
        <v>97</v>
      </c>
      <c r="BL4" s="9">
        <f>BK4/$BK$7</f>
        <v>0.10083160083160084</v>
      </c>
      <c r="BN4" s="29" t="s">
        <v>46</v>
      </c>
      <c r="BO4" s="8">
        <v>1</v>
      </c>
      <c r="BP4" s="8">
        <v>2</v>
      </c>
      <c r="BQ4" s="8">
        <v>14</v>
      </c>
      <c r="BR4" s="8"/>
      <c r="BS4" s="8">
        <v>17</v>
      </c>
      <c r="BT4" s="8">
        <v>11</v>
      </c>
      <c r="BU4" s="8">
        <v>5</v>
      </c>
      <c r="BV4" s="8">
        <v>2</v>
      </c>
      <c r="BW4" s="8">
        <v>4</v>
      </c>
      <c r="BX4" s="8">
        <v>4</v>
      </c>
      <c r="BY4" s="8">
        <v>27</v>
      </c>
      <c r="BZ4" s="8">
        <v>2</v>
      </c>
      <c r="CA4" s="8">
        <v>15</v>
      </c>
      <c r="CB4" s="8">
        <v>12</v>
      </c>
      <c r="CC4" s="8">
        <v>15</v>
      </c>
      <c r="CD4" s="8">
        <v>10</v>
      </c>
      <c r="CE4" s="8">
        <v>4</v>
      </c>
      <c r="CF4" s="8">
        <v>13</v>
      </c>
      <c r="CG4" s="8">
        <v>12</v>
      </c>
      <c r="CH4" s="8">
        <v>6</v>
      </c>
      <c r="CI4" s="8">
        <v>3</v>
      </c>
      <c r="CJ4" s="8">
        <v>1</v>
      </c>
      <c r="CK4" s="8">
        <v>7</v>
      </c>
      <c r="CL4" s="8">
        <v>4</v>
      </c>
      <c r="CM4" s="8"/>
      <c r="CN4" s="8">
        <v>19</v>
      </c>
      <c r="CO4" s="8">
        <v>4</v>
      </c>
      <c r="CP4" s="8"/>
      <c r="CQ4" s="17">
        <f>SUM(BO4:CP4)</f>
        <v>214</v>
      </c>
      <c r="CR4" s="9">
        <f t="shared" ref="CR4:CR6" si="0">CQ4/$CQ$7</f>
        <v>0.1436241610738255</v>
      </c>
      <c r="CT4" s="29" t="s">
        <v>46</v>
      </c>
      <c r="CU4" s="8">
        <v>4</v>
      </c>
      <c r="CV4" s="8">
        <v>7</v>
      </c>
      <c r="CW4" s="8">
        <v>9</v>
      </c>
      <c r="CX4" s="8"/>
      <c r="CY4" s="8">
        <v>19</v>
      </c>
      <c r="CZ4" s="8">
        <v>9</v>
      </c>
      <c r="DA4" s="8">
        <v>5</v>
      </c>
      <c r="DB4" s="8">
        <v>9</v>
      </c>
      <c r="DC4" s="8">
        <v>6</v>
      </c>
      <c r="DD4" s="8">
        <v>4</v>
      </c>
      <c r="DE4" s="8">
        <v>25</v>
      </c>
      <c r="DF4" s="8">
        <v>5</v>
      </c>
      <c r="DG4" s="8">
        <v>3</v>
      </c>
      <c r="DH4" s="8">
        <v>10</v>
      </c>
      <c r="DI4" s="8">
        <v>8</v>
      </c>
      <c r="DJ4" s="8">
        <v>8</v>
      </c>
      <c r="DK4" s="8"/>
      <c r="DL4" s="8">
        <v>17</v>
      </c>
      <c r="DM4" s="8">
        <v>9</v>
      </c>
      <c r="DN4" s="8">
        <v>3</v>
      </c>
      <c r="DO4" s="8">
        <v>3</v>
      </c>
      <c r="DP4" s="8"/>
      <c r="DQ4" s="8">
        <v>3</v>
      </c>
      <c r="DR4" s="8">
        <v>3</v>
      </c>
      <c r="DS4" s="8"/>
      <c r="DT4" s="8">
        <v>27</v>
      </c>
      <c r="DU4" s="8">
        <v>3</v>
      </c>
      <c r="DV4" s="8"/>
      <c r="DW4" s="17">
        <f>SUM(CU4:DV4)</f>
        <v>199</v>
      </c>
      <c r="DX4" s="9">
        <f>DW4/$DW$7</f>
        <v>0.12031438935912939</v>
      </c>
      <c r="DZ4" s="29" t="s">
        <v>46</v>
      </c>
      <c r="EA4" s="8">
        <v>3</v>
      </c>
      <c r="EB4" s="8">
        <v>3</v>
      </c>
      <c r="EC4" s="8">
        <v>4</v>
      </c>
      <c r="ED4" s="8"/>
      <c r="EE4" s="8">
        <v>18</v>
      </c>
      <c r="EF4" s="8">
        <v>8</v>
      </c>
      <c r="EG4" s="8">
        <v>5</v>
      </c>
      <c r="EH4" s="8">
        <v>2</v>
      </c>
      <c r="EI4" s="8">
        <v>6</v>
      </c>
      <c r="EJ4" s="8"/>
      <c r="EK4" s="8">
        <v>21</v>
      </c>
      <c r="EL4" s="8">
        <v>4</v>
      </c>
      <c r="EM4" s="8">
        <v>2</v>
      </c>
      <c r="EN4" s="8">
        <v>8</v>
      </c>
      <c r="EO4" s="8"/>
      <c r="EP4" s="8">
        <v>3</v>
      </c>
      <c r="EQ4" s="8">
        <v>3</v>
      </c>
      <c r="ER4" s="8">
        <v>10</v>
      </c>
      <c r="ES4" s="8">
        <v>7</v>
      </c>
      <c r="ET4" s="8">
        <v>2</v>
      </c>
      <c r="EU4" s="8"/>
      <c r="EV4" s="8">
        <v>1</v>
      </c>
      <c r="EW4" s="8">
        <v>5</v>
      </c>
      <c r="EX4" s="8">
        <v>4</v>
      </c>
      <c r="EY4" s="8">
        <v>3</v>
      </c>
      <c r="EZ4" s="8">
        <v>21</v>
      </c>
      <c r="FA4" s="8"/>
      <c r="FB4" s="8">
        <v>1</v>
      </c>
      <c r="FC4" s="17">
        <f>SUM(EA4:FB4)</f>
        <v>144</v>
      </c>
      <c r="FD4" s="9">
        <f>FC4/$FC$7</f>
        <v>0.1166936790923825</v>
      </c>
      <c r="FF4" s="29" t="s">
        <v>46</v>
      </c>
      <c r="FG4" s="8">
        <v>1</v>
      </c>
      <c r="FH4" s="8">
        <v>1</v>
      </c>
      <c r="FI4" s="8">
        <v>5</v>
      </c>
      <c r="FJ4" s="8"/>
      <c r="FK4" s="8">
        <v>16</v>
      </c>
      <c r="FL4" s="8">
        <v>4</v>
      </c>
      <c r="FM4" s="8">
        <v>2</v>
      </c>
      <c r="FN4" s="8">
        <v>8</v>
      </c>
      <c r="FO4" s="8">
        <v>11</v>
      </c>
      <c r="FP4" s="8">
        <v>8</v>
      </c>
      <c r="FQ4" s="8">
        <v>12</v>
      </c>
      <c r="FR4" s="8">
        <v>5</v>
      </c>
      <c r="FS4" s="8">
        <v>3</v>
      </c>
      <c r="FT4" s="8">
        <v>4</v>
      </c>
      <c r="FU4" s="8">
        <v>1</v>
      </c>
      <c r="FV4" s="8"/>
      <c r="FW4" s="8">
        <v>1</v>
      </c>
      <c r="FX4" s="8">
        <v>5</v>
      </c>
      <c r="FY4" s="8">
        <v>8</v>
      </c>
      <c r="FZ4" s="8">
        <v>3</v>
      </c>
      <c r="GA4" s="8">
        <v>2</v>
      </c>
      <c r="GB4" s="8"/>
      <c r="GC4" s="8">
        <v>1</v>
      </c>
      <c r="GD4" s="8">
        <v>1</v>
      </c>
      <c r="GE4" s="8"/>
      <c r="GF4" s="8">
        <v>21</v>
      </c>
      <c r="GG4" s="8">
        <v>1</v>
      </c>
      <c r="GH4" s="8"/>
      <c r="GI4" s="17">
        <f>SUM(FG4:GH4)</f>
        <v>124</v>
      </c>
      <c r="GJ4" s="9">
        <f>GI4/$GI$7</f>
        <v>0.10652920962199312</v>
      </c>
      <c r="GL4" s="29" t="s">
        <v>46</v>
      </c>
      <c r="GM4" s="8">
        <v>1</v>
      </c>
      <c r="GN4" s="8">
        <v>5</v>
      </c>
      <c r="GO4" s="8">
        <v>18</v>
      </c>
      <c r="GP4" s="8"/>
      <c r="GQ4" s="8">
        <v>27</v>
      </c>
      <c r="GR4" s="8">
        <v>18</v>
      </c>
      <c r="GS4" s="8">
        <v>1</v>
      </c>
      <c r="GT4" s="8">
        <v>13</v>
      </c>
      <c r="GU4" s="8">
        <v>19</v>
      </c>
      <c r="GV4" s="8">
        <v>7</v>
      </c>
      <c r="GW4" s="8">
        <v>39</v>
      </c>
      <c r="GX4" s="8">
        <v>4</v>
      </c>
      <c r="GY4" s="8">
        <v>7</v>
      </c>
      <c r="GZ4" s="8">
        <v>15</v>
      </c>
      <c r="HA4" s="8">
        <v>6</v>
      </c>
      <c r="HB4" s="8">
        <v>2</v>
      </c>
      <c r="HC4" s="8">
        <v>12</v>
      </c>
      <c r="HD4" s="8">
        <v>13</v>
      </c>
      <c r="HE4" s="8">
        <v>17</v>
      </c>
      <c r="HF4" s="8">
        <v>3</v>
      </c>
      <c r="HG4" s="8">
        <v>1</v>
      </c>
      <c r="HH4" s="8"/>
      <c r="HI4" s="8">
        <v>15</v>
      </c>
      <c r="HJ4" s="8">
        <v>5</v>
      </c>
      <c r="HK4" s="8">
        <v>4</v>
      </c>
      <c r="HL4" s="8">
        <v>49</v>
      </c>
      <c r="HM4" s="8">
        <v>3</v>
      </c>
      <c r="HN4" s="8"/>
      <c r="HO4" s="17">
        <f>SUM(GM4:HN4)</f>
        <v>304</v>
      </c>
      <c r="HP4" s="9">
        <f>HO4/$HO$7</f>
        <v>0.18593272171253822</v>
      </c>
      <c r="HR4" s="29" t="s">
        <v>46</v>
      </c>
      <c r="HS4" s="8">
        <v>3</v>
      </c>
      <c r="HT4" s="8">
        <v>7</v>
      </c>
      <c r="HU4" s="8">
        <v>14</v>
      </c>
      <c r="HV4" s="8">
        <v>2</v>
      </c>
      <c r="HW4" s="8">
        <v>30</v>
      </c>
      <c r="HX4" s="8">
        <v>33</v>
      </c>
      <c r="HY4" s="8">
        <v>4</v>
      </c>
      <c r="HZ4" s="8">
        <v>7</v>
      </c>
      <c r="IA4" s="8">
        <v>17</v>
      </c>
      <c r="IB4" s="8">
        <v>15</v>
      </c>
      <c r="IC4" s="8">
        <v>54</v>
      </c>
      <c r="ID4" s="8">
        <v>10</v>
      </c>
      <c r="IE4" s="8">
        <v>10</v>
      </c>
      <c r="IF4" s="8">
        <v>8</v>
      </c>
      <c r="IG4" s="8">
        <v>9</v>
      </c>
      <c r="IH4" s="8">
        <v>7</v>
      </c>
      <c r="II4" s="8">
        <v>10</v>
      </c>
      <c r="IJ4" s="8">
        <v>7</v>
      </c>
      <c r="IK4" s="8">
        <v>34</v>
      </c>
      <c r="IL4" s="8">
        <v>3</v>
      </c>
      <c r="IM4" s="8">
        <v>2</v>
      </c>
      <c r="IN4" s="8"/>
      <c r="IO4" s="8">
        <v>18</v>
      </c>
      <c r="IP4" s="8">
        <v>10</v>
      </c>
      <c r="IQ4" s="8">
        <v>4</v>
      </c>
      <c r="IR4" s="8">
        <v>59</v>
      </c>
      <c r="IS4" s="8">
        <v>1</v>
      </c>
      <c r="IT4" s="8"/>
      <c r="IU4" s="17">
        <f>SUM(HS4:IT4)</f>
        <v>378</v>
      </c>
      <c r="IV4" s="9">
        <f>IU4/$IU$7</f>
        <v>0.18787276341948311</v>
      </c>
      <c r="IX4" s="29" t="s">
        <v>46</v>
      </c>
      <c r="IY4" s="8">
        <v>2</v>
      </c>
      <c r="IZ4" s="8">
        <v>12</v>
      </c>
      <c r="JA4" s="8">
        <v>5</v>
      </c>
      <c r="JB4" s="8">
        <v>2</v>
      </c>
      <c r="JC4" s="8">
        <v>16</v>
      </c>
      <c r="JD4" s="8">
        <v>31</v>
      </c>
      <c r="JE4" s="8">
        <v>9</v>
      </c>
      <c r="JF4" s="8">
        <v>6</v>
      </c>
      <c r="JG4" s="8">
        <v>22</v>
      </c>
      <c r="JH4" s="8">
        <v>6</v>
      </c>
      <c r="JI4" s="8">
        <v>45</v>
      </c>
      <c r="JJ4" s="8">
        <v>7</v>
      </c>
      <c r="JK4" s="8">
        <v>5</v>
      </c>
      <c r="JL4" s="8">
        <v>7</v>
      </c>
      <c r="JM4" s="8">
        <v>11</v>
      </c>
      <c r="JN4" s="8">
        <v>6</v>
      </c>
      <c r="JO4" s="8">
        <v>1</v>
      </c>
      <c r="JP4" s="8">
        <v>9</v>
      </c>
      <c r="JQ4" s="8">
        <v>12</v>
      </c>
      <c r="JR4" s="8">
        <v>2</v>
      </c>
      <c r="JS4" s="8">
        <v>2</v>
      </c>
      <c r="JT4" s="8"/>
      <c r="JU4" s="8">
        <v>19</v>
      </c>
      <c r="JV4" s="8">
        <v>6</v>
      </c>
      <c r="JW4" s="8">
        <v>1</v>
      </c>
      <c r="JX4" s="8">
        <v>48</v>
      </c>
      <c r="JY4" s="8">
        <v>3</v>
      </c>
      <c r="JZ4" s="8"/>
      <c r="KA4" s="17">
        <f>SUM(IY4:JZ4)</f>
        <v>295</v>
      </c>
      <c r="KB4" s="9">
        <f>KA4/$KA$7</f>
        <v>0.16876430205949658</v>
      </c>
    </row>
    <row r="5" spans="2:288">
      <c r="B5" s="29" t="s">
        <v>47</v>
      </c>
      <c r="C5" s="8"/>
      <c r="D5" s="8">
        <v>2</v>
      </c>
      <c r="E5" s="8">
        <v>4</v>
      </c>
      <c r="F5" s="8">
        <v>1</v>
      </c>
      <c r="G5" s="8">
        <v>22</v>
      </c>
      <c r="H5" s="8">
        <v>11</v>
      </c>
      <c r="I5" s="8">
        <v>12</v>
      </c>
      <c r="J5" s="8">
        <v>7</v>
      </c>
      <c r="K5" s="8">
        <v>10</v>
      </c>
      <c r="L5" s="8">
        <v>4</v>
      </c>
      <c r="M5" s="8">
        <v>38</v>
      </c>
      <c r="N5" s="8">
        <v>3</v>
      </c>
      <c r="O5" s="8">
        <v>10</v>
      </c>
      <c r="P5" s="8">
        <v>7</v>
      </c>
      <c r="Q5" s="8">
        <v>9</v>
      </c>
      <c r="R5" s="8">
        <v>18</v>
      </c>
      <c r="S5" s="8">
        <v>6</v>
      </c>
      <c r="T5" s="8">
        <v>15</v>
      </c>
      <c r="U5" s="8">
        <v>19</v>
      </c>
      <c r="V5" s="8">
        <v>6</v>
      </c>
      <c r="W5" s="8">
        <v>2</v>
      </c>
      <c r="X5" s="8"/>
      <c r="Y5" s="8">
        <v>10</v>
      </c>
      <c r="Z5" s="8">
        <v>20</v>
      </c>
      <c r="AA5" s="8">
        <v>1</v>
      </c>
      <c r="AB5" s="8">
        <v>37</v>
      </c>
      <c r="AC5" s="8">
        <v>4</v>
      </c>
      <c r="AD5" s="8"/>
      <c r="AE5" s="17">
        <f t="shared" ref="AE5:AE6" si="1">SUM(C5:AD5)</f>
        <v>278</v>
      </c>
      <c r="AF5" s="9">
        <f t="shared" ref="AF5:AF6" si="2">AE5/$AE$7</f>
        <v>0.59656652360515017</v>
      </c>
      <c r="AH5" s="29" t="s">
        <v>47</v>
      </c>
      <c r="AI5" s="8"/>
      <c r="AJ5" s="8">
        <v>6</v>
      </c>
      <c r="AK5" s="8">
        <v>21</v>
      </c>
      <c r="AL5" s="8">
        <v>2</v>
      </c>
      <c r="AM5" s="8">
        <v>35</v>
      </c>
      <c r="AN5" s="8">
        <v>12</v>
      </c>
      <c r="AO5" s="8">
        <v>27</v>
      </c>
      <c r="AP5" s="8">
        <v>10</v>
      </c>
      <c r="AQ5" s="8">
        <v>27</v>
      </c>
      <c r="AR5" s="8">
        <v>9</v>
      </c>
      <c r="AS5" s="8">
        <v>85</v>
      </c>
      <c r="AT5" s="8">
        <v>15</v>
      </c>
      <c r="AU5" s="8">
        <v>30</v>
      </c>
      <c r="AV5" s="8">
        <v>23</v>
      </c>
      <c r="AW5" s="8">
        <v>9</v>
      </c>
      <c r="AX5" s="8">
        <v>33</v>
      </c>
      <c r="AY5" s="8">
        <v>5</v>
      </c>
      <c r="AZ5" s="8">
        <v>29</v>
      </c>
      <c r="BA5" s="8">
        <v>37</v>
      </c>
      <c r="BB5" s="8">
        <v>16</v>
      </c>
      <c r="BC5" s="8">
        <v>7</v>
      </c>
      <c r="BD5" s="8"/>
      <c r="BE5" s="8">
        <v>25</v>
      </c>
      <c r="BF5" s="8">
        <v>22</v>
      </c>
      <c r="BG5" s="8">
        <v>3</v>
      </c>
      <c r="BH5" s="8">
        <v>74</v>
      </c>
      <c r="BI5" s="8">
        <v>5</v>
      </c>
      <c r="BJ5" s="8"/>
      <c r="BK5" s="17">
        <f t="shared" ref="BK5:BK6" si="3">SUM(AI5:BJ5)</f>
        <v>567</v>
      </c>
      <c r="BL5" s="9">
        <f t="shared" ref="BL5:BL6" si="4">BK5/$BK$7</f>
        <v>0.58939708939708935</v>
      </c>
      <c r="BN5" s="40" t="s">
        <v>47</v>
      </c>
      <c r="BO5" s="8">
        <v>2</v>
      </c>
      <c r="BP5" s="8">
        <v>10</v>
      </c>
      <c r="BQ5" s="8">
        <v>44</v>
      </c>
      <c r="BR5" s="8">
        <v>2</v>
      </c>
      <c r="BS5" s="8">
        <v>100</v>
      </c>
      <c r="BT5" s="8">
        <v>43</v>
      </c>
      <c r="BU5" s="8">
        <v>32</v>
      </c>
      <c r="BV5" s="8">
        <v>23</v>
      </c>
      <c r="BW5" s="8">
        <v>39</v>
      </c>
      <c r="BX5" s="8">
        <v>26</v>
      </c>
      <c r="BY5" s="8">
        <v>137</v>
      </c>
      <c r="BZ5" s="8">
        <v>20</v>
      </c>
      <c r="CA5" s="8">
        <v>45</v>
      </c>
      <c r="CB5" s="8">
        <v>36</v>
      </c>
      <c r="CC5" s="8">
        <v>32</v>
      </c>
      <c r="CD5" s="8">
        <v>35</v>
      </c>
      <c r="CE5" s="8">
        <v>9</v>
      </c>
      <c r="CF5" s="8">
        <v>64</v>
      </c>
      <c r="CG5" s="8">
        <v>63</v>
      </c>
      <c r="CH5" s="8">
        <v>19</v>
      </c>
      <c r="CI5" s="8">
        <v>5</v>
      </c>
      <c r="CJ5" s="8"/>
      <c r="CK5" s="8">
        <v>32</v>
      </c>
      <c r="CL5" s="8">
        <v>28</v>
      </c>
      <c r="CM5" s="8">
        <v>5</v>
      </c>
      <c r="CN5" s="8">
        <v>99</v>
      </c>
      <c r="CO5" s="8">
        <v>16</v>
      </c>
      <c r="CP5" s="8"/>
      <c r="CQ5" s="17">
        <f t="shared" ref="CQ5:CQ6" si="5">SUM(BO5:CP5)</f>
        <v>966</v>
      </c>
      <c r="CR5" s="9">
        <f>CQ5/$CQ$7</f>
        <v>0.64832214765100671</v>
      </c>
      <c r="CT5" s="40" t="s">
        <v>47</v>
      </c>
      <c r="CU5" s="8">
        <v>7</v>
      </c>
      <c r="CV5" s="8">
        <v>16</v>
      </c>
      <c r="CW5" s="8">
        <v>23</v>
      </c>
      <c r="CX5" s="8">
        <v>3</v>
      </c>
      <c r="CY5" s="8">
        <v>64</v>
      </c>
      <c r="CZ5" s="8">
        <v>50</v>
      </c>
      <c r="DA5" s="8">
        <v>37</v>
      </c>
      <c r="DB5" s="8">
        <v>39</v>
      </c>
      <c r="DC5" s="8">
        <v>49</v>
      </c>
      <c r="DD5" s="8">
        <v>41</v>
      </c>
      <c r="DE5" s="8">
        <v>109</v>
      </c>
      <c r="DF5" s="8">
        <v>22</v>
      </c>
      <c r="DG5" s="8">
        <v>27</v>
      </c>
      <c r="DH5" s="8">
        <v>64</v>
      </c>
      <c r="DI5" s="8">
        <v>21</v>
      </c>
      <c r="DJ5" s="8">
        <v>32</v>
      </c>
      <c r="DK5" s="8">
        <v>18</v>
      </c>
      <c r="DL5" s="8">
        <v>57</v>
      </c>
      <c r="DM5" s="8">
        <v>55</v>
      </c>
      <c r="DN5" s="8">
        <v>24</v>
      </c>
      <c r="DO5" s="8">
        <v>8</v>
      </c>
      <c r="DP5" s="8">
        <v>3</v>
      </c>
      <c r="DQ5" s="8">
        <v>27</v>
      </c>
      <c r="DR5" s="8">
        <v>29</v>
      </c>
      <c r="DS5" s="8">
        <v>6</v>
      </c>
      <c r="DT5" s="8">
        <v>171</v>
      </c>
      <c r="DU5" s="8">
        <v>4</v>
      </c>
      <c r="DV5" s="8">
        <v>1</v>
      </c>
      <c r="DW5" s="17">
        <f t="shared" ref="DW5:DW6" si="6">SUM(CU5:DV5)</f>
        <v>1007</v>
      </c>
      <c r="DX5" s="9">
        <f t="shared" ref="DX5:DX6" si="7">DW5/$DW$7</f>
        <v>0.6088270858524788</v>
      </c>
      <c r="DZ5" s="40" t="s">
        <v>47</v>
      </c>
      <c r="EA5" s="8">
        <v>1</v>
      </c>
      <c r="EB5" s="8">
        <v>6</v>
      </c>
      <c r="EC5" s="8">
        <v>42</v>
      </c>
      <c r="ED5" s="8"/>
      <c r="EE5" s="8">
        <v>62</v>
      </c>
      <c r="EF5" s="8">
        <v>44</v>
      </c>
      <c r="EG5" s="8">
        <v>32</v>
      </c>
      <c r="EH5" s="8">
        <v>21</v>
      </c>
      <c r="EI5" s="8">
        <v>41</v>
      </c>
      <c r="EJ5" s="8">
        <v>29</v>
      </c>
      <c r="EK5" s="8">
        <v>85</v>
      </c>
      <c r="EL5" s="8">
        <v>16</v>
      </c>
      <c r="EM5" s="8">
        <v>18</v>
      </c>
      <c r="EN5" s="8">
        <v>44</v>
      </c>
      <c r="EO5" s="8">
        <v>19</v>
      </c>
      <c r="EP5" s="8">
        <v>19</v>
      </c>
      <c r="EQ5" s="8">
        <v>9</v>
      </c>
      <c r="ER5" s="8">
        <v>51</v>
      </c>
      <c r="ES5" s="8">
        <v>40</v>
      </c>
      <c r="ET5" s="8">
        <v>26</v>
      </c>
      <c r="EU5" s="8">
        <v>2</v>
      </c>
      <c r="EV5" s="8"/>
      <c r="EW5" s="8">
        <v>28</v>
      </c>
      <c r="EX5" s="8">
        <v>20</v>
      </c>
      <c r="EY5" s="8">
        <v>10</v>
      </c>
      <c r="EZ5" s="8">
        <v>86</v>
      </c>
      <c r="FA5" s="8">
        <v>7</v>
      </c>
      <c r="FB5" s="8"/>
      <c r="FC5" s="17">
        <f t="shared" ref="FC5:FC6" si="8">SUM(EA5:FB5)</f>
        <v>758</v>
      </c>
      <c r="FD5" s="9">
        <f t="shared" ref="FD5:FD6" si="9">FC5/$FC$7</f>
        <v>0.61426256077795782</v>
      </c>
      <c r="FF5" s="40" t="s">
        <v>47</v>
      </c>
      <c r="FG5" s="8">
        <v>6</v>
      </c>
      <c r="FH5" s="8">
        <v>11</v>
      </c>
      <c r="FI5" s="8">
        <v>31</v>
      </c>
      <c r="FJ5" s="8"/>
      <c r="FK5" s="8">
        <v>40</v>
      </c>
      <c r="FL5" s="8">
        <v>40</v>
      </c>
      <c r="FM5" s="8">
        <v>30</v>
      </c>
      <c r="FN5" s="8">
        <v>38</v>
      </c>
      <c r="FO5" s="8">
        <v>45</v>
      </c>
      <c r="FP5" s="8">
        <v>25</v>
      </c>
      <c r="FQ5" s="8">
        <v>80</v>
      </c>
      <c r="FR5" s="8">
        <v>16</v>
      </c>
      <c r="FS5" s="8">
        <v>21</v>
      </c>
      <c r="FT5" s="8">
        <v>26</v>
      </c>
      <c r="FU5" s="8">
        <v>16</v>
      </c>
      <c r="FV5" s="8">
        <v>18</v>
      </c>
      <c r="FW5" s="8">
        <v>8</v>
      </c>
      <c r="FX5" s="8">
        <v>19</v>
      </c>
      <c r="FY5" s="8">
        <v>39</v>
      </c>
      <c r="FZ5" s="8">
        <v>21</v>
      </c>
      <c r="GA5" s="8">
        <v>10</v>
      </c>
      <c r="GB5" s="8">
        <v>2</v>
      </c>
      <c r="GC5" s="8">
        <v>11</v>
      </c>
      <c r="GD5" s="8">
        <v>19</v>
      </c>
      <c r="GE5" s="8">
        <v>3</v>
      </c>
      <c r="GF5" s="8">
        <v>118</v>
      </c>
      <c r="GG5" s="8">
        <v>2</v>
      </c>
      <c r="GH5" s="8"/>
      <c r="GI5" s="17">
        <f t="shared" ref="GI5:GI6" si="10">SUM(FG5:GH5)</f>
        <v>695</v>
      </c>
      <c r="GJ5" s="9">
        <f>GI5/$GI$7</f>
        <v>0.59707903780068727</v>
      </c>
      <c r="GL5" s="40" t="s">
        <v>47</v>
      </c>
      <c r="GM5" s="8">
        <v>5</v>
      </c>
      <c r="GN5" s="8">
        <v>12</v>
      </c>
      <c r="GO5" s="8">
        <v>49</v>
      </c>
      <c r="GP5" s="8"/>
      <c r="GQ5" s="8">
        <v>85</v>
      </c>
      <c r="GR5" s="8">
        <v>82</v>
      </c>
      <c r="GS5" s="8">
        <v>25</v>
      </c>
      <c r="GT5" s="8">
        <v>33</v>
      </c>
      <c r="GU5" s="8">
        <v>43</v>
      </c>
      <c r="GV5" s="8">
        <v>27</v>
      </c>
      <c r="GW5" s="8">
        <v>138</v>
      </c>
      <c r="GX5" s="8">
        <v>24</v>
      </c>
      <c r="GY5" s="8">
        <v>27</v>
      </c>
      <c r="GZ5" s="8">
        <v>43</v>
      </c>
      <c r="HA5" s="8">
        <v>15</v>
      </c>
      <c r="HB5" s="8">
        <v>35</v>
      </c>
      <c r="HC5" s="8">
        <v>30</v>
      </c>
      <c r="HD5" s="8">
        <v>50</v>
      </c>
      <c r="HE5" s="8">
        <v>51</v>
      </c>
      <c r="HF5" s="8">
        <v>37</v>
      </c>
      <c r="HG5" s="8">
        <v>13</v>
      </c>
      <c r="HH5" s="8">
        <v>1</v>
      </c>
      <c r="HI5" s="8">
        <v>38</v>
      </c>
      <c r="HJ5" s="8">
        <v>26</v>
      </c>
      <c r="HK5" s="8">
        <v>7</v>
      </c>
      <c r="HL5" s="8">
        <v>136</v>
      </c>
      <c r="HM5" s="8">
        <v>10</v>
      </c>
      <c r="HN5" s="8"/>
      <c r="HO5" s="17">
        <f t="shared" ref="HO5:HO6" si="11">SUM(GM5:HN5)</f>
        <v>1042</v>
      </c>
      <c r="HP5" s="9">
        <f>HO5/$HO$7</f>
        <v>0.63730886850152901</v>
      </c>
      <c r="HR5" s="40" t="s">
        <v>47</v>
      </c>
      <c r="HS5" s="8">
        <v>8</v>
      </c>
      <c r="HT5" s="8">
        <v>10</v>
      </c>
      <c r="HU5" s="8">
        <v>31</v>
      </c>
      <c r="HV5" s="8">
        <v>5</v>
      </c>
      <c r="HW5" s="8">
        <v>70</v>
      </c>
      <c r="HX5" s="8">
        <v>108</v>
      </c>
      <c r="HY5" s="8">
        <v>18</v>
      </c>
      <c r="HZ5" s="8">
        <v>103</v>
      </c>
      <c r="IA5" s="8">
        <v>58</v>
      </c>
      <c r="IB5" s="8">
        <v>34</v>
      </c>
      <c r="IC5" s="8">
        <v>190</v>
      </c>
      <c r="ID5" s="8">
        <v>20</v>
      </c>
      <c r="IE5" s="8">
        <v>33</v>
      </c>
      <c r="IF5" s="8">
        <v>26</v>
      </c>
      <c r="IG5" s="8">
        <v>17</v>
      </c>
      <c r="IH5" s="8">
        <v>37</v>
      </c>
      <c r="II5" s="8">
        <v>14</v>
      </c>
      <c r="IJ5" s="8">
        <v>42</v>
      </c>
      <c r="IK5" s="8">
        <v>98</v>
      </c>
      <c r="IL5" s="8">
        <v>41</v>
      </c>
      <c r="IM5" s="8">
        <v>6</v>
      </c>
      <c r="IN5" s="8">
        <v>4</v>
      </c>
      <c r="IO5" s="8">
        <v>47</v>
      </c>
      <c r="IP5" s="8">
        <v>15</v>
      </c>
      <c r="IQ5" s="8">
        <v>18</v>
      </c>
      <c r="IR5" s="8">
        <v>211</v>
      </c>
      <c r="IS5" s="8">
        <v>13</v>
      </c>
      <c r="IT5" s="8">
        <v>1</v>
      </c>
      <c r="IU5" s="17">
        <f t="shared" ref="IU5:IU6" si="12">SUM(HS5:IT5)</f>
        <v>1278</v>
      </c>
      <c r="IV5" s="9">
        <f t="shared" ref="IV5:IV6" si="13">IU5/$IU$7</f>
        <v>0.63518886679920472</v>
      </c>
      <c r="IX5" s="40" t="s">
        <v>47</v>
      </c>
      <c r="IY5" s="8">
        <v>2</v>
      </c>
      <c r="IZ5" s="8">
        <v>24</v>
      </c>
      <c r="JA5" s="8">
        <v>22</v>
      </c>
      <c r="JB5" s="8">
        <v>2</v>
      </c>
      <c r="JC5" s="8">
        <v>51</v>
      </c>
      <c r="JD5" s="8">
        <v>93</v>
      </c>
      <c r="JE5" s="8">
        <v>22</v>
      </c>
      <c r="JF5" s="8">
        <v>51</v>
      </c>
      <c r="JG5" s="8">
        <v>72</v>
      </c>
      <c r="JH5" s="8">
        <v>18</v>
      </c>
      <c r="JI5" s="8">
        <v>182</v>
      </c>
      <c r="JJ5" s="8">
        <v>10</v>
      </c>
      <c r="JK5" s="8">
        <v>28</v>
      </c>
      <c r="JL5" s="8">
        <v>60</v>
      </c>
      <c r="JM5" s="8">
        <v>21</v>
      </c>
      <c r="JN5" s="8">
        <v>51</v>
      </c>
      <c r="JO5" s="8">
        <v>16</v>
      </c>
      <c r="JP5" s="8">
        <v>32</v>
      </c>
      <c r="JQ5" s="8">
        <v>67</v>
      </c>
      <c r="JR5" s="8">
        <v>29</v>
      </c>
      <c r="JS5" s="8">
        <v>8</v>
      </c>
      <c r="JT5" s="8"/>
      <c r="JU5" s="8">
        <v>38</v>
      </c>
      <c r="JV5" s="8">
        <v>13</v>
      </c>
      <c r="JW5" s="8">
        <v>4</v>
      </c>
      <c r="JX5" s="8">
        <v>238</v>
      </c>
      <c r="JY5" s="8">
        <v>25</v>
      </c>
      <c r="JZ5" s="8"/>
      <c r="KA5" s="17">
        <f t="shared" ref="KA5:KA6" si="14">SUM(IY5:JZ5)</f>
        <v>1179</v>
      </c>
      <c r="KB5" s="9">
        <f t="shared" ref="KB5:KB6" si="15">KA5/$KA$7</f>
        <v>0.67448512585812359</v>
      </c>
    </row>
    <row r="6" spans="2:288">
      <c r="B6" s="29" t="s">
        <v>69</v>
      </c>
      <c r="C6" s="8">
        <v>2</v>
      </c>
      <c r="D6" s="8">
        <v>4</v>
      </c>
      <c r="E6" s="8">
        <v>2</v>
      </c>
      <c r="F6" s="8"/>
      <c r="G6" s="8">
        <v>16</v>
      </c>
      <c r="H6" s="8">
        <v>2</v>
      </c>
      <c r="I6" s="8">
        <v>7</v>
      </c>
      <c r="J6" s="8">
        <v>3</v>
      </c>
      <c r="K6" s="8">
        <v>6</v>
      </c>
      <c r="L6" s="8">
        <v>5</v>
      </c>
      <c r="M6" s="8">
        <v>23</v>
      </c>
      <c r="N6" s="8">
        <v>3</v>
      </c>
      <c r="O6" s="8">
        <v>1</v>
      </c>
      <c r="P6" s="8">
        <v>2</v>
      </c>
      <c r="Q6" s="8">
        <v>3</v>
      </c>
      <c r="R6" s="8">
        <v>9</v>
      </c>
      <c r="S6" s="8">
        <v>3</v>
      </c>
      <c r="T6" s="8">
        <v>9</v>
      </c>
      <c r="U6" s="8">
        <v>4</v>
      </c>
      <c r="V6" s="8">
        <v>3</v>
      </c>
      <c r="W6" s="8"/>
      <c r="X6" s="8"/>
      <c r="Y6" s="8">
        <v>3</v>
      </c>
      <c r="Z6" s="8">
        <v>16</v>
      </c>
      <c r="AA6" s="8"/>
      <c r="AB6" s="8">
        <v>20</v>
      </c>
      <c r="AC6" s="8">
        <v>3</v>
      </c>
      <c r="AD6" s="8"/>
      <c r="AE6" s="17">
        <f t="shared" si="1"/>
        <v>149</v>
      </c>
      <c r="AF6" s="9">
        <f t="shared" si="2"/>
        <v>0.31974248927038629</v>
      </c>
      <c r="AH6" s="29" t="s">
        <v>69</v>
      </c>
      <c r="AI6" s="8">
        <v>1</v>
      </c>
      <c r="AJ6" s="8">
        <v>2</v>
      </c>
      <c r="AK6" s="8">
        <v>5</v>
      </c>
      <c r="AL6" s="8"/>
      <c r="AM6" s="8">
        <v>36</v>
      </c>
      <c r="AN6" s="8">
        <v>7</v>
      </c>
      <c r="AO6" s="8">
        <v>9</v>
      </c>
      <c r="AP6" s="8">
        <v>2</v>
      </c>
      <c r="AQ6" s="8">
        <v>11</v>
      </c>
      <c r="AR6" s="8">
        <v>6</v>
      </c>
      <c r="AS6" s="8">
        <v>44</v>
      </c>
      <c r="AT6" s="8">
        <v>5</v>
      </c>
      <c r="AU6" s="8">
        <v>14</v>
      </c>
      <c r="AV6" s="8">
        <v>8</v>
      </c>
      <c r="AW6" s="8">
        <v>8</v>
      </c>
      <c r="AX6" s="8">
        <v>15</v>
      </c>
      <c r="AY6" s="8">
        <v>7</v>
      </c>
      <c r="AZ6" s="8">
        <v>17</v>
      </c>
      <c r="BA6" s="8">
        <v>15</v>
      </c>
      <c r="BB6" s="8">
        <v>5</v>
      </c>
      <c r="BC6" s="8">
        <v>3</v>
      </c>
      <c r="BD6" s="8"/>
      <c r="BE6" s="8">
        <v>8</v>
      </c>
      <c r="BF6" s="8">
        <v>5</v>
      </c>
      <c r="BG6" s="8">
        <v>1</v>
      </c>
      <c r="BH6" s="8">
        <v>60</v>
      </c>
      <c r="BI6" s="8">
        <v>4</v>
      </c>
      <c r="BJ6" s="8"/>
      <c r="BK6" s="17">
        <f t="shared" si="3"/>
        <v>298</v>
      </c>
      <c r="BL6" s="9">
        <f t="shared" si="4"/>
        <v>0.30977130977130979</v>
      </c>
      <c r="BN6" s="40" t="s">
        <v>69</v>
      </c>
      <c r="BO6" s="8">
        <v>1</v>
      </c>
      <c r="BP6" s="8">
        <v>1</v>
      </c>
      <c r="BQ6" s="8">
        <v>14</v>
      </c>
      <c r="BR6" s="8">
        <v>2</v>
      </c>
      <c r="BS6" s="8">
        <v>34</v>
      </c>
      <c r="BT6" s="8">
        <v>10</v>
      </c>
      <c r="BU6" s="8">
        <v>5</v>
      </c>
      <c r="BV6" s="8">
        <v>9</v>
      </c>
      <c r="BW6" s="8">
        <v>7</v>
      </c>
      <c r="BX6" s="8">
        <v>8</v>
      </c>
      <c r="BY6" s="8">
        <v>42</v>
      </c>
      <c r="BZ6" s="8">
        <v>5</v>
      </c>
      <c r="CA6" s="8">
        <v>15</v>
      </c>
      <c r="CB6" s="8">
        <v>14</v>
      </c>
      <c r="CC6" s="8">
        <v>12</v>
      </c>
      <c r="CD6" s="8">
        <v>4</v>
      </c>
      <c r="CE6" s="8">
        <v>4</v>
      </c>
      <c r="CF6" s="8">
        <v>26</v>
      </c>
      <c r="CG6" s="8">
        <v>24</v>
      </c>
      <c r="CH6" s="8">
        <v>9</v>
      </c>
      <c r="CI6" s="8">
        <v>2</v>
      </c>
      <c r="CJ6" s="8"/>
      <c r="CK6" s="8">
        <v>6</v>
      </c>
      <c r="CL6" s="8">
        <v>13</v>
      </c>
      <c r="CM6" s="8">
        <v>2</v>
      </c>
      <c r="CN6" s="8">
        <v>34</v>
      </c>
      <c r="CO6" s="8">
        <v>6</v>
      </c>
      <c r="CP6" s="8">
        <v>1</v>
      </c>
      <c r="CQ6" s="17">
        <f t="shared" si="5"/>
        <v>310</v>
      </c>
      <c r="CR6" s="9">
        <f t="shared" si="0"/>
        <v>0.20805369127516779</v>
      </c>
      <c r="CT6" s="40" t="s">
        <v>69</v>
      </c>
      <c r="CU6" s="8">
        <v>1</v>
      </c>
      <c r="CV6" s="8">
        <v>9</v>
      </c>
      <c r="CW6" s="8">
        <v>11</v>
      </c>
      <c r="CX6" s="8">
        <v>2</v>
      </c>
      <c r="CY6" s="8">
        <v>28</v>
      </c>
      <c r="CZ6" s="8">
        <v>15</v>
      </c>
      <c r="DA6" s="8">
        <v>17</v>
      </c>
      <c r="DB6" s="8">
        <v>20</v>
      </c>
      <c r="DC6" s="8">
        <v>27</v>
      </c>
      <c r="DD6" s="8">
        <v>24</v>
      </c>
      <c r="DE6" s="8">
        <v>38</v>
      </c>
      <c r="DF6" s="8">
        <v>2</v>
      </c>
      <c r="DG6" s="8">
        <v>15</v>
      </c>
      <c r="DH6" s="8">
        <v>27</v>
      </c>
      <c r="DI6" s="8">
        <v>6</v>
      </c>
      <c r="DJ6" s="8">
        <v>19</v>
      </c>
      <c r="DK6" s="8">
        <v>1</v>
      </c>
      <c r="DL6" s="8">
        <v>22</v>
      </c>
      <c r="DM6" s="8">
        <v>35</v>
      </c>
      <c r="DN6" s="8">
        <v>18</v>
      </c>
      <c r="DO6" s="8">
        <v>2</v>
      </c>
      <c r="DP6" s="8"/>
      <c r="DQ6" s="8">
        <v>7</v>
      </c>
      <c r="DR6" s="8">
        <v>11</v>
      </c>
      <c r="DS6" s="8">
        <v>7</v>
      </c>
      <c r="DT6" s="8">
        <v>73</v>
      </c>
      <c r="DU6" s="8">
        <v>2</v>
      </c>
      <c r="DV6" s="8">
        <v>9</v>
      </c>
      <c r="DW6" s="17">
        <f t="shared" si="6"/>
        <v>448</v>
      </c>
      <c r="DX6" s="9">
        <f t="shared" si="7"/>
        <v>0.27085852478839179</v>
      </c>
      <c r="DZ6" s="40" t="s">
        <v>69</v>
      </c>
      <c r="EA6" s="8">
        <v>1</v>
      </c>
      <c r="EB6" s="8">
        <v>7</v>
      </c>
      <c r="EC6" s="8">
        <v>11</v>
      </c>
      <c r="ED6" s="8">
        <v>1</v>
      </c>
      <c r="EE6" s="8">
        <v>18</v>
      </c>
      <c r="EF6" s="8">
        <v>16</v>
      </c>
      <c r="EG6" s="8">
        <v>11</v>
      </c>
      <c r="EH6" s="8">
        <v>9</v>
      </c>
      <c r="EI6" s="8">
        <v>30</v>
      </c>
      <c r="EJ6" s="8">
        <v>8</v>
      </c>
      <c r="EK6" s="8">
        <v>24</v>
      </c>
      <c r="EL6" s="8">
        <v>5</v>
      </c>
      <c r="EM6" s="8">
        <v>4</v>
      </c>
      <c r="EN6" s="8">
        <v>29</v>
      </c>
      <c r="EO6" s="8">
        <v>3</v>
      </c>
      <c r="EP6" s="8">
        <v>9</v>
      </c>
      <c r="EQ6" s="8">
        <v>3</v>
      </c>
      <c r="ER6" s="8">
        <v>37</v>
      </c>
      <c r="ES6" s="8">
        <v>29</v>
      </c>
      <c r="ET6" s="8">
        <v>5</v>
      </c>
      <c r="EU6" s="8">
        <v>4</v>
      </c>
      <c r="EV6" s="8"/>
      <c r="EW6" s="8">
        <v>10</v>
      </c>
      <c r="EX6" s="8">
        <v>5</v>
      </c>
      <c r="EY6" s="8">
        <v>1</v>
      </c>
      <c r="EZ6" s="8">
        <v>45</v>
      </c>
      <c r="FA6" s="8">
        <v>6</v>
      </c>
      <c r="FB6" s="8">
        <v>1</v>
      </c>
      <c r="FC6" s="17">
        <f t="shared" si="8"/>
        <v>332</v>
      </c>
      <c r="FD6" s="9">
        <f t="shared" si="9"/>
        <v>0.26904376012965964</v>
      </c>
      <c r="FF6" s="40" t="s">
        <v>69</v>
      </c>
      <c r="FG6" s="8">
        <v>1</v>
      </c>
      <c r="FH6" s="8">
        <v>5</v>
      </c>
      <c r="FI6" s="8">
        <v>14</v>
      </c>
      <c r="FJ6" s="8"/>
      <c r="FK6" s="8">
        <v>31</v>
      </c>
      <c r="FL6" s="8">
        <v>16</v>
      </c>
      <c r="FM6" s="8">
        <v>10</v>
      </c>
      <c r="FN6" s="8">
        <v>23</v>
      </c>
      <c r="FO6" s="8">
        <v>22</v>
      </c>
      <c r="FP6" s="8">
        <v>5</v>
      </c>
      <c r="FQ6" s="8">
        <v>32</v>
      </c>
      <c r="FR6" s="8">
        <v>7</v>
      </c>
      <c r="FS6" s="8">
        <v>7</v>
      </c>
      <c r="FT6" s="8">
        <v>9</v>
      </c>
      <c r="FU6" s="8">
        <v>5</v>
      </c>
      <c r="FV6" s="8">
        <v>11</v>
      </c>
      <c r="FW6" s="8">
        <v>2</v>
      </c>
      <c r="FX6" s="8">
        <v>19</v>
      </c>
      <c r="FY6" s="8">
        <v>21</v>
      </c>
      <c r="FZ6" s="8">
        <v>9</v>
      </c>
      <c r="GA6" s="8">
        <v>3</v>
      </c>
      <c r="GB6" s="8"/>
      <c r="GC6" s="8">
        <v>8</v>
      </c>
      <c r="GD6" s="8">
        <v>9</v>
      </c>
      <c r="GE6" s="8">
        <v>1</v>
      </c>
      <c r="GF6" s="8">
        <v>70</v>
      </c>
      <c r="GG6" s="8">
        <v>3</v>
      </c>
      <c r="GH6" s="8">
        <v>2</v>
      </c>
      <c r="GI6" s="17">
        <f t="shared" si="10"/>
        <v>345</v>
      </c>
      <c r="GJ6" s="9">
        <f>GI6/$GI$7</f>
        <v>0.29639175257731959</v>
      </c>
      <c r="GL6" s="40" t="s">
        <v>69</v>
      </c>
      <c r="GM6" s="8">
        <v>2</v>
      </c>
      <c r="GN6" s="8">
        <v>1</v>
      </c>
      <c r="GO6" s="8">
        <v>17</v>
      </c>
      <c r="GP6" s="8"/>
      <c r="GQ6" s="8">
        <v>17</v>
      </c>
      <c r="GR6" s="8">
        <v>32</v>
      </c>
      <c r="GS6" s="8">
        <v>14</v>
      </c>
      <c r="GT6" s="8">
        <v>9</v>
      </c>
      <c r="GU6" s="8">
        <v>10</v>
      </c>
      <c r="GV6" s="8">
        <v>4</v>
      </c>
      <c r="GW6" s="8">
        <v>25</v>
      </c>
      <c r="GX6" s="8">
        <v>2</v>
      </c>
      <c r="GY6" s="8">
        <v>8</v>
      </c>
      <c r="GZ6" s="8">
        <v>18</v>
      </c>
      <c r="HA6" s="8">
        <v>4</v>
      </c>
      <c r="HB6" s="8">
        <v>8</v>
      </c>
      <c r="HC6" s="8">
        <v>4</v>
      </c>
      <c r="HD6" s="8">
        <v>6</v>
      </c>
      <c r="HE6" s="8">
        <v>23</v>
      </c>
      <c r="HF6" s="8">
        <v>20</v>
      </c>
      <c r="HG6" s="8"/>
      <c r="HH6" s="8">
        <v>1</v>
      </c>
      <c r="HI6" s="8">
        <v>8</v>
      </c>
      <c r="HJ6" s="8">
        <v>4</v>
      </c>
      <c r="HK6" s="8"/>
      <c r="HL6" s="8">
        <v>51</v>
      </c>
      <c r="HM6" s="8">
        <v>1</v>
      </c>
      <c r="HN6" s="8"/>
      <c r="HO6" s="17">
        <f t="shared" si="11"/>
        <v>289</v>
      </c>
      <c r="HP6" s="9">
        <f>HO6/$HO$7</f>
        <v>0.17675840978593271</v>
      </c>
      <c r="HR6" s="40" t="s">
        <v>69</v>
      </c>
      <c r="HS6" s="8">
        <v>1</v>
      </c>
      <c r="HT6" s="8">
        <v>5</v>
      </c>
      <c r="HU6" s="8">
        <v>7</v>
      </c>
      <c r="HV6" s="8"/>
      <c r="HW6" s="8">
        <v>20</v>
      </c>
      <c r="HX6" s="8">
        <v>15</v>
      </c>
      <c r="HY6" s="8">
        <v>11</v>
      </c>
      <c r="HZ6" s="8">
        <v>31</v>
      </c>
      <c r="IA6" s="8">
        <v>17</v>
      </c>
      <c r="IB6" s="8">
        <v>4</v>
      </c>
      <c r="IC6" s="8">
        <v>28</v>
      </c>
      <c r="ID6" s="8">
        <v>5</v>
      </c>
      <c r="IE6" s="8">
        <v>8</v>
      </c>
      <c r="IF6" s="8">
        <v>7</v>
      </c>
      <c r="IG6" s="8">
        <v>5</v>
      </c>
      <c r="IH6" s="8">
        <v>8</v>
      </c>
      <c r="II6" s="8">
        <v>2</v>
      </c>
      <c r="IJ6" s="8">
        <v>4</v>
      </c>
      <c r="IK6" s="8">
        <v>71</v>
      </c>
      <c r="IL6" s="8">
        <v>15</v>
      </c>
      <c r="IM6" s="8">
        <v>1</v>
      </c>
      <c r="IN6" s="8"/>
      <c r="IO6" s="8">
        <v>9</v>
      </c>
      <c r="IP6" s="8">
        <v>11</v>
      </c>
      <c r="IQ6" s="8">
        <v>6</v>
      </c>
      <c r="IR6" s="8">
        <v>60</v>
      </c>
      <c r="IS6" s="8">
        <v>5</v>
      </c>
      <c r="IT6" s="8"/>
      <c r="IU6" s="17">
        <f t="shared" si="12"/>
        <v>356</v>
      </c>
      <c r="IV6" s="9">
        <f t="shared" si="13"/>
        <v>0.17693836978131214</v>
      </c>
      <c r="IX6" s="40" t="s">
        <v>69</v>
      </c>
      <c r="IY6" s="8"/>
      <c r="IZ6" s="8">
        <v>4</v>
      </c>
      <c r="JA6" s="8">
        <v>9</v>
      </c>
      <c r="JB6" s="8"/>
      <c r="JC6" s="8">
        <v>10</v>
      </c>
      <c r="JD6" s="8">
        <v>27</v>
      </c>
      <c r="JE6" s="8">
        <v>7</v>
      </c>
      <c r="JF6" s="8">
        <v>8</v>
      </c>
      <c r="JG6" s="8">
        <v>9</v>
      </c>
      <c r="JH6" s="8">
        <v>2</v>
      </c>
      <c r="JI6" s="8">
        <v>38</v>
      </c>
      <c r="JJ6" s="8">
        <v>2</v>
      </c>
      <c r="JK6" s="8">
        <v>6</v>
      </c>
      <c r="JL6" s="8">
        <v>13</v>
      </c>
      <c r="JM6" s="8">
        <v>1</v>
      </c>
      <c r="JN6" s="8">
        <v>7</v>
      </c>
      <c r="JO6" s="8">
        <v>3</v>
      </c>
      <c r="JP6" s="8">
        <v>8</v>
      </c>
      <c r="JQ6" s="8">
        <v>23</v>
      </c>
      <c r="JR6" s="8">
        <v>9</v>
      </c>
      <c r="JS6" s="8">
        <v>1</v>
      </c>
      <c r="JT6" s="8">
        <v>1</v>
      </c>
      <c r="JU6" s="8">
        <v>10</v>
      </c>
      <c r="JV6" s="8">
        <v>4</v>
      </c>
      <c r="JW6" s="8">
        <v>2</v>
      </c>
      <c r="JX6" s="8">
        <v>68</v>
      </c>
      <c r="JY6" s="8">
        <v>2</v>
      </c>
      <c r="JZ6" s="8"/>
      <c r="KA6" s="17">
        <f t="shared" si="14"/>
        <v>274</v>
      </c>
      <c r="KB6" s="9">
        <f t="shared" si="15"/>
        <v>0.15675057208237986</v>
      </c>
    </row>
    <row r="7" spans="2:288" s="3" customFormat="1" ht="15.75" thickBot="1">
      <c r="B7" s="30" t="s">
        <v>49</v>
      </c>
      <c r="C7" s="18">
        <f>SUM(C4:C6)</f>
        <v>2</v>
      </c>
      <c r="D7" s="18">
        <f t="shared" ref="D7:AD7" si="16">SUM(D4:D6)</f>
        <v>7</v>
      </c>
      <c r="E7" s="18">
        <f t="shared" si="16"/>
        <v>6</v>
      </c>
      <c r="F7" s="18">
        <f t="shared" si="16"/>
        <v>1</v>
      </c>
      <c r="G7" s="18">
        <f t="shared" si="16"/>
        <v>38</v>
      </c>
      <c r="H7" s="18">
        <f t="shared" si="16"/>
        <v>21</v>
      </c>
      <c r="I7" s="18">
        <f t="shared" si="16"/>
        <v>20</v>
      </c>
      <c r="J7" s="18">
        <f t="shared" si="16"/>
        <v>11</v>
      </c>
      <c r="K7" s="18">
        <f t="shared" si="16"/>
        <v>18</v>
      </c>
      <c r="L7" s="18">
        <f t="shared" si="16"/>
        <v>9</v>
      </c>
      <c r="M7" s="18">
        <f t="shared" si="16"/>
        <v>65</v>
      </c>
      <c r="N7" s="18">
        <f t="shared" si="16"/>
        <v>9</v>
      </c>
      <c r="O7" s="18">
        <f t="shared" si="16"/>
        <v>12</v>
      </c>
      <c r="P7" s="18">
        <f t="shared" si="16"/>
        <v>10</v>
      </c>
      <c r="Q7" s="18">
        <f t="shared" si="16"/>
        <v>13</v>
      </c>
      <c r="R7" s="18">
        <f t="shared" si="16"/>
        <v>31</v>
      </c>
      <c r="S7" s="18">
        <f t="shared" si="16"/>
        <v>10</v>
      </c>
      <c r="T7" s="18">
        <f t="shared" si="16"/>
        <v>27</v>
      </c>
      <c r="U7" s="18">
        <f t="shared" si="16"/>
        <v>24</v>
      </c>
      <c r="V7" s="18">
        <f t="shared" si="16"/>
        <v>9</v>
      </c>
      <c r="W7" s="18">
        <f t="shared" si="16"/>
        <v>2</v>
      </c>
      <c r="X7" s="18">
        <f t="shared" si="16"/>
        <v>0</v>
      </c>
      <c r="Y7" s="18">
        <f t="shared" si="16"/>
        <v>14</v>
      </c>
      <c r="Z7" s="18">
        <f t="shared" si="16"/>
        <v>37</v>
      </c>
      <c r="AA7" s="18">
        <f t="shared" si="16"/>
        <v>1</v>
      </c>
      <c r="AB7" s="18">
        <f t="shared" si="16"/>
        <v>62</v>
      </c>
      <c r="AC7" s="18">
        <f t="shared" si="16"/>
        <v>7</v>
      </c>
      <c r="AD7" s="18">
        <f t="shared" si="16"/>
        <v>0</v>
      </c>
      <c r="AE7" s="18">
        <f>SUM(AE4:AE6)</f>
        <v>466</v>
      </c>
      <c r="AF7" s="34">
        <f>SUM(AF4:AF6)</f>
        <v>1</v>
      </c>
      <c r="AH7" s="30" t="s">
        <v>49</v>
      </c>
      <c r="AI7" s="18">
        <f>SUM(AI4:AI6)</f>
        <v>3</v>
      </c>
      <c r="AJ7" s="18">
        <f t="shared" ref="AJ7:BK7" si="17">SUM(AJ4:AJ6)</f>
        <v>9</v>
      </c>
      <c r="AK7" s="18">
        <f t="shared" si="17"/>
        <v>26</v>
      </c>
      <c r="AL7" s="18">
        <f t="shared" si="17"/>
        <v>3</v>
      </c>
      <c r="AM7" s="18">
        <f t="shared" si="17"/>
        <v>83</v>
      </c>
      <c r="AN7" s="18">
        <f t="shared" si="17"/>
        <v>19</v>
      </c>
      <c r="AO7" s="18">
        <f t="shared" si="17"/>
        <v>41</v>
      </c>
      <c r="AP7" s="18">
        <f t="shared" si="17"/>
        <v>13</v>
      </c>
      <c r="AQ7" s="18">
        <f t="shared" si="17"/>
        <v>41</v>
      </c>
      <c r="AR7" s="18">
        <f t="shared" si="17"/>
        <v>16</v>
      </c>
      <c r="AS7" s="18">
        <f t="shared" si="17"/>
        <v>142</v>
      </c>
      <c r="AT7" s="18">
        <f t="shared" si="17"/>
        <v>23</v>
      </c>
      <c r="AU7" s="18">
        <f t="shared" si="17"/>
        <v>47</v>
      </c>
      <c r="AV7" s="18">
        <f t="shared" si="17"/>
        <v>41</v>
      </c>
      <c r="AW7" s="18">
        <f t="shared" si="17"/>
        <v>18</v>
      </c>
      <c r="AX7" s="18">
        <f t="shared" si="17"/>
        <v>51</v>
      </c>
      <c r="AY7" s="18">
        <f t="shared" si="17"/>
        <v>13</v>
      </c>
      <c r="AZ7" s="18">
        <f t="shared" si="17"/>
        <v>48</v>
      </c>
      <c r="BA7" s="18">
        <f t="shared" si="17"/>
        <v>59</v>
      </c>
      <c r="BB7" s="18">
        <f t="shared" si="17"/>
        <v>21</v>
      </c>
      <c r="BC7" s="18">
        <f t="shared" si="17"/>
        <v>10</v>
      </c>
      <c r="BD7" s="18">
        <f t="shared" si="17"/>
        <v>0</v>
      </c>
      <c r="BE7" s="18">
        <f t="shared" si="17"/>
        <v>41</v>
      </c>
      <c r="BF7" s="18">
        <f t="shared" si="17"/>
        <v>32</v>
      </c>
      <c r="BG7" s="18">
        <f t="shared" si="17"/>
        <v>4</v>
      </c>
      <c r="BH7" s="18">
        <f t="shared" si="17"/>
        <v>148</v>
      </c>
      <c r="BI7" s="18">
        <f t="shared" si="17"/>
        <v>10</v>
      </c>
      <c r="BJ7" s="18">
        <f t="shared" si="17"/>
        <v>0</v>
      </c>
      <c r="BK7" s="18">
        <f t="shared" si="17"/>
        <v>962</v>
      </c>
      <c r="BL7" s="34">
        <f>SUM(BL4:BL6)</f>
        <v>1</v>
      </c>
      <c r="BN7" s="41" t="s">
        <v>49</v>
      </c>
      <c r="BO7" s="18">
        <f>SUM(BO4:BO6)</f>
        <v>4</v>
      </c>
      <c r="BP7" s="18">
        <f t="shared" ref="BP7:CP7" si="18">SUM(BP4:BP6)</f>
        <v>13</v>
      </c>
      <c r="BQ7" s="18">
        <f t="shared" si="18"/>
        <v>72</v>
      </c>
      <c r="BR7" s="18">
        <f t="shared" si="18"/>
        <v>4</v>
      </c>
      <c r="BS7" s="18">
        <f t="shared" si="18"/>
        <v>151</v>
      </c>
      <c r="BT7" s="18">
        <f t="shared" si="18"/>
        <v>64</v>
      </c>
      <c r="BU7" s="18">
        <f t="shared" si="18"/>
        <v>42</v>
      </c>
      <c r="BV7" s="18">
        <f t="shared" si="18"/>
        <v>34</v>
      </c>
      <c r="BW7" s="18">
        <f t="shared" si="18"/>
        <v>50</v>
      </c>
      <c r="BX7" s="18">
        <f t="shared" si="18"/>
        <v>38</v>
      </c>
      <c r="BY7" s="18">
        <f t="shared" si="18"/>
        <v>206</v>
      </c>
      <c r="BZ7" s="18">
        <f t="shared" si="18"/>
        <v>27</v>
      </c>
      <c r="CA7" s="18">
        <f t="shared" si="18"/>
        <v>75</v>
      </c>
      <c r="CB7" s="18">
        <f t="shared" si="18"/>
        <v>62</v>
      </c>
      <c r="CC7" s="18">
        <f t="shared" si="18"/>
        <v>59</v>
      </c>
      <c r="CD7" s="18">
        <f t="shared" si="18"/>
        <v>49</v>
      </c>
      <c r="CE7" s="18">
        <f t="shared" si="18"/>
        <v>17</v>
      </c>
      <c r="CF7" s="18">
        <f t="shared" si="18"/>
        <v>103</v>
      </c>
      <c r="CG7" s="18">
        <f t="shared" si="18"/>
        <v>99</v>
      </c>
      <c r="CH7" s="18">
        <f t="shared" si="18"/>
        <v>34</v>
      </c>
      <c r="CI7" s="18">
        <f t="shared" si="18"/>
        <v>10</v>
      </c>
      <c r="CJ7" s="18">
        <f t="shared" si="18"/>
        <v>1</v>
      </c>
      <c r="CK7" s="18">
        <f t="shared" si="18"/>
        <v>45</v>
      </c>
      <c r="CL7" s="18">
        <f t="shared" si="18"/>
        <v>45</v>
      </c>
      <c r="CM7" s="18">
        <f t="shared" si="18"/>
        <v>7</v>
      </c>
      <c r="CN7" s="18">
        <f t="shared" si="18"/>
        <v>152</v>
      </c>
      <c r="CO7" s="18">
        <f t="shared" si="18"/>
        <v>26</v>
      </c>
      <c r="CP7" s="18">
        <f t="shared" si="18"/>
        <v>1</v>
      </c>
      <c r="CQ7" s="18">
        <f>SUM(CQ4:CQ6)</f>
        <v>1490</v>
      </c>
      <c r="CR7" s="34">
        <f>SUM(CR4:CR6)</f>
        <v>1</v>
      </c>
      <c r="CT7" s="41" t="s">
        <v>49</v>
      </c>
      <c r="CU7" s="18">
        <f>SUM(CU4:CU6)</f>
        <v>12</v>
      </c>
      <c r="CV7" s="18">
        <f t="shared" ref="CV7:DV7" si="19">SUM(CV4:CV6)</f>
        <v>32</v>
      </c>
      <c r="CW7" s="18">
        <f t="shared" si="19"/>
        <v>43</v>
      </c>
      <c r="CX7" s="18">
        <f t="shared" si="19"/>
        <v>5</v>
      </c>
      <c r="CY7" s="18">
        <f t="shared" si="19"/>
        <v>111</v>
      </c>
      <c r="CZ7" s="18">
        <f t="shared" si="19"/>
        <v>74</v>
      </c>
      <c r="DA7" s="18">
        <f t="shared" si="19"/>
        <v>59</v>
      </c>
      <c r="DB7" s="18">
        <f t="shared" si="19"/>
        <v>68</v>
      </c>
      <c r="DC7" s="18">
        <f t="shared" si="19"/>
        <v>82</v>
      </c>
      <c r="DD7" s="18">
        <f t="shared" si="19"/>
        <v>69</v>
      </c>
      <c r="DE7" s="18">
        <f t="shared" si="19"/>
        <v>172</v>
      </c>
      <c r="DF7" s="18">
        <f t="shared" si="19"/>
        <v>29</v>
      </c>
      <c r="DG7" s="18">
        <f t="shared" si="19"/>
        <v>45</v>
      </c>
      <c r="DH7" s="18">
        <f t="shared" si="19"/>
        <v>101</v>
      </c>
      <c r="DI7" s="18">
        <f t="shared" si="19"/>
        <v>35</v>
      </c>
      <c r="DJ7" s="18">
        <f t="shared" si="19"/>
        <v>59</v>
      </c>
      <c r="DK7" s="18">
        <f t="shared" si="19"/>
        <v>19</v>
      </c>
      <c r="DL7" s="18">
        <f t="shared" si="19"/>
        <v>96</v>
      </c>
      <c r="DM7" s="18">
        <f t="shared" si="19"/>
        <v>99</v>
      </c>
      <c r="DN7" s="18">
        <f t="shared" si="19"/>
        <v>45</v>
      </c>
      <c r="DO7" s="18">
        <f t="shared" si="19"/>
        <v>13</v>
      </c>
      <c r="DP7" s="18">
        <f t="shared" si="19"/>
        <v>3</v>
      </c>
      <c r="DQ7" s="18">
        <f t="shared" si="19"/>
        <v>37</v>
      </c>
      <c r="DR7" s="18">
        <f t="shared" si="19"/>
        <v>43</v>
      </c>
      <c r="DS7" s="18">
        <f t="shared" si="19"/>
        <v>13</v>
      </c>
      <c r="DT7" s="18">
        <f t="shared" si="19"/>
        <v>271</v>
      </c>
      <c r="DU7" s="18">
        <f t="shared" si="19"/>
        <v>9</v>
      </c>
      <c r="DV7" s="18">
        <f t="shared" si="19"/>
        <v>10</v>
      </c>
      <c r="DW7" s="18">
        <f>SUM(DW4:DW6)</f>
        <v>1654</v>
      </c>
      <c r="DX7" s="34">
        <f>SUM(DX4:DX6)</f>
        <v>1</v>
      </c>
      <c r="DZ7" s="41" t="s">
        <v>49</v>
      </c>
      <c r="EA7" s="18">
        <f>SUM(EA4:EA6)</f>
        <v>5</v>
      </c>
      <c r="EB7" s="18">
        <f t="shared" ref="EB7:FB7" si="20">SUM(EB4:EB6)</f>
        <v>16</v>
      </c>
      <c r="EC7" s="18">
        <f t="shared" si="20"/>
        <v>57</v>
      </c>
      <c r="ED7" s="18">
        <f t="shared" si="20"/>
        <v>1</v>
      </c>
      <c r="EE7" s="18">
        <f t="shared" si="20"/>
        <v>98</v>
      </c>
      <c r="EF7" s="18">
        <f t="shared" si="20"/>
        <v>68</v>
      </c>
      <c r="EG7" s="18">
        <f t="shared" si="20"/>
        <v>48</v>
      </c>
      <c r="EH7" s="18">
        <f t="shared" si="20"/>
        <v>32</v>
      </c>
      <c r="EI7" s="18">
        <f t="shared" si="20"/>
        <v>77</v>
      </c>
      <c r="EJ7" s="18">
        <f t="shared" si="20"/>
        <v>37</v>
      </c>
      <c r="EK7" s="18">
        <f t="shared" si="20"/>
        <v>130</v>
      </c>
      <c r="EL7" s="18">
        <f t="shared" si="20"/>
        <v>25</v>
      </c>
      <c r="EM7" s="18">
        <f t="shared" si="20"/>
        <v>24</v>
      </c>
      <c r="EN7" s="18">
        <f t="shared" si="20"/>
        <v>81</v>
      </c>
      <c r="EO7" s="18">
        <f t="shared" si="20"/>
        <v>22</v>
      </c>
      <c r="EP7" s="18">
        <f t="shared" si="20"/>
        <v>31</v>
      </c>
      <c r="EQ7" s="18">
        <f t="shared" si="20"/>
        <v>15</v>
      </c>
      <c r="ER7" s="18">
        <f t="shared" si="20"/>
        <v>98</v>
      </c>
      <c r="ES7" s="18">
        <f t="shared" si="20"/>
        <v>76</v>
      </c>
      <c r="ET7" s="18">
        <f t="shared" si="20"/>
        <v>33</v>
      </c>
      <c r="EU7" s="18">
        <f t="shared" si="20"/>
        <v>6</v>
      </c>
      <c r="EV7" s="18">
        <f t="shared" si="20"/>
        <v>1</v>
      </c>
      <c r="EW7" s="18">
        <f t="shared" si="20"/>
        <v>43</v>
      </c>
      <c r="EX7" s="18">
        <f t="shared" si="20"/>
        <v>29</v>
      </c>
      <c r="EY7" s="18">
        <f t="shared" si="20"/>
        <v>14</v>
      </c>
      <c r="EZ7" s="18">
        <f t="shared" si="20"/>
        <v>152</v>
      </c>
      <c r="FA7" s="18">
        <f t="shared" si="20"/>
        <v>13</v>
      </c>
      <c r="FB7" s="18">
        <f t="shared" si="20"/>
        <v>2</v>
      </c>
      <c r="FC7" s="18">
        <f>SUM(FC4:FC6)</f>
        <v>1234</v>
      </c>
      <c r="FD7" s="34">
        <f>SUM(FD4:FD6)</f>
        <v>1</v>
      </c>
      <c r="FF7" s="41" t="s">
        <v>49</v>
      </c>
      <c r="FG7" s="18">
        <f>SUM(FG4:FG6)</f>
        <v>8</v>
      </c>
      <c r="FH7" s="18">
        <f t="shared" ref="FH7:GH7" si="21">SUM(FH4:FH6)</f>
        <v>17</v>
      </c>
      <c r="FI7" s="18">
        <f t="shared" si="21"/>
        <v>50</v>
      </c>
      <c r="FJ7" s="18">
        <f t="shared" si="21"/>
        <v>0</v>
      </c>
      <c r="FK7" s="18">
        <f t="shared" si="21"/>
        <v>87</v>
      </c>
      <c r="FL7" s="18">
        <f t="shared" si="21"/>
        <v>60</v>
      </c>
      <c r="FM7" s="18">
        <f t="shared" si="21"/>
        <v>42</v>
      </c>
      <c r="FN7" s="18">
        <f t="shared" si="21"/>
        <v>69</v>
      </c>
      <c r="FO7" s="18">
        <f t="shared" si="21"/>
        <v>78</v>
      </c>
      <c r="FP7" s="18">
        <f t="shared" si="21"/>
        <v>38</v>
      </c>
      <c r="FQ7" s="18">
        <f t="shared" si="21"/>
        <v>124</v>
      </c>
      <c r="FR7" s="18">
        <f t="shared" si="21"/>
        <v>28</v>
      </c>
      <c r="FS7" s="18">
        <f t="shared" si="21"/>
        <v>31</v>
      </c>
      <c r="FT7" s="18">
        <f t="shared" si="21"/>
        <v>39</v>
      </c>
      <c r="FU7" s="18">
        <f t="shared" si="21"/>
        <v>22</v>
      </c>
      <c r="FV7" s="18">
        <f t="shared" si="21"/>
        <v>29</v>
      </c>
      <c r="FW7" s="18">
        <f t="shared" si="21"/>
        <v>11</v>
      </c>
      <c r="FX7" s="18">
        <f t="shared" si="21"/>
        <v>43</v>
      </c>
      <c r="FY7" s="18">
        <f t="shared" si="21"/>
        <v>68</v>
      </c>
      <c r="FZ7" s="18">
        <f t="shared" si="21"/>
        <v>33</v>
      </c>
      <c r="GA7" s="18">
        <f t="shared" si="21"/>
        <v>15</v>
      </c>
      <c r="GB7" s="18">
        <f t="shared" si="21"/>
        <v>2</v>
      </c>
      <c r="GC7" s="18">
        <f t="shared" si="21"/>
        <v>20</v>
      </c>
      <c r="GD7" s="18">
        <f t="shared" si="21"/>
        <v>29</v>
      </c>
      <c r="GE7" s="18">
        <f t="shared" si="21"/>
        <v>4</v>
      </c>
      <c r="GF7" s="18">
        <f t="shared" si="21"/>
        <v>209</v>
      </c>
      <c r="GG7" s="18">
        <f t="shared" si="21"/>
        <v>6</v>
      </c>
      <c r="GH7" s="18">
        <f t="shared" si="21"/>
        <v>2</v>
      </c>
      <c r="GI7" s="18">
        <f>SUM(GI4:GI6)</f>
        <v>1164</v>
      </c>
      <c r="GJ7" s="34">
        <f>SUM(GJ4:GJ6)</f>
        <v>1</v>
      </c>
      <c r="GL7" s="41" t="s">
        <v>49</v>
      </c>
      <c r="GM7" s="18">
        <f>SUM(GM4:GM6)</f>
        <v>8</v>
      </c>
      <c r="GN7" s="18">
        <f t="shared" ref="GN7:HN7" si="22">SUM(GN4:GN6)</f>
        <v>18</v>
      </c>
      <c r="GO7" s="18">
        <f t="shared" si="22"/>
        <v>84</v>
      </c>
      <c r="GP7" s="18">
        <f t="shared" si="22"/>
        <v>0</v>
      </c>
      <c r="GQ7" s="18">
        <f t="shared" si="22"/>
        <v>129</v>
      </c>
      <c r="GR7" s="18">
        <f t="shared" si="22"/>
        <v>132</v>
      </c>
      <c r="GS7" s="18">
        <f t="shared" si="22"/>
        <v>40</v>
      </c>
      <c r="GT7" s="18">
        <f t="shared" si="22"/>
        <v>55</v>
      </c>
      <c r="GU7" s="18">
        <f t="shared" si="22"/>
        <v>72</v>
      </c>
      <c r="GV7" s="18">
        <f t="shared" si="22"/>
        <v>38</v>
      </c>
      <c r="GW7" s="18">
        <f t="shared" si="22"/>
        <v>202</v>
      </c>
      <c r="GX7" s="18">
        <f t="shared" si="22"/>
        <v>30</v>
      </c>
      <c r="GY7" s="18">
        <f t="shared" si="22"/>
        <v>42</v>
      </c>
      <c r="GZ7" s="18">
        <f t="shared" si="22"/>
        <v>76</v>
      </c>
      <c r="HA7" s="18">
        <f t="shared" si="22"/>
        <v>25</v>
      </c>
      <c r="HB7" s="18">
        <f t="shared" si="22"/>
        <v>45</v>
      </c>
      <c r="HC7" s="18">
        <f t="shared" si="22"/>
        <v>46</v>
      </c>
      <c r="HD7" s="18">
        <f t="shared" si="22"/>
        <v>69</v>
      </c>
      <c r="HE7" s="18">
        <f t="shared" si="22"/>
        <v>91</v>
      </c>
      <c r="HF7" s="18">
        <f t="shared" si="22"/>
        <v>60</v>
      </c>
      <c r="HG7" s="18">
        <f t="shared" si="22"/>
        <v>14</v>
      </c>
      <c r="HH7" s="18">
        <f t="shared" si="22"/>
        <v>2</v>
      </c>
      <c r="HI7" s="18">
        <f t="shared" si="22"/>
        <v>61</v>
      </c>
      <c r="HJ7" s="18">
        <f t="shared" si="22"/>
        <v>35</v>
      </c>
      <c r="HK7" s="18">
        <f t="shared" si="22"/>
        <v>11</v>
      </c>
      <c r="HL7" s="18">
        <f t="shared" si="22"/>
        <v>236</v>
      </c>
      <c r="HM7" s="18">
        <f t="shared" si="22"/>
        <v>14</v>
      </c>
      <c r="HN7" s="18">
        <f t="shared" si="22"/>
        <v>0</v>
      </c>
      <c r="HO7" s="18">
        <f>SUM(HO4:HO6)</f>
        <v>1635</v>
      </c>
      <c r="HP7" s="34">
        <f>SUM(HP4:HP6)</f>
        <v>1</v>
      </c>
      <c r="HR7" s="41" t="s">
        <v>49</v>
      </c>
      <c r="HS7" s="18">
        <f>SUM(HS4:HS6)</f>
        <v>12</v>
      </c>
      <c r="HT7" s="18">
        <f t="shared" ref="HT7:IT7" si="23">SUM(HT4:HT6)</f>
        <v>22</v>
      </c>
      <c r="HU7" s="18">
        <f t="shared" si="23"/>
        <v>52</v>
      </c>
      <c r="HV7" s="18">
        <f t="shared" si="23"/>
        <v>7</v>
      </c>
      <c r="HW7" s="18">
        <f t="shared" si="23"/>
        <v>120</v>
      </c>
      <c r="HX7" s="18">
        <f t="shared" si="23"/>
        <v>156</v>
      </c>
      <c r="HY7" s="18">
        <f t="shared" si="23"/>
        <v>33</v>
      </c>
      <c r="HZ7" s="18">
        <f t="shared" si="23"/>
        <v>141</v>
      </c>
      <c r="IA7" s="18">
        <f t="shared" si="23"/>
        <v>92</v>
      </c>
      <c r="IB7" s="18">
        <f t="shared" si="23"/>
        <v>53</v>
      </c>
      <c r="IC7" s="18">
        <f t="shared" si="23"/>
        <v>272</v>
      </c>
      <c r="ID7" s="18">
        <f t="shared" si="23"/>
        <v>35</v>
      </c>
      <c r="IE7" s="18">
        <f t="shared" si="23"/>
        <v>51</v>
      </c>
      <c r="IF7" s="18">
        <f t="shared" si="23"/>
        <v>41</v>
      </c>
      <c r="IG7" s="18">
        <f t="shared" si="23"/>
        <v>31</v>
      </c>
      <c r="IH7" s="18">
        <f t="shared" si="23"/>
        <v>52</v>
      </c>
      <c r="II7" s="18">
        <f t="shared" si="23"/>
        <v>26</v>
      </c>
      <c r="IJ7" s="18">
        <f t="shared" si="23"/>
        <v>53</v>
      </c>
      <c r="IK7" s="18">
        <f t="shared" si="23"/>
        <v>203</v>
      </c>
      <c r="IL7" s="18">
        <f t="shared" si="23"/>
        <v>59</v>
      </c>
      <c r="IM7" s="18">
        <f t="shared" si="23"/>
        <v>9</v>
      </c>
      <c r="IN7" s="18">
        <f t="shared" si="23"/>
        <v>4</v>
      </c>
      <c r="IO7" s="18">
        <f t="shared" si="23"/>
        <v>74</v>
      </c>
      <c r="IP7" s="18">
        <f t="shared" si="23"/>
        <v>36</v>
      </c>
      <c r="IQ7" s="18">
        <f t="shared" si="23"/>
        <v>28</v>
      </c>
      <c r="IR7" s="18">
        <f t="shared" si="23"/>
        <v>330</v>
      </c>
      <c r="IS7" s="18">
        <f t="shared" si="23"/>
        <v>19</v>
      </c>
      <c r="IT7" s="18">
        <f t="shared" si="23"/>
        <v>1</v>
      </c>
      <c r="IU7" s="18">
        <f>SUM(IU4:IU6)</f>
        <v>2012</v>
      </c>
      <c r="IV7" s="34">
        <f>SUM(IV4:IV6)</f>
        <v>1</v>
      </c>
      <c r="IX7" s="41" t="s">
        <v>49</v>
      </c>
      <c r="IY7" s="18">
        <f>SUM(IY4:IY6)</f>
        <v>4</v>
      </c>
      <c r="IZ7" s="18">
        <f t="shared" ref="IZ7:JZ7" si="24">SUM(IZ4:IZ6)</f>
        <v>40</v>
      </c>
      <c r="JA7" s="18">
        <f t="shared" si="24"/>
        <v>36</v>
      </c>
      <c r="JB7" s="18">
        <f t="shared" si="24"/>
        <v>4</v>
      </c>
      <c r="JC7" s="18">
        <f t="shared" si="24"/>
        <v>77</v>
      </c>
      <c r="JD7" s="18">
        <f t="shared" si="24"/>
        <v>151</v>
      </c>
      <c r="JE7" s="18">
        <f t="shared" si="24"/>
        <v>38</v>
      </c>
      <c r="JF7" s="18">
        <f t="shared" si="24"/>
        <v>65</v>
      </c>
      <c r="JG7" s="18">
        <f t="shared" si="24"/>
        <v>103</v>
      </c>
      <c r="JH7" s="18">
        <f t="shared" si="24"/>
        <v>26</v>
      </c>
      <c r="JI7" s="18">
        <f t="shared" si="24"/>
        <v>265</v>
      </c>
      <c r="JJ7" s="18">
        <f t="shared" si="24"/>
        <v>19</v>
      </c>
      <c r="JK7" s="18">
        <f t="shared" si="24"/>
        <v>39</v>
      </c>
      <c r="JL7" s="18">
        <f t="shared" si="24"/>
        <v>80</v>
      </c>
      <c r="JM7" s="18">
        <f t="shared" si="24"/>
        <v>33</v>
      </c>
      <c r="JN7" s="18">
        <f t="shared" si="24"/>
        <v>64</v>
      </c>
      <c r="JO7" s="18">
        <f t="shared" si="24"/>
        <v>20</v>
      </c>
      <c r="JP7" s="18">
        <f t="shared" si="24"/>
        <v>49</v>
      </c>
      <c r="JQ7" s="18">
        <f t="shared" si="24"/>
        <v>102</v>
      </c>
      <c r="JR7" s="18">
        <f t="shared" si="24"/>
        <v>40</v>
      </c>
      <c r="JS7" s="18">
        <f t="shared" si="24"/>
        <v>11</v>
      </c>
      <c r="JT7" s="18">
        <f t="shared" si="24"/>
        <v>1</v>
      </c>
      <c r="JU7" s="18">
        <f t="shared" si="24"/>
        <v>67</v>
      </c>
      <c r="JV7" s="18">
        <f t="shared" si="24"/>
        <v>23</v>
      </c>
      <c r="JW7" s="18">
        <f t="shared" si="24"/>
        <v>7</v>
      </c>
      <c r="JX7" s="18">
        <f t="shared" si="24"/>
        <v>354</v>
      </c>
      <c r="JY7" s="18">
        <f t="shared" si="24"/>
        <v>30</v>
      </c>
      <c r="JZ7" s="18">
        <f t="shared" si="24"/>
        <v>0</v>
      </c>
      <c r="KA7" s="18">
        <f>SUM(KA4:KA6)</f>
        <v>1748</v>
      </c>
      <c r="KB7" s="34">
        <f>SUM(KB4:KB6)</f>
        <v>1</v>
      </c>
    </row>
    <row r="8" spans="2:288" ht="16.5" thickTop="1" thickBot="1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BN8" s="42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T8" s="42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Z8" s="42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FF8" s="42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GL8" s="42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R8" s="42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3"/>
      <c r="IV8" s="15"/>
      <c r="IX8" s="42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98"/>
      <c r="JN8" s="98"/>
      <c r="JO8" s="98"/>
      <c r="JP8" s="98"/>
      <c r="JQ8" s="98"/>
      <c r="JR8" s="98"/>
      <c r="JS8" s="98"/>
      <c r="JT8" s="98"/>
      <c r="JU8" s="98"/>
      <c r="JV8" s="98"/>
      <c r="JW8" s="98"/>
      <c r="JX8" s="98"/>
      <c r="JY8" s="98"/>
      <c r="JZ8" s="98"/>
      <c r="KA8" s="3"/>
      <c r="KB8" s="15"/>
    </row>
    <row r="9" spans="2:288" ht="15.75" thickTop="1">
      <c r="B9" s="146" t="s">
        <v>183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8"/>
      <c r="AH9" s="146" t="s">
        <v>184</v>
      </c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8"/>
      <c r="BN9" s="146" t="s">
        <v>196</v>
      </c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8"/>
      <c r="CT9" s="146" t="s">
        <v>255</v>
      </c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8"/>
      <c r="DZ9" s="146" t="s">
        <v>293</v>
      </c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8"/>
      <c r="FF9" s="146" t="s">
        <v>331</v>
      </c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8"/>
      <c r="GL9" s="146" t="s">
        <v>342</v>
      </c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8"/>
      <c r="HR9" s="146" t="s">
        <v>370</v>
      </c>
      <c r="HS9" s="147"/>
      <c r="HT9" s="147"/>
      <c r="HU9" s="147"/>
      <c r="HV9" s="147"/>
      <c r="HW9" s="147"/>
      <c r="HX9" s="147"/>
      <c r="HY9" s="147"/>
      <c r="HZ9" s="147"/>
      <c r="IA9" s="147"/>
      <c r="IB9" s="147"/>
      <c r="IC9" s="147"/>
      <c r="ID9" s="147"/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8"/>
      <c r="IX9" s="146" t="s">
        <v>418</v>
      </c>
      <c r="IY9" s="147"/>
      <c r="IZ9" s="147"/>
      <c r="JA9" s="147"/>
      <c r="JB9" s="147"/>
      <c r="JC9" s="147"/>
      <c r="JD9" s="147"/>
      <c r="JE9" s="147"/>
      <c r="JF9" s="147"/>
      <c r="JG9" s="147"/>
      <c r="JH9" s="147"/>
      <c r="JI9" s="147"/>
      <c r="JJ9" s="147"/>
      <c r="JK9" s="147"/>
      <c r="JL9" s="147"/>
      <c r="JM9" s="147"/>
      <c r="JN9" s="147"/>
      <c r="JO9" s="147"/>
      <c r="JP9" s="147"/>
      <c r="JQ9" s="147"/>
      <c r="JR9" s="147"/>
      <c r="JS9" s="147"/>
      <c r="JT9" s="147"/>
      <c r="JU9" s="147"/>
      <c r="JV9" s="147"/>
      <c r="JW9" s="147"/>
      <c r="JX9" s="147"/>
      <c r="JY9" s="147"/>
      <c r="JZ9" s="147"/>
      <c r="KA9" s="147"/>
      <c r="KB9" s="148"/>
    </row>
    <row r="10" spans="2:288">
      <c r="B10" s="20" t="s">
        <v>156</v>
      </c>
      <c r="C10" s="21" t="s">
        <v>15</v>
      </c>
      <c r="D10" s="21" t="s">
        <v>16</v>
      </c>
      <c r="E10" s="21" t="s">
        <v>17</v>
      </c>
      <c r="F10" s="21" t="s">
        <v>18</v>
      </c>
      <c r="G10" s="21" t="s">
        <v>19</v>
      </c>
      <c r="H10" s="21" t="s">
        <v>20</v>
      </c>
      <c r="I10" s="21" t="s">
        <v>21</v>
      </c>
      <c r="J10" s="21" t="s">
        <v>22</v>
      </c>
      <c r="K10" s="21" t="s">
        <v>23</v>
      </c>
      <c r="L10" s="21" t="s">
        <v>24</v>
      </c>
      <c r="M10" s="21" t="s">
        <v>25</v>
      </c>
      <c r="N10" s="21" t="s">
        <v>26</v>
      </c>
      <c r="O10" s="21" t="s">
        <v>27</v>
      </c>
      <c r="P10" s="21" t="s">
        <v>28</v>
      </c>
      <c r="Q10" s="21" t="s">
        <v>29</v>
      </c>
      <c r="R10" s="21" t="s">
        <v>30</v>
      </c>
      <c r="S10" s="21" t="s">
        <v>31</v>
      </c>
      <c r="T10" s="21" t="s">
        <v>32</v>
      </c>
      <c r="U10" s="21" t="s">
        <v>33</v>
      </c>
      <c r="V10" s="21" t="s">
        <v>34</v>
      </c>
      <c r="W10" s="21" t="s">
        <v>35</v>
      </c>
      <c r="X10" s="21" t="s">
        <v>36</v>
      </c>
      <c r="Y10" s="21" t="s">
        <v>37</v>
      </c>
      <c r="Z10" s="21" t="s">
        <v>38</v>
      </c>
      <c r="AA10" s="21" t="s">
        <v>39</v>
      </c>
      <c r="AB10" s="21" t="s">
        <v>40</v>
      </c>
      <c r="AC10" s="21" t="s">
        <v>41</v>
      </c>
      <c r="AD10" s="21" t="s">
        <v>131</v>
      </c>
      <c r="AE10" s="21" t="s">
        <v>13</v>
      </c>
      <c r="AF10" s="7" t="s">
        <v>14</v>
      </c>
      <c r="AH10" s="20" t="s">
        <v>156</v>
      </c>
      <c r="AI10" s="21" t="s">
        <v>15</v>
      </c>
      <c r="AJ10" s="21" t="s">
        <v>16</v>
      </c>
      <c r="AK10" s="21" t="s">
        <v>17</v>
      </c>
      <c r="AL10" s="21" t="s">
        <v>18</v>
      </c>
      <c r="AM10" s="21" t="s">
        <v>19</v>
      </c>
      <c r="AN10" s="21" t="s">
        <v>20</v>
      </c>
      <c r="AO10" s="21" t="s">
        <v>21</v>
      </c>
      <c r="AP10" s="21" t="s">
        <v>22</v>
      </c>
      <c r="AQ10" s="21" t="s">
        <v>23</v>
      </c>
      <c r="AR10" s="21" t="s">
        <v>24</v>
      </c>
      <c r="AS10" s="21" t="s">
        <v>25</v>
      </c>
      <c r="AT10" s="21" t="s">
        <v>26</v>
      </c>
      <c r="AU10" s="21" t="s">
        <v>27</v>
      </c>
      <c r="AV10" s="21" t="s">
        <v>28</v>
      </c>
      <c r="AW10" s="21" t="s">
        <v>29</v>
      </c>
      <c r="AX10" s="21" t="s">
        <v>30</v>
      </c>
      <c r="AY10" s="21" t="s">
        <v>31</v>
      </c>
      <c r="AZ10" s="21" t="s">
        <v>32</v>
      </c>
      <c r="BA10" s="21" t="s">
        <v>33</v>
      </c>
      <c r="BB10" s="21" t="s">
        <v>34</v>
      </c>
      <c r="BC10" s="21" t="s">
        <v>35</v>
      </c>
      <c r="BD10" s="21" t="s">
        <v>36</v>
      </c>
      <c r="BE10" s="21" t="s">
        <v>37</v>
      </c>
      <c r="BF10" s="21" t="s">
        <v>38</v>
      </c>
      <c r="BG10" s="21" t="s">
        <v>39</v>
      </c>
      <c r="BH10" s="21" t="s">
        <v>40</v>
      </c>
      <c r="BI10" s="21" t="s">
        <v>41</v>
      </c>
      <c r="BJ10" s="21" t="s">
        <v>131</v>
      </c>
      <c r="BK10" s="21" t="s">
        <v>13</v>
      </c>
      <c r="BL10" s="7" t="s">
        <v>14</v>
      </c>
      <c r="BN10" s="39" t="s">
        <v>156</v>
      </c>
      <c r="BO10" s="21" t="s">
        <v>15</v>
      </c>
      <c r="BP10" s="21" t="s">
        <v>16</v>
      </c>
      <c r="BQ10" s="21" t="s">
        <v>17</v>
      </c>
      <c r="BR10" s="21" t="s">
        <v>18</v>
      </c>
      <c r="BS10" s="21" t="s">
        <v>19</v>
      </c>
      <c r="BT10" s="21" t="s">
        <v>20</v>
      </c>
      <c r="BU10" s="21" t="s">
        <v>21</v>
      </c>
      <c r="BV10" s="21" t="s">
        <v>22</v>
      </c>
      <c r="BW10" s="21" t="s">
        <v>23</v>
      </c>
      <c r="BX10" s="21" t="s">
        <v>24</v>
      </c>
      <c r="BY10" s="21" t="s">
        <v>25</v>
      </c>
      <c r="BZ10" s="21" t="s">
        <v>26</v>
      </c>
      <c r="CA10" s="21" t="s">
        <v>27</v>
      </c>
      <c r="CB10" s="21" t="s">
        <v>28</v>
      </c>
      <c r="CC10" s="21" t="s">
        <v>29</v>
      </c>
      <c r="CD10" s="21" t="s">
        <v>30</v>
      </c>
      <c r="CE10" s="21" t="s">
        <v>31</v>
      </c>
      <c r="CF10" s="21" t="s">
        <v>32</v>
      </c>
      <c r="CG10" s="21" t="s">
        <v>33</v>
      </c>
      <c r="CH10" s="21" t="s">
        <v>34</v>
      </c>
      <c r="CI10" s="21" t="s">
        <v>35</v>
      </c>
      <c r="CJ10" s="21" t="s">
        <v>36</v>
      </c>
      <c r="CK10" s="21" t="s">
        <v>37</v>
      </c>
      <c r="CL10" s="21" t="s">
        <v>38</v>
      </c>
      <c r="CM10" s="21" t="s">
        <v>39</v>
      </c>
      <c r="CN10" s="21" t="s">
        <v>40</v>
      </c>
      <c r="CO10" s="21" t="s">
        <v>41</v>
      </c>
      <c r="CP10" s="21" t="s">
        <v>131</v>
      </c>
      <c r="CQ10" s="21" t="s">
        <v>13</v>
      </c>
      <c r="CR10" s="7" t="s">
        <v>14</v>
      </c>
      <c r="CT10" s="39" t="s">
        <v>156</v>
      </c>
      <c r="CU10" s="21" t="s">
        <v>15</v>
      </c>
      <c r="CV10" s="21" t="s">
        <v>16</v>
      </c>
      <c r="CW10" s="21" t="s">
        <v>17</v>
      </c>
      <c r="CX10" s="21" t="s">
        <v>18</v>
      </c>
      <c r="CY10" s="21" t="s">
        <v>19</v>
      </c>
      <c r="CZ10" s="21" t="s">
        <v>20</v>
      </c>
      <c r="DA10" s="21" t="s">
        <v>21</v>
      </c>
      <c r="DB10" s="21" t="s">
        <v>22</v>
      </c>
      <c r="DC10" s="21" t="s">
        <v>23</v>
      </c>
      <c r="DD10" s="21" t="s">
        <v>24</v>
      </c>
      <c r="DE10" s="21" t="s">
        <v>25</v>
      </c>
      <c r="DF10" s="21" t="s">
        <v>26</v>
      </c>
      <c r="DG10" s="21" t="s">
        <v>27</v>
      </c>
      <c r="DH10" s="21" t="s">
        <v>28</v>
      </c>
      <c r="DI10" s="21" t="s">
        <v>29</v>
      </c>
      <c r="DJ10" s="21" t="s">
        <v>30</v>
      </c>
      <c r="DK10" s="21" t="s">
        <v>31</v>
      </c>
      <c r="DL10" s="21" t="s">
        <v>32</v>
      </c>
      <c r="DM10" s="21" t="s">
        <v>33</v>
      </c>
      <c r="DN10" s="21" t="s">
        <v>34</v>
      </c>
      <c r="DO10" s="21" t="s">
        <v>35</v>
      </c>
      <c r="DP10" s="21" t="s">
        <v>36</v>
      </c>
      <c r="DQ10" s="21" t="s">
        <v>37</v>
      </c>
      <c r="DR10" s="21" t="s">
        <v>38</v>
      </c>
      <c r="DS10" s="21" t="s">
        <v>39</v>
      </c>
      <c r="DT10" s="21" t="s">
        <v>40</v>
      </c>
      <c r="DU10" s="21" t="s">
        <v>41</v>
      </c>
      <c r="DV10" s="21" t="s">
        <v>131</v>
      </c>
      <c r="DW10" s="21" t="s">
        <v>13</v>
      </c>
      <c r="DX10" s="7" t="s">
        <v>14</v>
      </c>
      <c r="DZ10" s="39" t="s">
        <v>156</v>
      </c>
      <c r="EA10" s="21" t="s">
        <v>15</v>
      </c>
      <c r="EB10" s="21" t="s">
        <v>16</v>
      </c>
      <c r="EC10" s="21" t="s">
        <v>17</v>
      </c>
      <c r="ED10" s="21" t="s">
        <v>18</v>
      </c>
      <c r="EE10" s="21" t="s">
        <v>19</v>
      </c>
      <c r="EF10" s="21" t="s">
        <v>20</v>
      </c>
      <c r="EG10" s="21" t="s">
        <v>21</v>
      </c>
      <c r="EH10" s="21" t="s">
        <v>22</v>
      </c>
      <c r="EI10" s="21" t="s">
        <v>23</v>
      </c>
      <c r="EJ10" s="21" t="s">
        <v>24</v>
      </c>
      <c r="EK10" s="21" t="s">
        <v>25</v>
      </c>
      <c r="EL10" s="21" t="s">
        <v>26</v>
      </c>
      <c r="EM10" s="21" t="s">
        <v>27</v>
      </c>
      <c r="EN10" s="21" t="s">
        <v>28</v>
      </c>
      <c r="EO10" s="21" t="s">
        <v>29</v>
      </c>
      <c r="EP10" s="21" t="s">
        <v>30</v>
      </c>
      <c r="EQ10" s="21" t="s">
        <v>31</v>
      </c>
      <c r="ER10" s="21" t="s">
        <v>32</v>
      </c>
      <c r="ES10" s="21" t="s">
        <v>33</v>
      </c>
      <c r="ET10" s="21" t="s">
        <v>34</v>
      </c>
      <c r="EU10" s="21" t="s">
        <v>35</v>
      </c>
      <c r="EV10" s="21" t="s">
        <v>36</v>
      </c>
      <c r="EW10" s="21" t="s">
        <v>37</v>
      </c>
      <c r="EX10" s="21" t="s">
        <v>38</v>
      </c>
      <c r="EY10" s="21" t="s">
        <v>39</v>
      </c>
      <c r="EZ10" s="21" t="s">
        <v>40</v>
      </c>
      <c r="FA10" s="21" t="s">
        <v>41</v>
      </c>
      <c r="FB10" s="21" t="s">
        <v>131</v>
      </c>
      <c r="FC10" s="21" t="s">
        <v>13</v>
      </c>
      <c r="FD10" s="7" t="s">
        <v>14</v>
      </c>
      <c r="FF10" s="39" t="s">
        <v>156</v>
      </c>
      <c r="FG10" s="21" t="s">
        <v>15</v>
      </c>
      <c r="FH10" s="21" t="s">
        <v>16</v>
      </c>
      <c r="FI10" s="21" t="s">
        <v>17</v>
      </c>
      <c r="FJ10" s="21" t="s">
        <v>18</v>
      </c>
      <c r="FK10" s="21" t="s">
        <v>19</v>
      </c>
      <c r="FL10" s="21" t="s">
        <v>20</v>
      </c>
      <c r="FM10" s="21" t="s">
        <v>21</v>
      </c>
      <c r="FN10" s="21" t="s">
        <v>22</v>
      </c>
      <c r="FO10" s="21" t="s">
        <v>23</v>
      </c>
      <c r="FP10" s="21" t="s">
        <v>24</v>
      </c>
      <c r="FQ10" s="21" t="s">
        <v>25</v>
      </c>
      <c r="FR10" s="21" t="s">
        <v>26</v>
      </c>
      <c r="FS10" s="21" t="s">
        <v>27</v>
      </c>
      <c r="FT10" s="21" t="s">
        <v>28</v>
      </c>
      <c r="FU10" s="21" t="s">
        <v>29</v>
      </c>
      <c r="FV10" s="21" t="s">
        <v>30</v>
      </c>
      <c r="FW10" s="21" t="s">
        <v>31</v>
      </c>
      <c r="FX10" s="21" t="s">
        <v>32</v>
      </c>
      <c r="FY10" s="21" t="s">
        <v>33</v>
      </c>
      <c r="FZ10" s="21" t="s">
        <v>34</v>
      </c>
      <c r="GA10" s="21" t="s">
        <v>35</v>
      </c>
      <c r="GB10" s="21" t="s">
        <v>36</v>
      </c>
      <c r="GC10" s="21" t="s">
        <v>37</v>
      </c>
      <c r="GD10" s="21" t="s">
        <v>38</v>
      </c>
      <c r="GE10" s="21" t="s">
        <v>39</v>
      </c>
      <c r="GF10" s="21" t="s">
        <v>40</v>
      </c>
      <c r="GG10" s="21" t="s">
        <v>41</v>
      </c>
      <c r="GH10" s="21" t="s">
        <v>131</v>
      </c>
      <c r="GI10" s="21" t="s">
        <v>13</v>
      </c>
      <c r="GJ10" s="7" t="s">
        <v>14</v>
      </c>
      <c r="GL10" s="39" t="s">
        <v>156</v>
      </c>
      <c r="GM10" s="21" t="s">
        <v>15</v>
      </c>
      <c r="GN10" s="21" t="s">
        <v>16</v>
      </c>
      <c r="GO10" s="21" t="s">
        <v>17</v>
      </c>
      <c r="GP10" s="21" t="s">
        <v>18</v>
      </c>
      <c r="GQ10" s="21" t="s">
        <v>19</v>
      </c>
      <c r="GR10" s="21" t="s">
        <v>20</v>
      </c>
      <c r="GS10" s="21" t="s">
        <v>21</v>
      </c>
      <c r="GT10" s="21" t="s">
        <v>22</v>
      </c>
      <c r="GU10" s="21" t="s">
        <v>23</v>
      </c>
      <c r="GV10" s="21" t="s">
        <v>24</v>
      </c>
      <c r="GW10" s="21" t="s">
        <v>25</v>
      </c>
      <c r="GX10" s="21" t="s">
        <v>26</v>
      </c>
      <c r="GY10" s="21" t="s">
        <v>27</v>
      </c>
      <c r="GZ10" s="21" t="s">
        <v>28</v>
      </c>
      <c r="HA10" s="21" t="s">
        <v>29</v>
      </c>
      <c r="HB10" s="21" t="s">
        <v>30</v>
      </c>
      <c r="HC10" s="21" t="s">
        <v>31</v>
      </c>
      <c r="HD10" s="21" t="s">
        <v>32</v>
      </c>
      <c r="HE10" s="21" t="s">
        <v>33</v>
      </c>
      <c r="HF10" s="21" t="s">
        <v>34</v>
      </c>
      <c r="HG10" s="21" t="s">
        <v>35</v>
      </c>
      <c r="HH10" s="21" t="s">
        <v>36</v>
      </c>
      <c r="HI10" s="21" t="s">
        <v>37</v>
      </c>
      <c r="HJ10" s="21" t="s">
        <v>38</v>
      </c>
      <c r="HK10" s="21" t="s">
        <v>39</v>
      </c>
      <c r="HL10" s="21" t="s">
        <v>40</v>
      </c>
      <c r="HM10" s="21" t="s">
        <v>41</v>
      </c>
      <c r="HN10" s="21" t="s">
        <v>131</v>
      </c>
      <c r="HO10" s="21" t="s">
        <v>13</v>
      </c>
      <c r="HP10" s="7" t="s">
        <v>14</v>
      </c>
      <c r="HR10" s="39" t="s">
        <v>156</v>
      </c>
      <c r="HS10" s="21" t="s">
        <v>15</v>
      </c>
      <c r="HT10" s="21" t="s">
        <v>16</v>
      </c>
      <c r="HU10" s="21" t="s">
        <v>17</v>
      </c>
      <c r="HV10" s="21" t="s">
        <v>18</v>
      </c>
      <c r="HW10" s="21" t="s">
        <v>19</v>
      </c>
      <c r="HX10" s="21" t="s">
        <v>20</v>
      </c>
      <c r="HY10" s="21" t="s">
        <v>21</v>
      </c>
      <c r="HZ10" s="21" t="s">
        <v>22</v>
      </c>
      <c r="IA10" s="21" t="s">
        <v>23</v>
      </c>
      <c r="IB10" s="21" t="s">
        <v>24</v>
      </c>
      <c r="IC10" s="21" t="s">
        <v>25</v>
      </c>
      <c r="ID10" s="21" t="s">
        <v>26</v>
      </c>
      <c r="IE10" s="21" t="s">
        <v>27</v>
      </c>
      <c r="IF10" s="21" t="s">
        <v>28</v>
      </c>
      <c r="IG10" s="21" t="s">
        <v>29</v>
      </c>
      <c r="IH10" s="21" t="s">
        <v>30</v>
      </c>
      <c r="II10" s="21" t="s">
        <v>31</v>
      </c>
      <c r="IJ10" s="21" t="s">
        <v>32</v>
      </c>
      <c r="IK10" s="21" t="s">
        <v>33</v>
      </c>
      <c r="IL10" s="21" t="s">
        <v>34</v>
      </c>
      <c r="IM10" s="21" t="s">
        <v>35</v>
      </c>
      <c r="IN10" s="21" t="s">
        <v>36</v>
      </c>
      <c r="IO10" s="21" t="s">
        <v>37</v>
      </c>
      <c r="IP10" s="21" t="s">
        <v>38</v>
      </c>
      <c r="IQ10" s="21" t="s">
        <v>39</v>
      </c>
      <c r="IR10" s="21" t="s">
        <v>40</v>
      </c>
      <c r="IS10" s="21" t="s">
        <v>41</v>
      </c>
      <c r="IT10" s="21" t="s">
        <v>131</v>
      </c>
      <c r="IU10" s="21" t="s">
        <v>13</v>
      </c>
      <c r="IV10" s="7" t="s">
        <v>14</v>
      </c>
      <c r="IX10" s="39" t="s">
        <v>156</v>
      </c>
      <c r="IY10" s="21" t="s">
        <v>15</v>
      </c>
      <c r="IZ10" s="21" t="s">
        <v>16</v>
      </c>
      <c r="JA10" s="21" t="s">
        <v>17</v>
      </c>
      <c r="JB10" s="21" t="s">
        <v>18</v>
      </c>
      <c r="JC10" s="21" t="s">
        <v>19</v>
      </c>
      <c r="JD10" s="21" t="s">
        <v>20</v>
      </c>
      <c r="JE10" s="21" t="s">
        <v>21</v>
      </c>
      <c r="JF10" s="21" t="s">
        <v>22</v>
      </c>
      <c r="JG10" s="21" t="s">
        <v>23</v>
      </c>
      <c r="JH10" s="21" t="s">
        <v>24</v>
      </c>
      <c r="JI10" s="21" t="s">
        <v>25</v>
      </c>
      <c r="JJ10" s="21" t="s">
        <v>26</v>
      </c>
      <c r="JK10" s="21" t="s">
        <v>27</v>
      </c>
      <c r="JL10" s="21" t="s">
        <v>28</v>
      </c>
      <c r="JM10" s="21" t="s">
        <v>29</v>
      </c>
      <c r="JN10" s="21" t="s">
        <v>30</v>
      </c>
      <c r="JO10" s="21" t="s">
        <v>31</v>
      </c>
      <c r="JP10" s="21" t="s">
        <v>32</v>
      </c>
      <c r="JQ10" s="21" t="s">
        <v>33</v>
      </c>
      <c r="JR10" s="21" t="s">
        <v>34</v>
      </c>
      <c r="JS10" s="21" t="s">
        <v>35</v>
      </c>
      <c r="JT10" s="21" t="s">
        <v>36</v>
      </c>
      <c r="JU10" s="21" t="s">
        <v>37</v>
      </c>
      <c r="JV10" s="21" t="s">
        <v>38</v>
      </c>
      <c r="JW10" s="21" t="s">
        <v>39</v>
      </c>
      <c r="JX10" s="21" t="s">
        <v>40</v>
      </c>
      <c r="JY10" s="21" t="s">
        <v>41</v>
      </c>
      <c r="JZ10" s="21" t="s">
        <v>131</v>
      </c>
      <c r="KA10" s="21" t="s">
        <v>13</v>
      </c>
      <c r="KB10" s="7" t="s">
        <v>14</v>
      </c>
    </row>
    <row r="11" spans="2:288">
      <c r="B11" s="29" t="s">
        <v>82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7">
        <f>SUM(C11:AD11)</f>
        <v>0</v>
      </c>
      <c r="AF11" s="9">
        <f>AE11/$AE$18</f>
        <v>0</v>
      </c>
      <c r="AH11" s="29" t="s">
        <v>82</v>
      </c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17">
        <f>SUM(AI11:BJ11)</f>
        <v>0</v>
      </c>
      <c r="BL11" s="9">
        <f>BK11/$BK$18</f>
        <v>0</v>
      </c>
      <c r="BN11" s="40" t="s">
        <v>82</v>
      </c>
      <c r="BO11" s="8"/>
      <c r="BP11" s="8"/>
      <c r="BQ11" s="8"/>
      <c r="BR11" s="8"/>
      <c r="BS11" s="8">
        <v>1</v>
      </c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17">
        <f>SUM(BO11:CP11)</f>
        <v>1</v>
      </c>
      <c r="CR11" s="9">
        <f t="shared" ref="CR11:CR17" si="25">CQ11/$CQ$18</f>
        <v>6.711409395973154E-4</v>
      </c>
      <c r="CT11" s="40" t="s">
        <v>82</v>
      </c>
      <c r="CU11" s="8"/>
      <c r="CV11" s="8">
        <v>1</v>
      </c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17">
        <f>SUM(CU11:DV11)</f>
        <v>1</v>
      </c>
      <c r="DX11" s="9">
        <f t="shared" ref="DX11:DX17" si="26">DW11/$DW$18</f>
        <v>6.0459492140266019E-4</v>
      </c>
      <c r="DZ11" s="40" t="s">
        <v>82</v>
      </c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17">
        <f>SUM(EA11:FB11)</f>
        <v>0</v>
      </c>
      <c r="FD11" s="9">
        <f>FC11/$FC$18</f>
        <v>0</v>
      </c>
      <c r="FF11" s="40" t="s">
        <v>82</v>
      </c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17">
        <f>SUM(FG11:GH11)</f>
        <v>0</v>
      </c>
      <c r="GJ11" s="9">
        <f t="shared" ref="GJ11:GJ17" si="27">GI11/$GI$18</f>
        <v>0</v>
      </c>
      <c r="GL11" s="40" t="s">
        <v>82</v>
      </c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>
        <v>1</v>
      </c>
      <c r="HJ11" s="8"/>
      <c r="HK11" s="8">
        <v>1</v>
      </c>
      <c r="HL11" s="8">
        <v>1</v>
      </c>
      <c r="HM11" s="8"/>
      <c r="HN11" s="8"/>
      <c r="HO11" s="17">
        <f>SUM(GM11:HN11)</f>
        <v>3</v>
      </c>
      <c r="HP11" s="9">
        <f t="shared" ref="HP11:HP17" si="28">HO11/$HO$18</f>
        <v>1.834862385321101E-3</v>
      </c>
      <c r="HR11" s="40" t="s">
        <v>82</v>
      </c>
      <c r="HS11" s="8"/>
      <c r="HT11" s="8"/>
      <c r="HU11" s="8"/>
      <c r="HV11" s="8">
        <v>2</v>
      </c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>
        <v>1</v>
      </c>
      <c r="IS11" s="8"/>
      <c r="IT11" s="8"/>
      <c r="IU11" s="17">
        <f>SUM(HS11:IT11)</f>
        <v>3</v>
      </c>
      <c r="IV11" s="9">
        <f>IU11/$IU$18</f>
        <v>1.4910536779324055E-3</v>
      </c>
      <c r="IX11" s="40" t="s">
        <v>82</v>
      </c>
      <c r="IY11" s="8"/>
      <c r="IZ11" s="8"/>
      <c r="JA11" s="8"/>
      <c r="JB11" s="8"/>
      <c r="JC11" s="8"/>
      <c r="JD11" s="8"/>
      <c r="JE11" s="8"/>
      <c r="JF11" s="8">
        <v>1</v>
      </c>
      <c r="JG11" s="8"/>
      <c r="JH11" s="8"/>
      <c r="JI11" s="8">
        <v>1</v>
      </c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>
        <v>1</v>
      </c>
      <c r="JW11" s="8"/>
      <c r="JX11" s="8"/>
      <c r="JY11" s="8"/>
      <c r="JZ11" s="8"/>
      <c r="KA11" s="17">
        <f>SUM(IY11:JZ11)</f>
        <v>3</v>
      </c>
      <c r="KB11" s="9">
        <f>KA11/$KA$18</f>
        <v>1.7162471395881006E-3</v>
      </c>
    </row>
    <row r="12" spans="2:288">
      <c r="B12" s="29" t="s">
        <v>80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>SUM(C12:AD12)</f>
        <v>0</v>
      </c>
      <c r="AF12" s="9">
        <f>AE12/$AE$18</f>
        <v>0</v>
      </c>
      <c r="AH12" s="29" t="s">
        <v>81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7">
        <f>SUM(AI12:BJ12)</f>
        <v>0</v>
      </c>
      <c r="BL12" s="9">
        <f>BK12/$BK$18</f>
        <v>0</v>
      </c>
      <c r="BN12" s="40" t="s">
        <v>81</v>
      </c>
      <c r="BO12" s="8"/>
      <c r="BP12" s="8"/>
      <c r="BQ12" s="8"/>
      <c r="BR12" s="8"/>
      <c r="BS12" s="8"/>
      <c r="BT12" s="8">
        <v>1</v>
      </c>
      <c r="BU12" s="8"/>
      <c r="BV12" s="8"/>
      <c r="BW12" s="8"/>
      <c r="BX12" s="8"/>
      <c r="BY12" s="8"/>
      <c r="BZ12" s="8"/>
      <c r="CA12" s="8"/>
      <c r="CB12" s="8">
        <v>1</v>
      </c>
      <c r="CC12" s="8"/>
      <c r="CD12" s="8"/>
      <c r="CE12" s="8"/>
      <c r="CF12" s="8"/>
      <c r="CG12" s="8"/>
      <c r="CH12" s="8"/>
      <c r="CI12" s="8"/>
      <c r="CJ12" s="8"/>
      <c r="CK12" s="8">
        <v>4</v>
      </c>
      <c r="CL12" s="8"/>
      <c r="CM12" s="8"/>
      <c r="CN12" s="8"/>
      <c r="CO12" s="8"/>
      <c r="CP12" s="8"/>
      <c r="CQ12" s="17">
        <f t="shared" ref="CQ12:CQ17" si="29">SUM(BO12:CP12)</f>
        <v>6</v>
      </c>
      <c r="CR12" s="9">
        <f t="shared" si="25"/>
        <v>4.0268456375838931E-3</v>
      </c>
      <c r="CT12" s="40" t="s">
        <v>81</v>
      </c>
      <c r="CU12" s="8"/>
      <c r="CV12" s="8"/>
      <c r="CW12" s="8"/>
      <c r="CX12" s="8"/>
      <c r="CY12" s="8"/>
      <c r="CZ12" s="8"/>
      <c r="DA12" s="8"/>
      <c r="DB12" s="8"/>
      <c r="DC12" s="8">
        <v>1</v>
      </c>
      <c r="DD12" s="8"/>
      <c r="DE12" s="8">
        <v>1</v>
      </c>
      <c r="DF12" s="8">
        <v>1</v>
      </c>
      <c r="DG12" s="8"/>
      <c r="DH12" s="8"/>
      <c r="DI12" s="8"/>
      <c r="DJ12" s="8"/>
      <c r="DK12" s="8"/>
      <c r="DL12" s="8">
        <v>1</v>
      </c>
      <c r="DM12" s="8"/>
      <c r="DN12" s="8"/>
      <c r="DO12" s="8"/>
      <c r="DP12" s="8"/>
      <c r="DQ12" s="8">
        <v>1</v>
      </c>
      <c r="DR12" s="8">
        <v>1</v>
      </c>
      <c r="DS12" s="8"/>
      <c r="DT12" s="8"/>
      <c r="DU12" s="8"/>
      <c r="DV12" s="8"/>
      <c r="DW12" s="17">
        <f t="shared" ref="DW12:DW17" si="30">SUM(CU12:DV12)</f>
        <v>6</v>
      </c>
      <c r="DX12" s="9">
        <f t="shared" si="26"/>
        <v>3.6275695284159614E-3</v>
      </c>
      <c r="DZ12" s="40" t="s">
        <v>81</v>
      </c>
      <c r="EA12" s="8"/>
      <c r="EB12" s="8"/>
      <c r="EC12" s="8"/>
      <c r="ED12" s="8"/>
      <c r="EE12" s="8">
        <v>2</v>
      </c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>
        <v>1</v>
      </c>
      <c r="ES12" s="8"/>
      <c r="ET12" s="8"/>
      <c r="EU12" s="8"/>
      <c r="EV12" s="8"/>
      <c r="EW12" s="8"/>
      <c r="EX12" s="8">
        <v>1</v>
      </c>
      <c r="EY12" s="8"/>
      <c r="EZ12" s="8"/>
      <c r="FA12" s="8"/>
      <c r="FB12" s="8"/>
      <c r="FC12" s="17">
        <f t="shared" ref="FC12:FC17" si="31">SUM(EA12:FB12)</f>
        <v>4</v>
      </c>
      <c r="FD12" s="9">
        <f>FC12/$FC$18</f>
        <v>3.2414910858995136E-3</v>
      </c>
      <c r="FF12" s="40" t="s">
        <v>81</v>
      </c>
      <c r="FG12" s="8"/>
      <c r="FH12" s="8"/>
      <c r="FI12" s="8"/>
      <c r="FJ12" s="8"/>
      <c r="FK12" s="8">
        <v>1</v>
      </c>
      <c r="FL12" s="8"/>
      <c r="FM12" s="8">
        <v>2</v>
      </c>
      <c r="FN12" s="8"/>
      <c r="FO12" s="8"/>
      <c r="FP12" s="8"/>
      <c r="FQ12" s="8">
        <v>1</v>
      </c>
      <c r="FR12" s="8"/>
      <c r="FS12" s="8"/>
      <c r="FT12" s="8"/>
      <c r="FU12" s="8"/>
      <c r="FV12" s="8"/>
      <c r="FW12" s="8"/>
      <c r="FX12" s="8"/>
      <c r="FY12" s="8">
        <v>3</v>
      </c>
      <c r="FZ12" s="8"/>
      <c r="GA12" s="8"/>
      <c r="GB12" s="8"/>
      <c r="GC12" s="8"/>
      <c r="GD12" s="8"/>
      <c r="GE12" s="8"/>
      <c r="GF12" s="8">
        <v>2</v>
      </c>
      <c r="GG12" s="8"/>
      <c r="GH12" s="8"/>
      <c r="GI12" s="17">
        <f t="shared" ref="GI12:GI17" si="32">SUM(FG12:GH12)</f>
        <v>9</v>
      </c>
      <c r="GJ12" s="9">
        <f t="shared" si="27"/>
        <v>7.7319587628865982E-3</v>
      </c>
      <c r="GL12" s="40" t="s">
        <v>81</v>
      </c>
      <c r="GM12" s="8"/>
      <c r="GN12" s="8"/>
      <c r="GO12" s="8"/>
      <c r="GP12" s="8"/>
      <c r="GQ12" s="8">
        <v>1</v>
      </c>
      <c r="GR12" s="8"/>
      <c r="GS12" s="8">
        <v>1</v>
      </c>
      <c r="GT12" s="8">
        <v>2</v>
      </c>
      <c r="GU12" s="8">
        <v>1</v>
      </c>
      <c r="GV12" s="8"/>
      <c r="GW12" s="8"/>
      <c r="GX12" s="8"/>
      <c r="GY12" s="8">
        <v>1</v>
      </c>
      <c r="GZ12" s="8"/>
      <c r="HA12" s="8"/>
      <c r="HB12" s="8"/>
      <c r="HC12" s="8"/>
      <c r="HD12" s="8"/>
      <c r="HE12" s="8">
        <v>2</v>
      </c>
      <c r="HF12" s="8"/>
      <c r="HG12" s="8"/>
      <c r="HH12" s="8"/>
      <c r="HI12" s="8"/>
      <c r="HJ12" s="8"/>
      <c r="HK12" s="8"/>
      <c r="HL12" s="8">
        <v>2</v>
      </c>
      <c r="HM12" s="8"/>
      <c r="HN12" s="8"/>
      <c r="HO12" s="17">
        <f t="shared" ref="HO12:HO17" si="33">SUM(GM12:HN12)</f>
        <v>10</v>
      </c>
      <c r="HP12" s="9">
        <f t="shared" si="28"/>
        <v>6.1162079510703364E-3</v>
      </c>
      <c r="HR12" s="40" t="s">
        <v>81</v>
      </c>
      <c r="HS12" s="8"/>
      <c r="HT12" s="8"/>
      <c r="HU12" s="8"/>
      <c r="HV12" s="8"/>
      <c r="HW12" s="8"/>
      <c r="HX12" s="8">
        <v>2</v>
      </c>
      <c r="HY12" s="8">
        <v>2</v>
      </c>
      <c r="HZ12" s="8"/>
      <c r="IA12" s="8">
        <v>1</v>
      </c>
      <c r="IB12" s="8"/>
      <c r="IC12" s="8">
        <v>3</v>
      </c>
      <c r="ID12" s="8"/>
      <c r="IE12" s="8"/>
      <c r="IF12" s="8"/>
      <c r="IG12" s="8">
        <v>2</v>
      </c>
      <c r="IH12" s="8"/>
      <c r="II12" s="8"/>
      <c r="IJ12" s="8"/>
      <c r="IK12" s="8">
        <v>2</v>
      </c>
      <c r="IL12" s="8"/>
      <c r="IM12" s="8"/>
      <c r="IN12" s="8"/>
      <c r="IO12" s="8"/>
      <c r="IP12" s="8"/>
      <c r="IQ12" s="8">
        <v>1</v>
      </c>
      <c r="IR12" s="8">
        <v>2</v>
      </c>
      <c r="IS12" s="8"/>
      <c r="IT12" s="8"/>
      <c r="IU12" s="17">
        <f t="shared" ref="IU12:IU17" si="34">SUM(HS12:IT12)</f>
        <v>15</v>
      </c>
      <c r="IV12" s="9">
        <f t="shared" ref="IV12:IV17" si="35">IU12/$IU$18</f>
        <v>7.4552683896620276E-3</v>
      </c>
      <c r="IX12" s="40" t="s">
        <v>81</v>
      </c>
      <c r="IY12" s="8"/>
      <c r="IZ12" s="8">
        <v>1</v>
      </c>
      <c r="JA12" s="8"/>
      <c r="JB12" s="8"/>
      <c r="JC12" s="8">
        <v>1</v>
      </c>
      <c r="JD12" s="8">
        <v>2</v>
      </c>
      <c r="JE12" s="8"/>
      <c r="JF12" s="8"/>
      <c r="JG12" s="8"/>
      <c r="JH12" s="8"/>
      <c r="JI12" s="8"/>
      <c r="JJ12" s="8"/>
      <c r="JK12" s="8"/>
      <c r="JL12" s="8"/>
      <c r="JM12" s="8"/>
      <c r="JN12" s="8">
        <v>1</v>
      </c>
      <c r="JO12" s="8"/>
      <c r="JP12" s="8"/>
      <c r="JQ12" s="8">
        <v>3</v>
      </c>
      <c r="JR12" s="8"/>
      <c r="JS12" s="8"/>
      <c r="JT12" s="8"/>
      <c r="JU12" s="8">
        <v>1</v>
      </c>
      <c r="JV12" s="8"/>
      <c r="JW12" s="8"/>
      <c r="JX12" s="8">
        <v>1</v>
      </c>
      <c r="JY12" s="8"/>
      <c r="JZ12" s="8"/>
      <c r="KA12" s="17">
        <f t="shared" ref="KA12:KA17" si="36">SUM(IY12:JZ12)</f>
        <v>10</v>
      </c>
      <c r="KB12" s="9">
        <f t="shared" ref="KB12:KB17" si="37">KA12/$KA$18</f>
        <v>5.7208237986270021E-3</v>
      </c>
    </row>
    <row r="13" spans="2:288" s="98" customFormat="1">
      <c r="B13" s="40" t="s">
        <v>368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 t="shared" ref="AE13:AE14" si="38">SUM(C13:AD13)</f>
        <v>0</v>
      </c>
      <c r="AF13" s="9">
        <f t="shared" ref="AF13:AF14" si="39">AE13/$AE$18</f>
        <v>0</v>
      </c>
      <c r="AH13" s="40" t="s">
        <v>368</v>
      </c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17">
        <f t="shared" ref="BK13:BK14" si="40">SUM(AI13:BJ13)</f>
        <v>0</v>
      </c>
      <c r="BL13" s="9">
        <f t="shared" ref="BL13:BL14" si="41">BK13/$BK$18</f>
        <v>0</v>
      </c>
      <c r="BN13" s="40" t="s">
        <v>368</v>
      </c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17">
        <f t="shared" ref="CQ13" si="42">SUM(BO13:CP13)</f>
        <v>0</v>
      </c>
      <c r="CR13" s="9">
        <f t="shared" si="25"/>
        <v>0</v>
      </c>
      <c r="CT13" s="40" t="s">
        <v>368</v>
      </c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17">
        <f t="shared" ref="DW13" si="43">SUM(CU13:DV13)</f>
        <v>0</v>
      </c>
      <c r="DX13" s="9">
        <f t="shared" si="26"/>
        <v>0</v>
      </c>
      <c r="DZ13" s="40" t="s">
        <v>368</v>
      </c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17">
        <f t="shared" ref="FC13:FC14" si="44">SUM(EA13:FB13)</f>
        <v>0</v>
      </c>
      <c r="FD13" s="9">
        <f t="shared" ref="FD13:FD14" si="45">FC13/$FC$18</f>
        <v>0</v>
      </c>
      <c r="FF13" s="40" t="s">
        <v>368</v>
      </c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17">
        <f t="shared" ref="GI13" si="46">SUM(FG13:GH13)</f>
        <v>0</v>
      </c>
      <c r="GJ13" s="9">
        <f t="shared" si="27"/>
        <v>0</v>
      </c>
      <c r="GL13" s="40" t="s">
        <v>368</v>
      </c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17">
        <f t="shared" ref="HO13" si="47">SUM(GM13:HN13)</f>
        <v>0</v>
      </c>
      <c r="HP13" s="9">
        <f t="shared" si="28"/>
        <v>0</v>
      </c>
      <c r="HR13" s="40" t="s">
        <v>368</v>
      </c>
      <c r="HS13" s="8">
        <v>2</v>
      </c>
      <c r="HT13" s="8">
        <v>5</v>
      </c>
      <c r="HU13" s="8">
        <v>21</v>
      </c>
      <c r="HV13" s="8">
        <v>1</v>
      </c>
      <c r="HW13" s="8">
        <v>35</v>
      </c>
      <c r="HX13" s="8">
        <v>38</v>
      </c>
      <c r="HY13" s="8">
        <v>8</v>
      </c>
      <c r="HZ13" s="8">
        <v>7</v>
      </c>
      <c r="IA13" s="8">
        <v>15</v>
      </c>
      <c r="IB13" s="8">
        <v>15</v>
      </c>
      <c r="IC13" s="8">
        <v>78</v>
      </c>
      <c r="ID13" s="8">
        <v>9</v>
      </c>
      <c r="IE13" s="8">
        <v>13</v>
      </c>
      <c r="IF13" s="8">
        <v>9</v>
      </c>
      <c r="IG13" s="8">
        <v>9</v>
      </c>
      <c r="IH13" s="8">
        <v>15</v>
      </c>
      <c r="II13" s="8">
        <v>9</v>
      </c>
      <c r="IJ13" s="8">
        <v>18</v>
      </c>
      <c r="IK13" s="8">
        <v>33</v>
      </c>
      <c r="IL13" s="8">
        <v>6</v>
      </c>
      <c r="IM13" s="8">
        <v>1</v>
      </c>
      <c r="IN13" s="8">
        <v>1</v>
      </c>
      <c r="IO13" s="8">
        <v>31</v>
      </c>
      <c r="IP13" s="8">
        <v>7</v>
      </c>
      <c r="IQ13" s="8">
        <v>10</v>
      </c>
      <c r="IR13" s="8">
        <v>59</v>
      </c>
      <c r="IS13" s="8">
        <v>5</v>
      </c>
      <c r="IT13" s="8"/>
      <c r="IU13" s="17">
        <f t="shared" ref="IU13:IU14" si="48">SUM(HS13:IT13)</f>
        <v>460</v>
      </c>
      <c r="IV13" s="9">
        <f t="shared" si="35"/>
        <v>0.22862823061630219</v>
      </c>
      <c r="IX13" s="40" t="s">
        <v>368</v>
      </c>
      <c r="IY13" s="8">
        <v>1</v>
      </c>
      <c r="IZ13" s="8">
        <v>4</v>
      </c>
      <c r="JA13" s="8">
        <v>6</v>
      </c>
      <c r="JB13" s="8"/>
      <c r="JC13" s="8">
        <v>14</v>
      </c>
      <c r="JD13" s="8">
        <v>19</v>
      </c>
      <c r="JE13" s="8">
        <v>2</v>
      </c>
      <c r="JF13" s="8">
        <v>4</v>
      </c>
      <c r="JG13" s="8">
        <v>9</v>
      </c>
      <c r="JH13" s="8">
        <v>15</v>
      </c>
      <c r="JI13" s="8">
        <v>44</v>
      </c>
      <c r="JJ13" s="8">
        <v>3</v>
      </c>
      <c r="JK13" s="8">
        <v>3</v>
      </c>
      <c r="JL13" s="8">
        <v>8</v>
      </c>
      <c r="JM13" s="8">
        <v>8</v>
      </c>
      <c r="JN13" s="8">
        <v>14</v>
      </c>
      <c r="JO13" s="8">
        <v>2</v>
      </c>
      <c r="JP13" s="8">
        <v>9</v>
      </c>
      <c r="JQ13" s="8">
        <v>18</v>
      </c>
      <c r="JR13" s="8">
        <v>3</v>
      </c>
      <c r="JS13" s="8">
        <v>2</v>
      </c>
      <c r="JT13" s="8"/>
      <c r="JU13" s="8">
        <v>15</v>
      </c>
      <c r="JV13" s="8">
        <v>6</v>
      </c>
      <c r="JW13" s="8"/>
      <c r="JX13" s="8">
        <v>49</v>
      </c>
      <c r="JY13" s="8">
        <v>5</v>
      </c>
      <c r="JZ13" s="8"/>
      <c r="KA13" s="17">
        <f t="shared" si="36"/>
        <v>263</v>
      </c>
      <c r="KB13" s="9">
        <f t="shared" si="37"/>
        <v>0.15045766590389015</v>
      </c>
    </row>
    <row r="14" spans="2:288">
      <c r="B14" s="29" t="s">
        <v>81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7">
        <f t="shared" si="38"/>
        <v>0</v>
      </c>
      <c r="AF14" s="9">
        <f t="shared" si="39"/>
        <v>0</v>
      </c>
      <c r="AH14" s="29" t="s">
        <v>80</v>
      </c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17">
        <f t="shared" si="40"/>
        <v>0</v>
      </c>
      <c r="BL14" s="9">
        <f t="shared" si="41"/>
        <v>0</v>
      </c>
      <c r="BN14" s="40" t="s">
        <v>80</v>
      </c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>
        <v>1</v>
      </c>
      <c r="CG14" s="8"/>
      <c r="CH14" s="8">
        <v>1</v>
      </c>
      <c r="CI14" s="8"/>
      <c r="CJ14" s="8"/>
      <c r="CK14" s="8"/>
      <c r="CL14" s="8">
        <v>2</v>
      </c>
      <c r="CM14" s="8"/>
      <c r="CN14" s="8"/>
      <c r="CO14" s="8"/>
      <c r="CP14" s="8"/>
      <c r="CQ14" s="17">
        <f t="shared" si="29"/>
        <v>4</v>
      </c>
      <c r="CR14" s="9">
        <f t="shared" si="25"/>
        <v>2.6845637583892616E-3</v>
      </c>
      <c r="CT14" s="40" t="s">
        <v>80</v>
      </c>
      <c r="CU14" s="8"/>
      <c r="CV14" s="8"/>
      <c r="CW14" s="8"/>
      <c r="CX14" s="8"/>
      <c r="CY14" s="8"/>
      <c r="CZ14" s="8"/>
      <c r="DA14" s="8"/>
      <c r="DB14" s="8"/>
      <c r="DC14" s="8">
        <v>1</v>
      </c>
      <c r="DD14" s="8"/>
      <c r="DE14" s="8"/>
      <c r="DF14" s="8"/>
      <c r="DG14" s="8"/>
      <c r="DH14" s="8"/>
      <c r="DI14" s="8">
        <v>2</v>
      </c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17">
        <f t="shared" si="30"/>
        <v>3</v>
      </c>
      <c r="DX14" s="9">
        <f t="shared" si="26"/>
        <v>1.8137847642079807E-3</v>
      </c>
      <c r="DZ14" s="40" t="s">
        <v>80</v>
      </c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>
        <v>1</v>
      </c>
      <c r="EX14" s="8"/>
      <c r="EY14" s="8"/>
      <c r="EZ14" s="8"/>
      <c r="FA14" s="8"/>
      <c r="FB14" s="8"/>
      <c r="FC14" s="17">
        <f t="shared" si="44"/>
        <v>1</v>
      </c>
      <c r="FD14" s="9">
        <f t="shared" si="45"/>
        <v>8.1037277147487841E-4</v>
      </c>
      <c r="FF14" s="40" t="s">
        <v>80</v>
      </c>
      <c r="FG14" s="8"/>
      <c r="FH14" s="8"/>
      <c r="FI14" s="8"/>
      <c r="FJ14" s="8"/>
      <c r="FK14" s="8">
        <v>2</v>
      </c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>
        <v>1</v>
      </c>
      <c r="GD14" s="8"/>
      <c r="GE14" s="8"/>
      <c r="GF14" s="8"/>
      <c r="GG14" s="8"/>
      <c r="GH14" s="8"/>
      <c r="GI14" s="17">
        <f t="shared" si="32"/>
        <v>3</v>
      </c>
      <c r="GJ14" s="9">
        <f t="shared" si="27"/>
        <v>2.5773195876288659E-3</v>
      </c>
      <c r="GL14" s="40" t="s">
        <v>80</v>
      </c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>
        <v>1</v>
      </c>
      <c r="HG14" s="8"/>
      <c r="HH14" s="8"/>
      <c r="HI14" s="8"/>
      <c r="HJ14" s="8"/>
      <c r="HK14" s="8"/>
      <c r="HL14" s="8"/>
      <c r="HM14" s="8"/>
      <c r="HN14" s="8"/>
      <c r="HO14" s="17">
        <f t="shared" si="33"/>
        <v>1</v>
      </c>
      <c r="HP14" s="9">
        <f t="shared" si="28"/>
        <v>6.116207951070336E-4</v>
      </c>
      <c r="HR14" s="40" t="s">
        <v>80</v>
      </c>
      <c r="HS14" s="8"/>
      <c r="HT14" s="8"/>
      <c r="HU14" s="8"/>
      <c r="HV14" s="8"/>
      <c r="HW14" s="8">
        <v>1</v>
      </c>
      <c r="HX14" s="8">
        <v>1</v>
      </c>
      <c r="HY14" s="8"/>
      <c r="HZ14" s="8"/>
      <c r="IA14" s="8"/>
      <c r="IB14" s="8"/>
      <c r="IC14" s="8"/>
      <c r="ID14" s="8"/>
      <c r="IE14" s="8">
        <v>1</v>
      </c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>
        <v>3</v>
      </c>
      <c r="IS14" s="8"/>
      <c r="IT14" s="8"/>
      <c r="IU14" s="17">
        <f t="shared" si="48"/>
        <v>6</v>
      </c>
      <c r="IV14" s="9">
        <f t="shared" si="35"/>
        <v>2.982107355864811E-3</v>
      </c>
      <c r="IX14" s="40" t="s">
        <v>80</v>
      </c>
      <c r="IY14" s="8"/>
      <c r="IZ14" s="8">
        <v>2</v>
      </c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>
        <v>1</v>
      </c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17">
        <f t="shared" si="36"/>
        <v>3</v>
      </c>
      <c r="KB14" s="9">
        <f t="shared" si="37"/>
        <v>1.7162471395881006E-3</v>
      </c>
    </row>
    <row r="15" spans="2:288">
      <c r="B15" s="29" t="s">
        <v>69</v>
      </c>
      <c r="C15" s="8">
        <v>2</v>
      </c>
      <c r="D15" s="8">
        <v>7</v>
      </c>
      <c r="E15" s="8">
        <v>6</v>
      </c>
      <c r="F15" s="8">
        <v>1</v>
      </c>
      <c r="G15" s="8">
        <v>38</v>
      </c>
      <c r="H15" s="8">
        <v>21</v>
      </c>
      <c r="I15" s="8">
        <v>20</v>
      </c>
      <c r="J15" s="8">
        <v>11</v>
      </c>
      <c r="K15" s="8">
        <v>18</v>
      </c>
      <c r="L15" s="8">
        <v>9</v>
      </c>
      <c r="M15" s="8">
        <v>65</v>
      </c>
      <c r="N15" s="8">
        <v>9</v>
      </c>
      <c r="O15" s="8">
        <v>12</v>
      </c>
      <c r="P15" s="8">
        <v>10</v>
      </c>
      <c r="Q15" s="8">
        <v>13</v>
      </c>
      <c r="R15" s="8">
        <v>31</v>
      </c>
      <c r="S15" s="8">
        <v>10</v>
      </c>
      <c r="T15" s="8">
        <v>27</v>
      </c>
      <c r="U15" s="8">
        <v>24</v>
      </c>
      <c r="V15" s="8">
        <v>9</v>
      </c>
      <c r="W15" s="8">
        <v>2</v>
      </c>
      <c r="X15" s="8"/>
      <c r="Y15" s="8">
        <v>14</v>
      </c>
      <c r="Z15" s="8">
        <v>37</v>
      </c>
      <c r="AA15" s="8">
        <v>1</v>
      </c>
      <c r="AB15" s="8">
        <v>62</v>
      </c>
      <c r="AC15" s="8">
        <v>7</v>
      </c>
      <c r="AD15" s="8"/>
      <c r="AE15" s="17">
        <f t="shared" ref="AE15:AE17" si="49">SUM(C15:AD15)</f>
        <v>466</v>
      </c>
      <c r="AF15" s="9">
        <f t="shared" ref="AF15:AF17" si="50">AE15/$AE$18</f>
        <v>1</v>
      </c>
      <c r="AH15" s="29" t="s">
        <v>69</v>
      </c>
      <c r="AI15" s="8">
        <v>3</v>
      </c>
      <c r="AJ15" s="8">
        <v>9</v>
      </c>
      <c r="AK15" s="8">
        <v>26</v>
      </c>
      <c r="AL15" s="8">
        <v>3</v>
      </c>
      <c r="AM15" s="8">
        <v>83</v>
      </c>
      <c r="AN15" s="8">
        <v>19</v>
      </c>
      <c r="AO15" s="8">
        <v>41</v>
      </c>
      <c r="AP15" s="8">
        <v>13</v>
      </c>
      <c r="AQ15" s="8">
        <v>41</v>
      </c>
      <c r="AR15" s="8">
        <v>16</v>
      </c>
      <c r="AS15" s="8">
        <v>141</v>
      </c>
      <c r="AT15" s="8">
        <v>23</v>
      </c>
      <c r="AU15" s="8">
        <v>47</v>
      </c>
      <c r="AV15" s="8">
        <v>41</v>
      </c>
      <c r="AW15" s="8">
        <v>18</v>
      </c>
      <c r="AX15" s="8">
        <v>51</v>
      </c>
      <c r="AY15" s="8">
        <v>13</v>
      </c>
      <c r="AZ15" s="8">
        <v>48</v>
      </c>
      <c r="BA15" s="8">
        <v>59</v>
      </c>
      <c r="BB15" s="8">
        <v>21</v>
      </c>
      <c r="BC15" s="8">
        <v>10</v>
      </c>
      <c r="BD15" s="8"/>
      <c r="BE15" s="8">
        <v>41</v>
      </c>
      <c r="BF15" s="8">
        <v>32</v>
      </c>
      <c r="BG15" s="8">
        <v>4</v>
      </c>
      <c r="BH15" s="8">
        <v>148</v>
      </c>
      <c r="BI15" s="8">
        <v>10</v>
      </c>
      <c r="BJ15" s="8"/>
      <c r="BK15" s="17">
        <f t="shared" ref="BK15:BK17" si="51">SUM(AI15:BJ15)</f>
        <v>961</v>
      </c>
      <c r="BL15" s="9">
        <f t="shared" ref="BL15:BL17" si="52">BK15/$BK$18</f>
        <v>0.99896049896049899</v>
      </c>
      <c r="BN15" s="40" t="s">
        <v>69</v>
      </c>
      <c r="BO15" s="8">
        <v>4</v>
      </c>
      <c r="BP15" s="8">
        <v>13</v>
      </c>
      <c r="BQ15" s="8">
        <v>72</v>
      </c>
      <c r="BR15" s="8">
        <v>4</v>
      </c>
      <c r="BS15" s="8">
        <v>150</v>
      </c>
      <c r="BT15" s="8">
        <v>63</v>
      </c>
      <c r="BU15" s="8">
        <v>42</v>
      </c>
      <c r="BV15" s="8">
        <v>34</v>
      </c>
      <c r="BW15" s="8">
        <v>48</v>
      </c>
      <c r="BX15" s="8">
        <v>38</v>
      </c>
      <c r="BY15" s="8">
        <v>206</v>
      </c>
      <c r="BZ15" s="8">
        <v>27</v>
      </c>
      <c r="CA15" s="8">
        <v>75</v>
      </c>
      <c r="CB15" s="8">
        <v>58</v>
      </c>
      <c r="CC15" s="8">
        <v>59</v>
      </c>
      <c r="CD15" s="8">
        <v>49</v>
      </c>
      <c r="CE15" s="8">
        <v>17</v>
      </c>
      <c r="CF15" s="8">
        <v>102</v>
      </c>
      <c r="CG15" s="8">
        <v>99</v>
      </c>
      <c r="CH15" s="8">
        <v>33</v>
      </c>
      <c r="CI15" s="8">
        <v>10</v>
      </c>
      <c r="CJ15" s="8">
        <v>1</v>
      </c>
      <c r="CK15" s="8">
        <v>41</v>
      </c>
      <c r="CL15" s="8">
        <v>43</v>
      </c>
      <c r="CM15" s="8">
        <v>7</v>
      </c>
      <c r="CN15" s="8">
        <v>150</v>
      </c>
      <c r="CO15" s="8">
        <v>26</v>
      </c>
      <c r="CP15" s="8">
        <v>1</v>
      </c>
      <c r="CQ15" s="17">
        <f t="shared" si="29"/>
        <v>1472</v>
      </c>
      <c r="CR15" s="9">
        <f t="shared" si="25"/>
        <v>0.98791946308724832</v>
      </c>
      <c r="CT15" s="40" t="s">
        <v>69</v>
      </c>
      <c r="CU15" s="8">
        <v>12</v>
      </c>
      <c r="CV15" s="8">
        <v>31</v>
      </c>
      <c r="CW15" s="8">
        <v>43</v>
      </c>
      <c r="CX15" s="8">
        <v>5</v>
      </c>
      <c r="CY15" s="8">
        <v>111</v>
      </c>
      <c r="CZ15" s="8">
        <v>74</v>
      </c>
      <c r="DA15" s="8">
        <v>59</v>
      </c>
      <c r="DB15" s="8">
        <v>68</v>
      </c>
      <c r="DC15" s="8">
        <v>80</v>
      </c>
      <c r="DD15" s="8">
        <v>69</v>
      </c>
      <c r="DE15" s="8">
        <v>171</v>
      </c>
      <c r="DF15" s="8">
        <v>28</v>
      </c>
      <c r="DG15" s="8">
        <v>45</v>
      </c>
      <c r="DH15" s="8">
        <v>101</v>
      </c>
      <c r="DI15" s="8">
        <v>33</v>
      </c>
      <c r="DJ15" s="8">
        <v>59</v>
      </c>
      <c r="DK15" s="8">
        <v>19</v>
      </c>
      <c r="DL15" s="8">
        <v>95</v>
      </c>
      <c r="DM15" s="8">
        <v>99</v>
      </c>
      <c r="DN15" s="8">
        <v>45</v>
      </c>
      <c r="DO15" s="8">
        <v>13</v>
      </c>
      <c r="DP15" s="8">
        <v>3</v>
      </c>
      <c r="DQ15" s="8">
        <v>35</v>
      </c>
      <c r="DR15" s="8">
        <v>42</v>
      </c>
      <c r="DS15" s="8">
        <v>13</v>
      </c>
      <c r="DT15" s="8">
        <v>267</v>
      </c>
      <c r="DU15" s="8">
        <v>9</v>
      </c>
      <c r="DV15" s="8">
        <v>10</v>
      </c>
      <c r="DW15" s="17">
        <f t="shared" si="30"/>
        <v>1639</v>
      </c>
      <c r="DX15" s="9">
        <f t="shared" si="26"/>
        <v>0.99093107617896015</v>
      </c>
      <c r="DZ15" s="40" t="s">
        <v>69</v>
      </c>
      <c r="EA15" s="8">
        <v>5</v>
      </c>
      <c r="EB15" s="8">
        <v>16</v>
      </c>
      <c r="EC15" s="8">
        <v>57</v>
      </c>
      <c r="ED15" s="8">
        <v>1</v>
      </c>
      <c r="EE15" s="8">
        <v>95</v>
      </c>
      <c r="EF15" s="8">
        <v>68</v>
      </c>
      <c r="EG15" s="8">
        <v>48</v>
      </c>
      <c r="EH15" s="8">
        <v>32</v>
      </c>
      <c r="EI15" s="8">
        <v>77</v>
      </c>
      <c r="EJ15" s="8">
        <v>37</v>
      </c>
      <c r="EK15" s="8">
        <v>130</v>
      </c>
      <c r="EL15" s="8">
        <v>25</v>
      </c>
      <c r="EM15" s="8">
        <v>24</v>
      </c>
      <c r="EN15" s="8">
        <v>81</v>
      </c>
      <c r="EO15" s="8">
        <v>22</v>
      </c>
      <c r="EP15" s="8">
        <v>31</v>
      </c>
      <c r="EQ15" s="8">
        <v>15</v>
      </c>
      <c r="ER15" s="8">
        <v>97</v>
      </c>
      <c r="ES15" s="8">
        <v>76</v>
      </c>
      <c r="ET15" s="8">
        <v>31</v>
      </c>
      <c r="EU15" s="8">
        <v>6</v>
      </c>
      <c r="EV15" s="8">
        <v>1</v>
      </c>
      <c r="EW15" s="8">
        <v>42</v>
      </c>
      <c r="EX15" s="8">
        <v>28</v>
      </c>
      <c r="EY15" s="8">
        <v>14</v>
      </c>
      <c r="EZ15" s="8">
        <v>152</v>
      </c>
      <c r="FA15" s="8">
        <v>13</v>
      </c>
      <c r="FB15" s="8">
        <v>2</v>
      </c>
      <c r="FC15" s="17">
        <f t="shared" si="31"/>
        <v>1226</v>
      </c>
      <c r="FD15" s="9">
        <f>FC15/$FC$18</f>
        <v>0.99351701782820101</v>
      </c>
      <c r="FF15" s="40" t="s">
        <v>69</v>
      </c>
      <c r="FG15" s="8">
        <v>8</v>
      </c>
      <c r="FH15" s="8">
        <v>17</v>
      </c>
      <c r="FI15" s="8">
        <v>50</v>
      </c>
      <c r="FJ15" s="8"/>
      <c r="FK15" s="8">
        <v>83</v>
      </c>
      <c r="FL15" s="8">
        <v>59</v>
      </c>
      <c r="FM15" s="8">
        <v>40</v>
      </c>
      <c r="FN15" s="8">
        <v>69</v>
      </c>
      <c r="FO15" s="8">
        <v>78</v>
      </c>
      <c r="FP15" s="8">
        <v>38</v>
      </c>
      <c r="FQ15" s="8">
        <v>123</v>
      </c>
      <c r="FR15" s="8">
        <v>28</v>
      </c>
      <c r="FS15" s="8">
        <v>31</v>
      </c>
      <c r="FT15" s="8">
        <v>39</v>
      </c>
      <c r="FU15" s="8">
        <v>22</v>
      </c>
      <c r="FV15" s="8">
        <v>29</v>
      </c>
      <c r="FW15" s="8">
        <v>11</v>
      </c>
      <c r="FX15" s="8">
        <v>43</v>
      </c>
      <c r="FY15" s="8">
        <v>65</v>
      </c>
      <c r="FZ15" s="8">
        <v>33</v>
      </c>
      <c r="GA15" s="8">
        <v>15</v>
      </c>
      <c r="GB15" s="8">
        <v>2</v>
      </c>
      <c r="GC15" s="8">
        <v>19</v>
      </c>
      <c r="GD15" s="8">
        <v>29</v>
      </c>
      <c r="GE15" s="8">
        <v>4</v>
      </c>
      <c r="GF15" s="8">
        <v>207</v>
      </c>
      <c r="GG15" s="8">
        <v>6</v>
      </c>
      <c r="GH15" s="8">
        <v>2</v>
      </c>
      <c r="GI15" s="17">
        <f t="shared" si="32"/>
        <v>1150</v>
      </c>
      <c r="GJ15" s="9">
        <f t="shared" si="27"/>
        <v>0.98797250859106533</v>
      </c>
      <c r="GL15" s="40" t="s">
        <v>69</v>
      </c>
      <c r="GM15" s="8">
        <v>8</v>
      </c>
      <c r="GN15" s="8">
        <v>18</v>
      </c>
      <c r="GO15" s="8">
        <v>84</v>
      </c>
      <c r="GP15" s="8">
        <v>0</v>
      </c>
      <c r="GQ15" s="8">
        <v>128</v>
      </c>
      <c r="GR15" s="8">
        <v>130</v>
      </c>
      <c r="GS15" s="8">
        <v>38</v>
      </c>
      <c r="GT15" s="8">
        <v>53</v>
      </c>
      <c r="GU15" s="8">
        <v>71</v>
      </c>
      <c r="GV15" s="8">
        <v>37</v>
      </c>
      <c r="GW15" s="8">
        <v>200</v>
      </c>
      <c r="GX15" s="8">
        <v>30</v>
      </c>
      <c r="GY15" s="8">
        <v>41</v>
      </c>
      <c r="GZ15" s="8">
        <v>76</v>
      </c>
      <c r="HA15" s="8">
        <v>23</v>
      </c>
      <c r="HB15" s="8">
        <v>45</v>
      </c>
      <c r="HC15" s="8">
        <v>46</v>
      </c>
      <c r="HD15" s="8">
        <v>68</v>
      </c>
      <c r="HE15" s="8">
        <v>86</v>
      </c>
      <c r="HF15" s="8">
        <v>59</v>
      </c>
      <c r="HG15" s="8">
        <v>13</v>
      </c>
      <c r="HH15" s="8">
        <v>2</v>
      </c>
      <c r="HI15" s="8">
        <v>58</v>
      </c>
      <c r="HJ15" s="8">
        <v>35</v>
      </c>
      <c r="HK15" s="8">
        <v>9</v>
      </c>
      <c r="HL15" s="8">
        <v>230</v>
      </c>
      <c r="HM15" s="8">
        <v>14</v>
      </c>
      <c r="HN15" s="8">
        <v>0</v>
      </c>
      <c r="HO15" s="17">
        <f t="shared" si="33"/>
        <v>1602</v>
      </c>
      <c r="HP15" s="9">
        <f t="shared" si="28"/>
        <v>0.97981651376146794</v>
      </c>
      <c r="HR15" s="40" t="s">
        <v>69</v>
      </c>
      <c r="HS15" s="8">
        <v>10</v>
      </c>
      <c r="HT15" s="8">
        <v>17</v>
      </c>
      <c r="HU15" s="8">
        <v>31</v>
      </c>
      <c r="HV15" s="8">
        <v>4</v>
      </c>
      <c r="HW15" s="8">
        <v>83</v>
      </c>
      <c r="HX15" s="8">
        <v>115</v>
      </c>
      <c r="HY15" s="8">
        <v>23</v>
      </c>
      <c r="HZ15" s="8">
        <v>134</v>
      </c>
      <c r="IA15" s="8">
        <v>74</v>
      </c>
      <c r="IB15" s="8">
        <v>38</v>
      </c>
      <c r="IC15" s="8">
        <v>191</v>
      </c>
      <c r="ID15" s="8">
        <v>26</v>
      </c>
      <c r="IE15" s="8">
        <v>37</v>
      </c>
      <c r="IF15" s="8">
        <v>32</v>
      </c>
      <c r="IG15" s="8">
        <v>20</v>
      </c>
      <c r="IH15" s="8">
        <v>36</v>
      </c>
      <c r="II15" s="8">
        <v>17</v>
      </c>
      <c r="IJ15" s="8">
        <v>35</v>
      </c>
      <c r="IK15" s="8">
        <v>166</v>
      </c>
      <c r="IL15" s="8">
        <v>53</v>
      </c>
      <c r="IM15" s="8">
        <v>8</v>
      </c>
      <c r="IN15" s="8">
        <v>3</v>
      </c>
      <c r="IO15" s="8">
        <v>43</v>
      </c>
      <c r="IP15" s="8">
        <v>29</v>
      </c>
      <c r="IQ15" s="8">
        <v>17</v>
      </c>
      <c r="IR15" s="8">
        <v>263</v>
      </c>
      <c r="IS15" s="8">
        <v>14</v>
      </c>
      <c r="IT15" s="8">
        <v>1</v>
      </c>
      <c r="IU15" s="17">
        <f t="shared" si="34"/>
        <v>1520</v>
      </c>
      <c r="IV15" s="9">
        <f t="shared" si="35"/>
        <v>0.75546719681908547</v>
      </c>
      <c r="IX15" s="40" t="s">
        <v>69</v>
      </c>
      <c r="IY15" s="8">
        <v>3</v>
      </c>
      <c r="IZ15" s="8">
        <v>33</v>
      </c>
      <c r="JA15" s="8">
        <v>30</v>
      </c>
      <c r="JB15" s="8">
        <v>4</v>
      </c>
      <c r="JC15" s="8">
        <v>62</v>
      </c>
      <c r="JD15" s="8">
        <v>129</v>
      </c>
      <c r="JE15" s="8">
        <v>36</v>
      </c>
      <c r="JF15" s="8">
        <v>59</v>
      </c>
      <c r="JG15" s="8">
        <v>94</v>
      </c>
      <c r="JH15" s="8">
        <v>11</v>
      </c>
      <c r="JI15" s="8">
        <v>218</v>
      </c>
      <c r="JJ15" s="8">
        <v>16</v>
      </c>
      <c r="JK15" s="8">
        <v>36</v>
      </c>
      <c r="JL15" s="8">
        <v>72</v>
      </c>
      <c r="JM15" s="8">
        <v>25</v>
      </c>
      <c r="JN15" s="8">
        <v>48</v>
      </c>
      <c r="JO15" s="8">
        <v>18</v>
      </c>
      <c r="JP15" s="8">
        <v>39</v>
      </c>
      <c r="JQ15" s="8">
        <v>81</v>
      </c>
      <c r="JR15" s="8">
        <v>37</v>
      </c>
      <c r="JS15" s="8">
        <v>9</v>
      </c>
      <c r="JT15" s="8">
        <v>1</v>
      </c>
      <c r="JU15" s="8">
        <v>51</v>
      </c>
      <c r="JV15" s="8">
        <v>16</v>
      </c>
      <c r="JW15" s="8">
        <v>7</v>
      </c>
      <c r="JX15" s="8">
        <v>302</v>
      </c>
      <c r="JY15" s="8">
        <v>25</v>
      </c>
      <c r="JZ15" s="8"/>
      <c r="KA15" s="17">
        <f t="shared" si="36"/>
        <v>1462</v>
      </c>
      <c r="KB15" s="9">
        <f t="shared" si="37"/>
        <v>0.83638443935926776</v>
      </c>
    </row>
    <row r="16" spans="2:288">
      <c r="B16" s="29" t="s">
        <v>83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49"/>
        <v>0</v>
      </c>
      <c r="AF16" s="9">
        <f t="shared" si="50"/>
        <v>0</v>
      </c>
      <c r="AH16" s="29" t="s">
        <v>83</v>
      </c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7">
        <f t="shared" si="51"/>
        <v>0</v>
      </c>
      <c r="BL16" s="9">
        <f t="shared" si="52"/>
        <v>0</v>
      </c>
      <c r="BN16" s="40" t="s">
        <v>83</v>
      </c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>
        <v>1</v>
      </c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>
        <v>1</v>
      </c>
      <c r="CO16" s="8"/>
      <c r="CP16" s="8"/>
      <c r="CQ16" s="17">
        <f t="shared" si="29"/>
        <v>2</v>
      </c>
      <c r="CR16" s="9">
        <f t="shared" si="25"/>
        <v>1.3422818791946308E-3</v>
      </c>
      <c r="CT16" s="40" t="s">
        <v>83</v>
      </c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17">
        <f t="shared" si="30"/>
        <v>2</v>
      </c>
      <c r="DX16" s="9">
        <f t="shared" si="26"/>
        <v>1.2091898428053204E-3</v>
      </c>
      <c r="DZ16" s="40" t="s">
        <v>83</v>
      </c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17">
        <f t="shared" si="31"/>
        <v>0</v>
      </c>
      <c r="FD16" s="9">
        <f>FC16/$FC$18</f>
        <v>0</v>
      </c>
      <c r="FF16" s="40" t="s">
        <v>83</v>
      </c>
      <c r="FG16" s="8"/>
      <c r="FH16" s="8"/>
      <c r="FI16" s="8"/>
      <c r="FJ16" s="8"/>
      <c r="FK16" s="8">
        <v>1</v>
      </c>
      <c r="FL16" s="8">
        <v>1</v>
      </c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17">
        <f t="shared" si="32"/>
        <v>2</v>
      </c>
      <c r="GJ16" s="9">
        <f t="shared" si="27"/>
        <v>1.718213058419244E-3</v>
      </c>
      <c r="GL16" s="40" t="s">
        <v>83</v>
      </c>
      <c r="GM16" s="8"/>
      <c r="GN16" s="8"/>
      <c r="GO16" s="8"/>
      <c r="GP16" s="8"/>
      <c r="GQ16" s="8"/>
      <c r="GR16" s="8">
        <v>1</v>
      </c>
      <c r="GS16" s="8">
        <v>1</v>
      </c>
      <c r="GT16" s="8"/>
      <c r="GU16" s="8"/>
      <c r="GV16" s="8"/>
      <c r="GW16" s="8">
        <v>1</v>
      </c>
      <c r="GX16" s="8"/>
      <c r="GY16" s="8"/>
      <c r="GZ16" s="8"/>
      <c r="HA16" s="8">
        <v>2</v>
      </c>
      <c r="HB16" s="8"/>
      <c r="HC16" s="8"/>
      <c r="HD16" s="8">
        <v>1</v>
      </c>
      <c r="HE16" s="8">
        <v>3</v>
      </c>
      <c r="HF16" s="8"/>
      <c r="HG16" s="8"/>
      <c r="HH16" s="8"/>
      <c r="HI16" s="8">
        <v>2</v>
      </c>
      <c r="HJ16" s="8"/>
      <c r="HK16" s="8">
        <v>1</v>
      </c>
      <c r="HL16" s="8">
        <v>3</v>
      </c>
      <c r="HM16" s="8"/>
      <c r="HN16" s="8"/>
      <c r="HO16" s="17">
        <f t="shared" si="33"/>
        <v>15</v>
      </c>
      <c r="HP16" s="9">
        <f t="shared" si="28"/>
        <v>9.1743119266055051E-3</v>
      </c>
      <c r="HR16" s="40" t="s">
        <v>83</v>
      </c>
      <c r="HS16" s="8"/>
      <c r="HT16" s="8"/>
      <c r="HU16" s="8"/>
      <c r="HV16" s="8"/>
      <c r="HW16" s="8">
        <v>1</v>
      </c>
      <c r="HX16" s="8"/>
      <c r="HY16" s="8"/>
      <c r="HZ16" s="8"/>
      <c r="IA16" s="8">
        <v>1</v>
      </c>
      <c r="IB16" s="8"/>
      <c r="IC16" s="8"/>
      <c r="ID16" s="8"/>
      <c r="IE16" s="8"/>
      <c r="IF16" s="8"/>
      <c r="IG16" s="8"/>
      <c r="IH16" s="8"/>
      <c r="II16" s="8"/>
      <c r="IJ16" s="8"/>
      <c r="IK16" s="8">
        <v>1</v>
      </c>
      <c r="IL16" s="8"/>
      <c r="IM16" s="8"/>
      <c r="IN16" s="8"/>
      <c r="IO16" s="8"/>
      <c r="IP16" s="8"/>
      <c r="IQ16" s="8"/>
      <c r="IR16" s="8"/>
      <c r="IS16" s="8"/>
      <c r="IT16" s="8"/>
      <c r="IU16" s="17">
        <f t="shared" si="34"/>
        <v>3</v>
      </c>
      <c r="IV16" s="9">
        <f t="shared" si="35"/>
        <v>1.4910536779324055E-3</v>
      </c>
      <c r="IX16" s="40" t="s">
        <v>83</v>
      </c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>
        <v>1</v>
      </c>
      <c r="JJ16" s="8"/>
      <c r="JK16" s="8"/>
      <c r="JL16" s="8"/>
      <c r="JM16" s="8"/>
      <c r="JN16" s="8"/>
      <c r="JO16" s="8"/>
      <c r="JP16" s="8">
        <v>1</v>
      </c>
      <c r="JQ16" s="8"/>
      <c r="JR16" s="8"/>
      <c r="JS16" s="8"/>
      <c r="JT16" s="8"/>
      <c r="JU16" s="8"/>
      <c r="JV16" s="8"/>
      <c r="JW16" s="8"/>
      <c r="JX16" s="8">
        <v>1</v>
      </c>
      <c r="JY16" s="8"/>
      <c r="JZ16" s="8"/>
      <c r="KA16" s="17">
        <f t="shared" si="36"/>
        <v>3</v>
      </c>
      <c r="KB16" s="9">
        <f t="shared" si="37"/>
        <v>1.7162471395881006E-3</v>
      </c>
    </row>
    <row r="17" spans="2:288">
      <c r="B17" s="29" t="s">
        <v>70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>
        <f t="shared" si="49"/>
        <v>0</v>
      </c>
      <c r="AF17" s="9">
        <f t="shared" si="50"/>
        <v>0</v>
      </c>
      <c r="AH17" s="29" t="s">
        <v>70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>
        <v>1</v>
      </c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7">
        <f t="shared" si="51"/>
        <v>1</v>
      </c>
      <c r="BL17" s="9">
        <f t="shared" si="52"/>
        <v>1.0395010395010396E-3</v>
      </c>
      <c r="BN17" s="40" t="s">
        <v>70</v>
      </c>
      <c r="BO17" s="8"/>
      <c r="BP17" s="8"/>
      <c r="BQ17" s="8"/>
      <c r="BR17" s="8"/>
      <c r="BS17" s="8"/>
      <c r="BT17" s="8"/>
      <c r="BU17" s="8"/>
      <c r="BV17" s="8"/>
      <c r="BW17" s="8">
        <v>2</v>
      </c>
      <c r="BX17" s="8"/>
      <c r="BY17" s="8"/>
      <c r="BZ17" s="8"/>
      <c r="CA17" s="8"/>
      <c r="CB17" s="8">
        <v>2</v>
      </c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>
        <v>1</v>
      </c>
      <c r="CO17" s="8"/>
      <c r="CP17" s="8"/>
      <c r="CQ17" s="17">
        <f t="shared" si="29"/>
        <v>5</v>
      </c>
      <c r="CR17" s="9">
        <f t="shared" si="25"/>
        <v>3.3557046979865771E-3</v>
      </c>
      <c r="CT17" s="40" t="s">
        <v>70</v>
      </c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>
        <v>3</v>
      </c>
      <c r="DU17" s="8"/>
      <c r="DV17" s="8"/>
      <c r="DW17" s="17">
        <f t="shared" si="30"/>
        <v>3</v>
      </c>
      <c r="DX17" s="9">
        <f t="shared" si="26"/>
        <v>1.8137847642079807E-3</v>
      </c>
      <c r="DZ17" s="40" t="s">
        <v>70</v>
      </c>
      <c r="EA17" s="8"/>
      <c r="EB17" s="8"/>
      <c r="EC17" s="8"/>
      <c r="ED17" s="8"/>
      <c r="EE17" s="8">
        <v>1</v>
      </c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>
        <v>2</v>
      </c>
      <c r="EU17" s="8"/>
      <c r="EV17" s="8"/>
      <c r="EW17" s="8"/>
      <c r="EX17" s="8"/>
      <c r="EY17" s="8"/>
      <c r="EZ17" s="8"/>
      <c r="FA17" s="8"/>
      <c r="FB17" s="8"/>
      <c r="FC17" s="17">
        <f t="shared" si="31"/>
        <v>3</v>
      </c>
      <c r="FD17" s="9">
        <f>FC17/$FC$18</f>
        <v>2.4311183144246355E-3</v>
      </c>
      <c r="FF17" s="40" t="s">
        <v>70</v>
      </c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17">
        <f t="shared" si="32"/>
        <v>0</v>
      </c>
      <c r="GJ17" s="9">
        <f t="shared" si="27"/>
        <v>0</v>
      </c>
      <c r="GL17" s="40" t="s">
        <v>70</v>
      </c>
      <c r="GM17" s="8"/>
      <c r="GN17" s="8"/>
      <c r="GO17" s="8"/>
      <c r="GP17" s="8"/>
      <c r="GQ17" s="8"/>
      <c r="GR17" s="8">
        <v>1</v>
      </c>
      <c r="GS17" s="8"/>
      <c r="GT17" s="8"/>
      <c r="GU17" s="8"/>
      <c r="GV17" s="8">
        <v>1</v>
      </c>
      <c r="GW17" s="8">
        <v>1</v>
      </c>
      <c r="GX17" s="8"/>
      <c r="GY17" s="8"/>
      <c r="GZ17" s="8"/>
      <c r="HA17" s="8"/>
      <c r="HB17" s="8"/>
      <c r="HC17" s="8"/>
      <c r="HD17" s="8"/>
      <c r="HE17" s="8"/>
      <c r="HF17" s="8"/>
      <c r="HG17" s="8">
        <v>1</v>
      </c>
      <c r="HH17" s="8"/>
      <c r="HI17" s="8"/>
      <c r="HJ17" s="8"/>
      <c r="HK17" s="8"/>
      <c r="HL17" s="8"/>
      <c r="HM17" s="8"/>
      <c r="HN17" s="8"/>
      <c r="HO17" s="17">
        <f t="shared" si="33"/>
        <v>4</v>
      </c>
      <c r="HP17" s="9">
        <f t="shared" si="28"/>
        <v>2.4464831804281344E-3</v>
      </c>
      <c r="HR17" s="40" t="s">
        <v>70</v>
      </c>
      <c r="HS17" s="8"/>
      <c r="HT17" s="8"/>
      <c r="HU17" s="8"/>
      <c r="HV17" s="8"/>
      <c r="HW17" s="8"/>
      <c r="HX17" s="8"/>
      <c r="HY17" s="8"/>
      <c r="HZ17" s="8"/>
      <c r="IA17" s="8">
        <v>1</v>
      </c>
      <c r="IB17" s="8"/>
      <c r="IC17" s="8"/>
      <c r="ID17" s="8"/>
      <c r="IE17" s="8"/>
      <c r="IF17" s="8"/>
      <c r="IG17" s="8"/>
      <c r="IH17" s="8">
        <v>1</v>
      </c>
      <c r="II17" s="8"/>
      <c r="IJ17" s="8"/>
      <c r="IK17" s="8">
        <v>1</v>
      </c>
      <c r="IL17" s="8"/>
      <c r="IM17" s="8"/>
      <c r="IN17" s="8"/>
      <c r="IO17" s="8"/>
      <c r="IP17" s="8"/>
      <c r="IQ17" s="8"/>
      <c r="IR17" s="8">
        <v>2</v>
      </c>
      <c r="IS17" s="8"/>
      <c r="IT17" s="8"/>
      <c r="IU17" s="17">
        <f t="shared" si="34"/>
        <v>5</v>
      </c>
      <c r="IV17" s="9">
        <f t="shared" si="35"/>
        <v>2.485089463220676E-3</v>
      </c>
      <c r="IX17" s="40" t="s">
        <v>70</v>
      </c>
      <c r="IY17" s="8"/>
      <c r="IZ17" s="8"/>
      <c r="JA17" s="8"/>
      <c r="JB17" s="8"/>
      <c r="JC17" s="8"/>
      <c r="JD17" s="8">
        <v>1</v>
      </c>
      <c r="JE17" s="8"/>
      <c r="JF17" s="8">
        <v>1</v>
      </c>
      <c r="JG17" s="8"/>
      <c r="JH17" s="8"/>
      <c r="JI17" s="8">
        <v>1</v>
      </c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>
        <v>1</v>
      </c>
      <c r="JY17" s="8"/>
      <c r="JZ17" s="8"/>
      <c r="KA17" s="17">
        <f t="shared" si="36"/>
        <v>4</v>
      </c>
      <c r="KB17" s="9">
        <f t="shared" si="37"/>
        <v>2.2883295194508009E-3</v>
      </c>
    </row>
    <row r="18" spans="2:288" s="3" customFormat="1" ht="15.75" thickBot="1">
      <c r="B18" s="30" t="s">
        <v>49</v>
      </c>
      <c r="C18" s="18">
        <f>SUM(C11:C17)</f>
        <v>2</v>
      </c>
      <c r="D18" s="18">
        <f t="shared" ref="D18:AD18" si="53">SUM(D11:D17)</f>
        <v>7</v>
      </c>
      <c r="E18" s="18">
        <f t="shared" si="53"/>
        <v>6</v>
      </c>
      <c r="F18" s="18">
        <f t="shared" si="53"/>
        <v>1</v>
      </c>
      <c r="G18" s="18">
        <f t="shared" si="53"/>
        <v>38</v>
      </c>
      <c r="H18" s="18">
        <f t="shared" si="53"/>
        <v>21</v>
      </c>
      <c r="I18" s="18">
        <f t="shared" si="53"/>
        <v>20</v>
      </c>
      <c r="J18" s="18">
        <f t="shared" si="53"/>
        <v>11</v>
      </c>
      <c r="K18" s="18">
        <f t="shared" si="53"/>
        <v>18</v>
      </c>
      <c r="L18" s="18">
        <f t="shared" si="53"/>
        <v>9</v>
      </c>
      <c r="M18" s="18">
        <f t="shared" si="53"/>
        <v>65</v>
      </c>
      <c r="N18" s="18">
        <f t="shared" si="53"/>
        <v>9</v>
      </c>
      <c r="O18" s="18">
        <f t="shared" si="53"/>
        <v>12</v>
      </c>
      <c r="P18" s="18">
        <f t="shared" si="53"/>
        <v>10</v>
      </c>
      <c r="Q18" s="18">
        <f t="shared" si="53"/>
        <v>13</v>
      </c>
      <c r="R18" s="18">
        <f t="shared" si="53"/>
        <v>31</v>
      </c>
      <c r="S18" s="18">
        <f t="shared" si="53"/>
        <v>10</v>
      </c>
      <c r="T18" s="18">
        <f t="shared" si="53"/>
        <v>27</v>
      </c>
      <c r="U18" s="18">
        <f t="shared" si="53"/>
        <v>24</v>
      </c>
      <c r="V18" s="18">
        <f t="shared" si="53"/>
        <v>9</v>
      </c>
      <c r="W18" s="18">
        <f t="shared" si="53"/>
        <v>2</v>
      </c>
      <c r="X18" s="18">
        <f t="shared" si="53"/>
        <v>0</v>
      </c>
      <c r="Y18" s="18">
        <f t="shared" si="53"/>
        <v>14</v>
      </c>
      <c r="Z18" s="18">
        <f t="shared" si="53"/>
        <v>37</v>
      </c>
      <c r="AA18" s="18">
        <f t="shared" si="53"/>
        <v>1</v>
      </c>
      <c r="AB18" s="18">
        <f t="shared" si="53"/>
        <v>62</v>
      </c>
      <c r="AC18" s="18">
        <f t="shared" si="53"/>
        <v>7</v>
      </c>
      <c r="AD18" s="18">
        <f t="shared" si="53"/>
        <v>0</v>
      </c>
      <c r="AE18" s="18">
        <f>SUM(AE11:AE17)</f>
        <v>466</v>
      </c>
      <c r="AF18" s="34">
        <f>SUM(AF12:AF17)</f>
        <v>1</v>
      </c>
      <c r="AH18" s="30" t="s">
        <v>49</v>
      </c>
      <c r="AI18" s="18">
        <f>SUM(AI11:AI17)</f>
        <v>3</v>
      </c>
      <c r="AJ18" s="18">
        <f t="shared" ref="AJ18:BJ18" si="54">SUM(AJ11:AJ17)</f>
        <v>9</v>
      </c>
      <c r="AK18" s="18">
        <f t="shared" si="54"/>
        <v>26</v>
      </c>
      <c r="AL18" s="18">
        <f t="shared" si="54"/>
        <v>3</v>
      </c>
      <c r="AM18" s="18">
        <f t="shared" si="54"/>
        <v>83</v>
      </c>
      <c r="AN18" s="18">
        <f t="shared" si="54"/>
        <v>19</v>
      </c>
      <c r="AO18" s="18">
        <f t="shared" si="54"/>
        <v>41</v>
      </c>
      <c r="AP18" s="18">
        <f t="shared" si="54"/>
        <v>13</v>
      </c>
      <c r="AQ18" s="18">
        <f t="shared" si="54"/>
        <v>41</v>
      </c>
      <c r="AR18" s="18">
        <f t="shared" si="54"/>
        <v>16</v>
      </c>
      <c r="AS18" s="18">
        <f t="shared" si="54"/>
        <v>142</v>
      </c>
      <c r="AT18" s="18">
        <f t="shared" si="54"/>
        <v>23</v>
      </c>
      <c r="AU18" s="18">
        <f t="shared" si="54"/>
        <v>47</v>
      </c>
      <c r="AV18" s="18">
        <f t="shared" si="54"/>
        <v>41</v>
      </c>
      <c r="AW18" s="18">
        <f t="shared" si="54"/>
        <v>18</v>
      </c>
      <c r="AX18" s="18">
        <f t="shared" si="54"/>
        <v>51</v>
      </c>
      <c r="AY18" s="18">
        <f t="shared" si="54"/>
        <v>13</v>
      </c>
      <c r="AZ18" s="18">
        <f t="shared" si="54"/>
        <v>48</v>
      </c>
      <c r="BA18" s="18">
        <f t="shared" si="54"/>
        <v>59</v>
      </c>
      <c r="BB18" s="18">
        <f t="shared" si="54"/>
        <v>21</v>
      </c>
      <c r="BC18" s="18">
        <f t="shared" si="54"/>
        <v>10</v>
      </c>
      <c r="BD18" s="18">
        <f t="shared" si="54"/>
        <v>0</v>
      </c>
      <c r="BE18" s="18">
        <f t="shared" si="54"/>
        <v>41</v>
      </c>
      <c r="BF18" s="18">
        <f t="shared" si="54"/>
        <v>32</v>
      </c>
      <c r="BG18" s="18">
        <f t="shared" si="54"/>
        <v>4</v>
      </c>
      <c r="BH18" s="18">
        <f t="shared" si="54"/>
        <v>148</v>
      </c>
      <c r="BI18" s="18">
        <f t="shared" si="54"/>
        <v>10</v>
      </c>
      <c r="BJ18" s="18">
        <f t="shared" si="54"/>
        <v>0</v>
      </c>
      <c r="BK18" s="18">
        <f>SUM(BK11:BK17)</f>
        <v>962</v>
      </c>
      <c r="BL18" s="34">
        <f>SUM(BL12:BL17)</f>
        <v>1</v>
      </c>
      <c r="BN18" s="41" t="s">
        <v>49</v>
      </c>
      <c r="BO18" s="18">
        <f>SUM(BO11:BO17)</f>
        <v>4</v>
      </c>
      <c r="BP18" s="18">
        <f t="shared" ref="BP18:CP18" si="55">SUM(BP11:BP17)</f>
        <v>13</v>
      </c>
      <c r="BQ18" s="18">
        <f t="shared" si="55"/>
        <v>72</v>
      </c>
      <c r="BR18" s="18">
        <f t="shared" si="55"/>
        <v>4</v>
      </c>
      <c r="BS18" s="18">
        <f t="shared" si="55"/>
        <v>151</v>
      </c>
      <c r="BT18" s="18">
        <f t="shared" si="55"/>
        <v>64</v>
      </c>
      <c r="BU18" s="18">
        <f t="shared" si="55"/>
        <v>42</v>
      </c>
      <c r="BV18" s="18">
        <f t="shared" si="55"/>
        <v>34</v>
      </c>
      <c r="BW18" s="18">
        <f t="shared" si="55"/>
        <v>50</v>
      </c>
      <c r="BX18" s="18">
        <f t="shared" si="55"/>
        <v>38</v>
      </c>
      <c r="BY18" s="18">
        <f t="shared" si="55"/>
        <v>206</v>
      </c>
      <c r="BZ18" s="18">
        <f t="shared" si="55"/>
        <v>27</v>
      </c>
      <c r="CA18" s="18">
        <f t="shared" si="55"/>
        <v>75</v>
      </c>
      <c r="CB18" s="18">
        <f t="shared" si="55"/>
        <v>62</v>
      </c>
      <c r="CC18" s="18">
        <f t="shared" si="55"/>
        <v>59</v>
      </c>
      <c r="CD18" s="18">
        <f t="shared" si="55"/>
        <v>49</v>
      </c>
      <c r="CE18" s="18">
        <f t="shared" si="55"/>
        <v>17</v>
      </c>
      <c r="CF18" s="18">
        <f t="shared" si="55"/>
        <v>103</v>
      </c>
      <c r="CG18" s="18">
        <f t="shared" si="55"/>
        <v>99</v>
      </c>
      <c r="CH18" s="18">
        <f t="shared" si="55"/>
        <v>34</v>
      </c>
      <c r="CI18" s="18">
        <f t="shared" si="55"/>
        <v>10</v>
      </c>
      <c r="CJ18" s="18">
        <f t="shared" si="55"/>
        <v>1</v>
      </c>
      <c r="CK18" s="18">
        <f t="shared" si="55"/>
        <v>45</v>
      </c>
      <c r="CL18" s="18">
        <f t="shared" si="55"/>
        <v>45</v>
      </c>
      <c r="CM18" s="18">
        <f t="shared" si="55"/>
        <v>7</v>
      </c>
      <c r="CN18" s="18">
        <f t="shared" si="55"/>
        <v>152</v>
      </c>
      <c r="CO18" s="18">
        <f t="shared" si="55"/>
        <v>26</v>
      </c>
      <c r="CP18" s="18">
        <f t="shared" si="55"/>
        <v>1</v>
      </c>
      <c r="CQ18" s="18">
        <f>SUM(CQ11:CQ17)</f>
        <v>1490</v>
      </c>
      <c r="CR18" s="34">
        <f>SUM(CR11:CR17)</f>
        <v>1</v>
      </c>
      <c r="CT18" s="41" t="s">
        <v>49</v>
      </c>
      <c r="CU18" s="18">
        <f>SUM(CU11:CU17)</f>
        <v>12</v>
      </c>
      <c r="CV18" s="18">
        <f t="shared" ref="CV18:DV18" si="56">SUM(CV11:CV17)</f>
        <v>32</v>
      </c>
      <c r="CW18" s="18">
        <f t="shared" si="56"/>
        <v>43</v>
      </c>
      <c r="CX18" s="18">
        <f t="shared" si="56"/>
        <v>5</v>
      </c>
      <c r="CY18" s="18">
        <f t="shared" si="56"/>
        <v>111</v>
      </c>
      <c r="CZ18" s="18">
        <f t="shared" si="56"/>
        <v>74</v>
      </c>
      <c r="DA18" s="18">
        <f t="shared" si="56"/>
        <v>59</v>
      </c>
      <c r="DB18" s="18">
        <f t="shared" si="56"/>
        <v>68</v>
      </c>
      <c r="DC18" s="18">
        <f t="shared" si="56"/>
        <v>82</v>
      </c>
      <c r="DD18" s="18">
        <f t="shared" si="56"/>
        <v>69</v>
      </c>
      <c r="DE18" s="18">
        <f t="shared" si="56"/>
        <v>172</v>
      </c>
      <c r="DF18" s="18">
        <f t="shared" si="56"/>
        <v>29</v>
      </c>
      <c r="DG18" s="18">
        <f t="shared" si="56"/>
        <v>45</v>
      </c>
      <c r="DH18" s="18">
        <f t="shared" si="56"/>
        <v>101</v>
      </c>
      <c r="DI18" s="18">
        <f t="shared" si="56"/>
        <v>35</v>
      </c>
      <c r="DJ18" s="18">
        <f t="shared" si="56"/>
        <v>59</v>
      </c>
      <c r="DK18" s="18">
        <f t="shared" si="56"/>
        <v>19</v>
      </c>
      <c r="DL18" s="18">
        <f t="shared" si="56"/>
        <v>96</v>
      </c>
      <c r="DM18" s="18">
        <f t="shared" si="56"/>
        <v>99</v>
      </c>
      <c r="DN18" s="18">
        <f t="shared" si="56"/>
        <v>45</v>
      </c>
      <c r="DO18" s="18">
        <f t="shared" si="56"/>
        <v>13</v>
      </c>
      <c r="DP18" s="18">
        <f t="shared" si="56"/>
        <v>3</v>
      </c>
      <c r="DQ18" s="18">
        <f t="shared" si="56"/>
        <v>37</v>
      </c>
      <c r="DR18" s="18">
        <f t="shared" si="56"/>
        <v>43</v>
      </c>
      <c r="DS18" s="18">
        <f t="shared" si="56"/>
        <v>13</v>
      </c>
      <c r="DT18" s="18">
        <f t="shared" si="56"/>
        <v>271</v>
      </c>
      <c r="DU18" s="18">
        <f t="shared" si="56"/>
        <v>9</v>
      </c>
      <c r="DV18" s="18">
        <f t="shared" si="56"/>
        <v>10</v>
      </c>
      <c r="DW18" s="18">
        <f>SUM(DW11:DW17)</f>
        <v>1654</v>
      </c>
      <c r="DX18" s="34">
        <f>SUM(DX11:DX17)</f>
        <v>1</v>
      </c>
      <c r="DZ18" s="41" t="s">
        <v>49</v>
      </c>
      <c r="EA18" s="18">
        <f>SUM(EA11:EA17)</f>
        <v>5</v>
      </c>
      <c r="EB18" s="18">
        <f t="shared" ref="EB18:FB18" si="57">SUM(EB11:EB17)</f>
        <v>16</v>
      </c>
      <c r="EC18" s="18">
        <f t="shared" si="57"/>
        <v>57</v>
      </c>
      <c r="ED18" s="18">
        <f t="shared" si="57"/>
        <v>1</v>
      </c>
      <c r="EE18" s="18">
        <f t="shared" si="57"/>
        <v>98</v>
      </c>
      <c r="EF18" s="18">
        <f t="shared" si="57"/>
        <v>68</v>
      </c>
      <c r="EG18" s="18">
        <f t="shared" si="57"/>
        <v>48</v>
      </c>
      <c r="EH18" s="18">
        <f t="shared" si="57"/>
        <v>32</v>
      </c>
      <c r="EI18" s="18">
        <f t="shared" si="57"/>
        <v>77</v>
      </c>
      <c r="EJ18" s="18">
        <f t="shared" si="57"/>
        <v>37</v>
      </c>
      <c r="EK18" s="18">
        <f t="shared" si="57"/>
        <v>130</v>
      </c>
      <c r="EL18" s="18">
        <f t="shared" si="57"/>
        <v>25</v>
      </c>
      <c r="EM18" s="18">
        <f t="shared" si="57"/>
        <v>24</v>
      </c>
      <c r="EN18" s="18">
        <f t="shared" si="57"/>
        <v>81</v>
      </c>
      <c r="EO18" s="18">
        <f t="shared" si="57"/>
        <v>22</v>
      </c>
      <c r="EP18" s="18">
        <f t="shared" si="57"/>
        <v>31</v>
      </c>
      <c r="EQ18" s="18">
        <f t="shared" si="57"/>
        <v>15</v>
      </c>
      <c r="ER18" s="18">
        <f t="shared" si="57"/>
        <v>98</v>
      </c>
      <c r="ES18" s="18">
        <f t="shared" si="57"/>
        <v>76</v>
      </c>
      <c r="ET18" s="18">
        <f t="shared" si="57"/>
        <v>33</v>
      </c>
      <c r="EU18" s="18">
        <f t="shared" si="57"/>
        <v>6</v>
      </c>
      <c r="EV18" s="18">
        <f t="shared" si="57"/>
        <v>1</v>
      </c>
      <c r="EW18" s="18">
        <f t="shared" si="57"/>
        <v>43</v>
      </c>
      <c r="EX18" s="18">
        <f t="shared" si="57"/>
        <v>29</v>
      </c>
      <c r="EY18" s="18">
        <f t="shared" si="57"/>
        <v>14</v>
      </c>
      <c r="EZ18" s="18">
        <f t="shared" si="57"/>
        <v>152</v>
      </c>
      <c r="FA18" s="18">
        <f t="shared" si="57"/>
        <v>13</v>
      </c>
      <c r="FB18" s="18">
        <f t="shared" si="57"/>
        <v>2</v>
      </c>
      <c r="FC18" s="18">
        <f>SUM(FC11:FC17)</f>
        <v>1234</v>
      </c>
      <c r="FD18" s="34">
        <f>SUM(FD11:FD17)</f>
        <v>1</v>
      </c>
      <c r="FF18" s="41" t="s">
        <v>49</v>
      </c>
      <c r="FG18" s="18">
        <f>SUM(FG11:FG17)</f>
        <v>8</v>
      </c>
      <c r="FH18" s="18">
        <f t="shared" ref="FH18:GH18" si="58">SUM(FH11:FH17)</f>
        <v>17</v>
      </c>
      <c r="FI18" s="18">
        <f t="shared" si="58"/>
        <v>50</v>
      </c>
      <c r="FJ18" s="18">
        <f t="shared" si="58"/>
        <v>0</v>
      </c>
      <c r="FK18" s="18">
        <f t="shared" si="58"/>
        <v>87</v>
      </c>
      <c r="FL18" s="18">
        <f t="shared" si="58"/>
        <v>60</v>
      </c>
      <c r="FM18" s="18">
        <f t="shared" si="58"/>
        <v>42</v>
      </c>
      <c r="FN18" s="18">
        <f t="shared" si="58"/>
        <v>69</v>
      </c>
      <c r="FO18" s="18">
        <f t="shared" si="58"/>
        <v>78</v>
      </c>
      <c r="FP18" s="18">
        <f t="shared" si="58"/>
        <v>38</v>
      </c>
      <c r="FQ18" s="18">
        <f t="shared" si="58"/>
        <v>124</v>
      </c>
      <c r="FR18" s="18">
        <f t="shared" si="58"/>
        <v>28</v>
      </c>
      <c r="FS18" s="18">
        <f t="shared" si="58"/>
        <v>31</v>
      </c>
      <c r="FT18" s="18">
        <f t="shared" si="58"/>
        <v>39</v>
      </c>
      <c r="FU18" s="18">
        <f t="shared" si="58"/>
        <v>22</v>
      </c>
      <c r="FV18" s="18">
        <f t="shared" si="58"/>
        <v>29</v>
      </c>
      <c r="FW18" s="18">
        <f t="shared" si="58"/>
        <v>11</v>
      </c>
      <c r="FX18" s="18">
        <f t="shared" si="58"/>
        <v>43</v>
      </c>
      <c r="FY18" s="18">
        <f t="shared" si="58"/>
        <v>68</v>
      </c>
      <c r="FZ18" s="18">
        <f t="shared" si="58"/>
        <v>33</v>
      </c>
      <c r="GA18" s="18">
        <f t="shared" si="58"/>
        <v>15</v>
      </c>
      <c r="GB18" s="18">
        <f t="shared" si="58"/>
        <v>2</v>
      </c>
      <c r="GC18" s="18">
        <f t="shared" si="58"/>
        <v>20</v>
      </c>
      <c r="GD18" s="18">
        <f t="shared" si="58"/>
        <v>29</v>
      </c>
      <c r="GE18" s="18">
        <f t="shared" si="58"/>
        <v>4</v>
      </c>
      <c r="GF18" s="18">
        <f t="shared" si="58"/>
        <v>209</v>
      </c>
      <c r="GG18" s="18">
        <f t="shared" si="58"/>
        <v>6</v>
      </c>
      <c r="GH18" s="18">
        <f t="shared" si="58"/>
        <v>2</v>
      </c>
      <c r="GI18" s="18">
        <f>SUM(GI11:GI17)</f>
        <v>1164</v>
      </c>
      <c r="GJ18" s="34">
        <f>SUM(GJ11:GJ17)</f>
        <v>1</v>
      </c>
      <c r="GL18" s="41" t="s">
        <v>49</v>
      </c>
      <c r="GM18" s="18">
        <f>SUM(GM11:GM17)</f>
        <v>8</v>
      </c>
      <c r="GN18" s="18">
        <f t="shared" ref="GN18:HN18" si="59">SUM(GN11:GN17)</f>
        <v>18</v>
      </c>
      <c r="GO18" s="18">
        <f t="shared" si="59"/>
        <v>84</v>
      </c>
      <c r="GP18" s="18">
        <f t="shared" si="59"/>
        <v>0</v>
      </c>
      <c r="GQ18" s="18">
        <f t="shared" si="59"/>
        <v>129</v>
      </c>
      <c r="GR18" s="18">
        <f t="shared" si="59"/>
        <v>132</v>
      </c>
      <c r="GS18" s="18">
        <f t="shared" si="59"/>
        <v>40</v>
      </c>
      <c r="GT18" s="18">
        <f t="shared" si="59"/>
        <v>55</v>
      </c>
      <c r="GU18" s="18">
        <f t="shared" si="59"/>
        <v>72</v>
      </c>
      <c r="GV18" s="18">
        <f t="shared" si="59"/>
        <v>38</v>
      </c>
      <c r="GW18" s="18">
        <f t="shared" si="59"/>
        <v>202</v>
      </c>
      <c r="GX18" s="18">
        <f t="shared" si="59"/>
        <v>30</v>
      </c>
      <c r="GY18" s="18">
        <f t="shared" si="59"/>
        <v>42</v>
      </c>
      <c r="GZ18" s="18">
        <f t="shared" si="59"/>
        <v>76</v>
      </c>
      <c r="HA18" s="18">
        <f t="shared" si="59"/>
        <v>25</v>
      </c>
      <c r="HB18" s="18">
        <f t="shared" si="59"/>
        <v>45</v>
      </c>
      <c r="HC18" s="18">
        <f t="shared" si="59"/>
        <v>46</v>
      </c>
      <c r="HD18" s="18">
        <f t="shared" si="59"/>
        <v>69</v>
      </c>
      <c r="HE18" s="18">
        <f t="shared" si="59"/>
        <v>91</v>
      </c>
      <c r="HF18" s="18">
        <f t="shared" si="59"/>
        <v>60</v>
      </c>
      <c r="HG18" s="18">
        <f t="shared" si="59"/>
        <v>14</v>
      </c>
      <c r="HH18" s="18">
        <f t="shared" si="59"/>
        <v>2</v>
      </c>
      <c r="HI18" s="18">
        <f t="shared" si="59"/>
        <v>61</v>
      </c>
      <c r="HJ18" s="18">
        <f t="shared" si="59"/>
        <v>35</v>
      </c>
      <c r="HK18" s="18">
        <f t="shared" si="59"/>
        <v>11</v>
      </c>
      <c r="HL18" s="18">
        <f t="shared" si="59"/>
        <v>236</v>
      </c>
      <c r="HM18" s="18">
        <f t="shared" si="59"/>
        <v>14</v>
      </c>
      <c r="HN18" s="18">
        <f t="shared" si="59"/>
        <v>0</v>
      </c>
      <c r="HO18" s="18">
        <f>SUM(HO11:HO17)</f>
        <v>1635</v>
      </c>
      <c r="HP18" s="34">
        <f>SUM(HP11:HP17)</f>
        <v>1</v>
      </c>
      <c r="HR18" s="41" t="s">
        <v>49</v>
      </c>
      <c r="HS18" s="18">
        <f>SUM(HS11:HS17)</f>
        <v>12</v>
      </c>
      <c r="HT18" s="18">
        <f t="shared" ref="HT18:IT18" si="60">SUM(HT11:HT17)</f>
        <v>22</v>
      </c>
      <c r="HU18" s="18">
        <f t="shared" si="60"/>
        <v>52</v>
      </c>
      <c r="HV18" s="18">
        <f t="shared" si="60"/>
        <v>7</v>
      </c>
      <c r="HW18" s="18">
        <f t="shared" si="60"/>
        <v>120</v>
      </c>
      <c r="HX18" s="18">
        <f t="shared" si="60"/>
        <v>156</v>
      </c>
      <c r="HY18" s="18">
        <f t="shared" si="60"/>
        <v>33</v>
      </c>
      <c r="HZ18" s="18">
        <f t="shared" si="60"/>
        <v>141</v>
      </c>
      <c r="IA18" s="18">
        <f t="shared" si="60"/>
        <v>92</v>
      </c>
      <c r="IB18" s="18">
        <f t="shared" si="60"/>
        <v>53</v>
      </c>
      <c r="IC18" s="18">
        <f t="shared" si="60"/>
        <v>272</v>
      </c>
      <c r="ID18" s="18">
        <f t="shared" si="60"/>
        <v>35</v>
      </c>
      <c r="IE18" s="18">
        <f t="shared" si="60"/>
        <v>51</v>
      </c>
      <c r="IF18" s="18">
        <f t="shared" si="60"/>
        <v>41</v>
      </c>
      <c r="IG18" s="18">
        <f t="shared" si="60"/>
        <v>31</v>
      </c>
      <c r="IH18" s="18">
        <f t="shared" si="60"/>
        <v>52</v>
      </c>
      <c r="II18" s="18">
        <f t="shared" si="60"/>
        <v>26</v>
      </c>
      <c r="IJ18" s="18">
        <f t="shared" si="60"/>
        <v>53</v>
      </c>
      <c r="IK18" s="18">
        <f t="shared" si="60"/>
        <v>203</v>
      </c>
      <c r="IL18" s="18">
        <f t="shared" si="60"/>
        <v>59</v>
      </c>
      <c r="IM18" s="18">
        <f t="shared" si="60"/>
        <v>9</v>
      </c>
      <c r="IN18" s="18">
        <f t="shared" si="60"/>
        <v>4</v>
      </c>
      <c r="IO18" s="18">
        <f t="shared" si="60"/>
        <v>74</v>
      </c>
      <c r="IP18" s="18">
        <f t="shared" si="60"/>
        <v>36</v>
      </c>
      <c r="IQ18" s="18">
        <f t="shared" si="60"/>
        <v>28</v>
      </c>
      <c r="IR18" s="18">
        <f t="shared" si="60"/>
        <v>330</v>
      </c>
      <c r="IS18" s="18">
        <f t="shared" si="60"/>
        <v>19</v>
      </c>
      <c r="IT18" s="18">
        <f t="shared" si="60"/>
        <v>1</v>
      </c>
      <c r="IU18" s="18">
        <f>SUM(IU11:IU17)</f>
        <v>2012</v>
      </c>
      <c r="IV18" s="34">
        <f>SUM(IV11:IV17)</f>
        <v>1</v>
      </c>
      <c r="IX18" s="41" t="s">
        <v>49</v>
      </c>
      <c r="IY18" s="18">
        <f>SUM(IY11:IY17)</f>
        <v>4</v>
      </c>
      <c r="IZ18" s="18">
        <f t="shared" ref="IZ18:JZ18" si="61">SUM(IZ11:IZ17)</f>
        <v>40</v>
      </c>
      <c r="JA18" s="18">
        <f t="shared" si="61"/>
        <v>36</v>
      </c>
      <c r="JB18" s="18">
        <f t="shared" si="61"/>
        <v>4</v>
      </c>
      <c r="JC18" s="18">
        <f t="shared" si="61"/>
        <v>77</v>
      </c>
      <c r="JD18" s="18">
        <f t="shared" si="61"/>
        <v>151</v>
      </c>
      <c r="JE18" s="18">
        <f t="shared" si="61"/>
        <v>38</v>
      </c>
      <c r="JF18" s="18">
        <f t="shared" si="61"/>
        <v>65</v>
      </c>
      <c r="JG18" s="18">
        <f t="shared" si="61"/>
        <v>103</v>
      </c>
      <c r="JH18" s="18">
        <f t="shared" si="61"/>
        <v>26</v>
      </c>
      <c r="JI18" s="18">
        <f t="shared" si="61"/>
        <v>265</v>
      </c>
      <c r="JJ18" s="18">
        <f t="shared" si="61"/>
        <v>19</v>
      </c>
      <c r="JK18" s="18">
        <f t="shared" si="61"/>
        <v>39</v>
      </c>
      <c r="JL18" s="18">
        <f t="shared" si="61"/>
        <v>80</v>
      </c>
      <c r="JM18" s="18">
        <f t="shared" si="61"/>
        <v>33</v>
      </c>
      <c r="JN18" s="18">
        <f t="shared" si="61"/>
        <v>64</v>
      </c>
      <c r="JO18" s="18">
        <f t="shared" si="61"/>
        <v>20</v>
      </c>
      <c r="JP18" s="18">
        <f t="shared" si="61"/>
        <v>49</v>
      </c>
      <c r="JQ18" s="18">
        <f t="shared" si="61"/>
        <v>102</v>
      </c>
      <c r="JR18" s="18">
        <f t="shared" si="61"/>
        <v>40</v>
      </c>
      <c r="JS18" s="18">
        <f t="shared" si="61"/>
        <v>11</v>
      </c>
      <c r="JT18" s="18">
        <f t="shared" si="61"/>
        <v>1</v>
      </c>
      <c r="JU18" s="18">
        <f t="shared" si="61"/>
        <v>67</v>
      </c>
      <c r="JV18" s="18">
        <f t="shared" si="61"/>
        <v>23</v>
      </c>
      <c r="JW18" s="18">
        <f t="shared" si="61"/>
        <v>7</v>
      </c>
      <c r="JX18" s="18">
        <f t="shared" si="61"/>
        <v>354</v>
      </c>
      <c r="JY18" s="18">
        <f t="shared" si="61"/>
        <v>30</v>
      </c>
      <c r="JZ18" s="18">
        <f t="shared" si="61"/>
        <v>0</v>
      </c>
      <c r="KA18" s="18">
        <f>SUM(KA11:KA17)</f>
        <v>1748</v>
      </c>
      <c r="KB18" s="34">
        <f>SUM(KB11:KB17)</f>
        <v>1</v>
      </c>
    </row>
    <row r="19" spans="2:288" ht="16.5" thickTop="1" thickBot="1"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5"/>
      <c r="AF19" s="31"/>
      <c r="AH19" s="5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"/>
      <c r="BL19" s="31"/>
      <c r="BN19" s="43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5"/>
      <c r="CR19" s="31"/>
      <c r="CT19" s="43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5"/>
      <c r="DX19" s="31"/>
      <c r="DZ19" s="43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5"/>
      <c r="FD19" s="31"/>
      <c r="FF19" s="43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5"/>
      <c r="GJ19" s="31"/>
      <c r="GL19" s="43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5"/>
      <c r="HP19" s="31"/>
      <c r="HR19" s="43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5"/>
      <c r="IV19" s="31"/>
      <c r="IX19" s="43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5"/>
      <c r="KB19" s="31"/>
    </row>
    <row r="20" spans="2:288" ht="15.75" thickTop="1">
      <c r="B20" s="146" t="s">
        <v>197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8"/>
      <c r="AH20" s="146" t="s">
        <v>198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8"/>
      <c r="BN20" s="146" t="s">
        <v>199</v>
      </c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8"/>
      <c r="CT20" s="146" t="s">
        <v>256</v>
      </c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8"/>
      <c r="DZ20" s="146" t="s">
        <v>294</v>
      </c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8"/>
      <c r="FF20" s="146" t="s">
        <v>321</v>
      </c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47"/>
      <c r="FX20" s="147"/>
      <c r="FY20" s="147"/>
      <c r="FZ20" s="147"/>
      <c r="GA20" s="147"/>
      <c r="GB20" s="147"/>
      <c r="GC20" s="147"/>
      <c r="GD20" s="147"/>
      <c r="GE20" s="147"/>
      <c r="GF20" s="147"/>
      <c r="GG20" s="147"/>
      <c r="GH20" s="147"/>
      <c r="GI20" s="147"/>
      <c r="GJ20" s="148"/>
      <c r="GL20" s="146" t="s">
        <v>343</v>
      </c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7"/>
      <c r="HI20" s="147"/>
      <c r="HJ20" s="147"/>
      <c r="HK20" s="147"/>
      <c r="HL20" s="147"/>
      <c r="HM20" s="147"/>
      <c r="HN20" s="147"/>
      <c r="HO20" s="147"/>
      <c r="HP20" s="148"/>
      <c r="HR20" s="146" t="s">
        <v>371</v>
      </c>
      <c r="HS20" s="147"/>
      <c r="HT20" s="147"/>
      <c r="HU20" s="147"/>
      <c r="HV20" s="147"/>
      <c r="HW20" s="147"/>
      <c r="HX20" s="147"/>
      <c r="HY20" s="147"/>
      <c r="HZ20" s="147"/>
      <c r="IA20" s="147"/>
      <c r="IB20" s="147"/>
      <c r="IC20" s="147"/>
      <c r="ID20" s="147"/>
      <c r="IE20" s="147"/>
      <c r="IF20" s="147"/>
      <c r="IG20" s="147"/>
      <c r="IH20" s="147"/>
      <c r="II20" s="147"/>
      <c r="IJ20" s="147"/>
      <c r="IK20" s="147"/>
      <c r="IL20" s="147"/>
      <c r="IM20" s="147"/>
      <c r="IN20" s="147"/>
      <c r="IO20" s="147"/>
      <c r="IP20" s="147"/>
      <c r="IQ20" s="147"/>
      <c r="IR20" s="147"/>
      <c r="IS20" s="147"/>
      <c r="IT20" s="147"/>
      <c r="IU20" s="147"/>
      <c r="IV20" s="148"/>
      <c r="IX20" s="146" t="s">
        <v>419</v>
      </c>
      <c r="IY20" s="147"/>
      <c r="IZ20" s="147"/>
      <c r="JA20" s="147"/>
      <c r="JB20" s="147"/>
      <c r="JC20" s="147"/>
      <c r="JD20" s="147"/>
      <c r="JE20" s="147"/>
      <c r="JF20" s="147"/>
      <c r="JG20" s="147"/>
      <c r="JH20" s="147"/>
      <c r="JI20" s="147"/>
      <c r="JJ20" s="147"/>
      <c r="JK20" s="147"/>
      <c r="JL20" s="147"/>
      <c r="JM20" s="147"/>
      <c r="JN20" s="147"/>
      <c r="JO20" s="147"/>
      <c r="JP20" s="147"/>
      <c r="JQ20" s="147"/>
      <c r="JR20" s="147"/>
      <c r="JS20" s="147"/>
      <c r="JT20" s="147"/>
      <c r="JU20" s="147"/>
      <c r="JV20" s="147"/>
      <c r="JW20" s="147"/>
      <c r="JX20" s="147"/>
      <c r="JY20" s="147"/>
      <c r="JZ20" s="147"/>
      <c r="KA20" s="147"/>
      <c r="KB20" s="148"/>
    </row>
    <row r="21" spans="2:288">
      <c r="B21" s="39" t="s">
        <v>50</v>
      </c>
      <c r="C21" s="21" t="s">
        <v>15</v>
      </c>
      <c r="D21" s="21" t="s">
        <v>16</v>
      </c>
      <c r="E21" s="21" t="s">
        <v>17</v>
      </c>
      <c r="F21" s="21" t="s">
        <v>18</v>
      </c>
      <c r="G21" s="21" t="s">
        <v>19</v>
      </c>
      <c r="H21" s="21" t="s">
        <v>20</v>
      </c>
      <c r="I21" s="21" t="s">
        <v>21</v>
      </c>
      <c r="J21" s="21" t="s">
        <v>22</v>
      </c>
      <c r="K21" s="21" t="s">
        <v>23</v>
      </c>
      <c r="L21" s="21" t="s">
        <v>24</v>
      </c>
      <c r="M21" s="21" t="s">
        <v>25</v>
      </c>
      <c r="N21" s="21" t="s">
        <v>26</v>
      </c>
      <c r="O21" s="21" t="s">
        <v>27</v>
      </c>
      <c r="P21" s="21" t="s">
        <v>28</v>
      </c>
      <c r="Q21" s="21" t="s">
        <v>29</v>
      </c>
      <c r="R21" s="21" t="s">
        <v>30</v>
      </c>
      <c r="S21" s="21" t="s">
        <v>31</v>
      </c>
      <c r="T21" s="21" t="s">
        <v>32</v>
      </c>
      <c r="U21" s="21" t="s">
        <v>33</v>
      </c>
      <c r="V21" s="21" t="s">
        <v>34</v>
      </c>
      <c r="W21" s="21" t="s">
        <v>35</v>
      </c>
      <c r="X21" s="21" t="s">
        <v>36</v>
      </c>
      <c r="Y21" s="21" t="s">
        <v>37</v>
      </c>
      <c r="Z21" s="21" t="s">
        <v>38</v>
      </c>
      <c r="AA21" s="21" t="s">
        <v>39</v>
      </c>
      <c r="AB21" s="21" t="s">
        <v>40</v>
      </c>
      <c r="AC21" s="21" t="s">
        <v>41</v>
      </c>
      <c r="AD21" s="21" t="s">
        <v>131</v>
      </c>
      <c r="AE21" s="21" t="s">
        <v>13</v>
      </c>
      <c r="AF21" s="7" t="s">
        <v>14</v>
      </c>
      <c r="AH21" s="39" t="s">
        <v>50</v>
      </c>
      <c r="AI21" s="21" t="s">
        <v>15</v>
      </c>
      <c r="AJ21" s="21" t="s">
        <v>16</v>
      </c>
      <c r="AK21" s="21" t="s">
        <v>17</v>
      </c>
      <c r="AL21" s="21" t="s">
        <v>18</v>
      </c>
      <c r="AM21" s="21" t="s">
        <v>19</v>
      </c>
      <c r="AN21" s="21" t="s">
        <v>20</v>
      </c>
      <c r="AO21" s="21" t="s">
        <v>21</v>
      </c>
      <c r="AP21" s="21" t="s">
        <v>22</v>
      </c>
      <c r="AQ21" s="21" t="s">
        <v>23</v>
      </c>
      <c r="AR21" s="21" t="s">
        <v>24</v>
      </c>
      <c r="AS21" s="21" t="s">
        <v>25</v>
      </c>
      <c r="AT21" s="21" t="s">
        <v>26</v>
      </c>
      <c r="AU21" s="21" t="s">
        <v>27</v>
      </c>
      <c r="AV21" s="21" t="s">
        <v>28</v>
      </c>
      <c r="AW21" s="21" t="s">
        <v>29</v>
      </c>
      <c r="AX21" s="21" t="s">
        <v>30</v>
      </c>
      <c r="AY21" s="21" t="s">
        <v>31</v>
      </c>
      <c r="AZ21" s="21" t="s">
        <v>32</v>
      </c>
      <c r="BA21" s="21" t="s">
        <v>33</v>
      </c>
      <c r="BB21" s="21" t="s">
        <v>34</v>
      </c>
      <c r="BC21" s="21" t="s">
        <v>35</v>
      </c>
      <c r="BD21" s="21" t="s">
        <v>36</v>
      </c>
      <c r="BE21" s="21" t="s">
        <v>37</v>
      </c>
      <c r="BF21" s="21" t="s">
        <v>38</v>
      </c>
      <c r="BG21" s="21" t="s">
        <v>39</v>
      </c>
      <c r="BH21" s="21" t="s">
        <v>40</v>
      </c>
      <c r="BI21" s="21" t="s">
        <v>41</v>
      </c>
      <c r="BJ21" s="21" t="s">
        <v>131</v>
      </c>
      <c r="BK21" s="21" t="s">
        <v>13</v>
      </c>
      <c r="BL21" s="7" t="s">
        <v>14</v>
      </c>
      <c r="BN21" s="39" t="s">
        <v>50</v>
      </c>
      <c r="BO21" s="21" t="s">
        <v>15</v>
      </c>
      <c r="BP21" s="21" t="s">
        <v>16</v>
      </c>
      <c r="BQ21" s="21" t="s">
        <v>17</v>
      </c>
      <c r="BR21" s="21" t="s">
        <v>18</v>
      </c>
      <c r="BS21" s="21" t="s">
        <v>19</v>
      </c>
      <c r="BT21" s="21" t="s">
        <v>20</v>
      </c>
      <c r="BU21" s="21" t="s">
        <v>21</v>
      </c>
      <c r="BV21" s="21" t="s">
        <v>22</v>
      </c>
      <c r="BW21" s="21" t="s">
        <v>23</v>
      </c>
      <c r="BX21" s="21" t="s">
        <v>24</v>
      </c>
      <c r="BY21" s="21" t="s">
        <v>25</v>
      </c>
      <c r="BZ21" s="21" t="s">
        <v>26</v>
      </c>
      <c r="CA21" s="21" t="s">
        <v>27</v>
      </c>
      <c r="CB21" s="21" t="s">
        <v>28</v>
      </c>
      <c r="CC21" s="21" t="s">
        <v>29</v>
      </c>
      <c r="CD21" s="21" t="s">
        <v>30</v>
      </c>
      <c r="CE21" s="21" t="s">
        <v>31</v>
      </c>
      <c r="CF21" s="21" t="s">
        <v>32</v>
      </c>
      <c r="CG21" s="21" t="s">
        <v>33</v>
      </c>
      <c r="CH21" s="21" t="s">
        <v>34</v>
      </c>
      <c r="CI21" s="21" t="s">
        <v>35</v>
      </c>
      <c r="CJ21" s="21" t="s">
        <v>36</v>
      </c>
      <c r="CK21" s="21" t="s">
        <v>37</v>
      </c>
      <c r="CL21" s="21" t="s">
        <v>38</v>
      </c>
      <c r="CM21" s="21" t="s">
        <v>39</v>
      </c>
      <c r="CN21" s="21" t="s">
        <v>40</v>
      </c>
      <c r="CO21" s="21" t="s">
        <v>41</v>
      </c>
      <c r="CP21" s="21" t="s">
        <v>131</v>
      </c>
      <c r="CQ21" s="21" t="s">
        <v>13</v>
      </c>
      <c r="CR21" s="7" t="s">
        <v>14</v>
      </c>
      <c r="CT21" s="39" t="s">
        <v>50</v>
      </c>
      <c r="CU21" s="21" t="s">
        <v>15</v>
      </c>
      <c r="CV21" s="21" t="s">
        <v>16</v>
      </c>
      <c r="CW21" s="21" t="s">
        <v>17</v>
      </c>
      <c r="CX21" s="21" t="s">
        <v>18</v>
      </c>
      <c r="CY21" s="21" t="s">
        <v>19</v>
      </c>
      <c r="CZ21" s="21" t="s">
        <v>20</v>
      </c>
      <c r="DA21" s="21" t="s">
        <v>21</v>
      </c>
      <c r="DB21" s="21" t="s">
        <v>22</v>
      </c>
      <c r="DC21" s="21" t="s">
        <v>23</v>
      </c>
      <c r="DD21" s="21" t="s">
        <v>24</v>
      </c>
      <c r="DE21" s="21" t="s">
        <v>25</v>
      </c>
      <c r="DF21" s="21" t="s">
        <v>26</v>
      </c>
      <c r="DG21" s="21" t="s">
        <v>27</v>
      </c>
      <c r="DH21" s="21" t="s">
        <v>28</v>
      </c>
      <c r="DI21" s="21" t="s">
        <v>29</v>
      </c>
      <c r="DJ21" s="21" t="s">
        <v>30</v>
      </c>
      <c r="DK21" s="21" t="s">
        <v>31</v>
      </c>
      <c r="DL21" s="21" t="s">
        <v>32</v>
      </c>
      <c r="DM21" s="21" t="s">
        <v>33</v>
      </c>
      <c r="DN21" s="21" t="s">
        <v>34</v>
      </c>
      <c r="DO21" s="21" t="s">
        <v>35</v>
      </c>
      <c r="DP21" s="21" t="s">
        <v>36</v>
      </c>
      <c r="DQ21" s="21" t="s">
        <v>37</v>
      </c>
      <c r="DR21" s="21" t="s">
        <v>38</v>
      </c>
      <c r="DS21" s="21" t="s">
        <v>39</v>
      </c>
      <c r="DT21" s="21" t="s">
        <v>40</v>
      </c>
      <c r="DU21" s="21" t="s">
        <v>41</v>
      </c>
      <c r="DV21" s="21" t="s">
        <v>131</v>
      </c>
      <c r="DW21" s="21" t="s">
        <v>13</v>
      </c>
      <c r="DX21" s="7" t="s">
        <v>14</v>
      </c>
      <c r="DZ21" s="39" t="s">
        <v>50</v>
      </c>
      <c r="EA21" s="21" t="s">
        <v>15</v>
      </c>
      <c r="EB21" s="21" t="s">
        <v>16</v>
      </c>
      <c r="EC21" s="21" t="s">
        <v>17</v>
      </c>
      <c r="ED21" s="21" t="s">
        <v>18</v>
      </c>
      <c r="EE21" s="21" t="s">
        <v>19</v>
      </c>
      <c r="EF21" s="21" t="s">
        <v>20</v>
      </c>
      <c r="EG21" s="21" t="s">
        <v>21</v>
      </c>
      <c r="EH21" s="21" t="s">
        <v>22</v>
      </c>
      <c r="EI21" s="21" t="s">
        <v>23</v>
      </c>
      <c r="EJ21" s="21" t="s">
        <v>24</v>
      </c>
      <c r="EK21" s="21" t="s">
        <v>25</v>
      </c>
      <c r="EL21" s="21" t="s">
        <v>26</v>
      </c>
      <c r="EM21" s="21" t="s">
        <v>27</v>
      </c>
      <c r="EN21" s="21" t="s">
        <v>28</v>
      </c>
      <c r="EO21" s="21" t="s">
        <v>29</v>
      </c>
      <c r="EP21" s="21" t="s">
        <v>30</v>
      </c>
      <c r="EQ21" s="21" t="s">
        <v>31</v>
      </c>
      <c r="ER21" s="21" t="s">
        <v>32</v>
      </c>
      <c r="ES21" s="21" t="s">
        <v>33</v>
      </c>
      <c r="ET21" s="21" t="s">
        <v>34</v>
      </c>
      <c r="EU21" s="21" t="s">
        <v>35</v>
      </c>
      <c r="EV21" s="21" t="s">
        <v>36</v>
      </c>
      <c r="EW21" s="21" t="s">
        <v>37</v>
      </c>
      <c r="EX21" s="21" t="s">
        <v>38</v>
      </c>
      <c r="EY21" s="21" t="s">
        <v>39</v>
      </c>
      <c r="EZ21" s="21" t="s">
        <v>40</v>
      </c>
      <c r="FA21" s="21" t="s">
        <v>41</v>
      </c>
      <c r="FB21" s="21" t="s">
        <v>131</v>
      </c>
      <c r="FC21" s="21" t="s">
        <v>13</v>
      </c>
      <c r="FD21" s="7" t="s">
        <v>14</v>
      </c>
      <c r="FF21" s="39" t="s">
        <v>50</v>
      </c>
      <c r="FG21" s="21" t="s">
        <v>15</v>
      </c>
      <c r="FH21" s="21" t="s">
        <v>16</v>
      </c>
      <c r="FI21" s="21" t="s">
        <v>17</v>
      </c>
      <c r="FJ21" s="21" t="s">
        <v>18</v>
      </c>
      <c r="FK21" s="21" t="s">
        <v>19</v>
      </c>
      <c r="FL21" s="21" t="s">
        <v>20</v>
      </c>
      <c r="FM21" s="21" t="s">
        <v>21</v>
      </c>
      <c r="FN21" s="21" t="s">
        <v>22</v>
      </c>
      <c r="FO21" s="21" t="s">
        <v>23</v>
      </c>
      <c r="FP21" s="21" t="s">
        <v>24</v>
      </c>
      <c r="FQ21" s="21" t="s">
        <v>25</v>
      </c>
      <c r="FR21" s="21" t="s">
        <v>26</v>
      </c>
      <c r="FS21" s="21" t="s">
        <v>27</v>
      </c>
      <c r="FT21" s="21" t="s">
        <v>28</v>
      </c>
      <c r="FU21" s="21" t="s">
        <v>29</v>
      </c>
      <c r="FV21" s="21" t="s">
        <v>30</v>
      </c>
      <c r="FW21" s="21" t="s">
        <v>31</v>
      </c>
      <c r="FX21" s="21" t="s">
        <v>32</v>
      </c>
      <c r="FY21" s="21" t="s">
        <v>33</v>
      </c>
      <c r="FZ21" s="21" t="s">
        <v>34</v>
      </c>
      <c r="GA21" s="21" t="s">
        <v>35</v>
      </c>
      <c r="GB21" s="21" t="s">
        <v>36</v>
      </c>
      <c r="GC21" s="21" t="s">
        <v>37</v>
      </c>
      <c r="GD21" s="21" t="s">
        <v>38</v>
      </c>
      <c r="GE21" s="21" t="s">
        <v>39</v>
      </c>
      <c r="GF21" s="21" t="s">
        <v>40</v>
      </c>
      <c r="GG21" s="21" t="s">
        <v>41</v>
      </c>
      <c r="GH21" s="21" t="s">
        <v>131</v>
      </c>
      <c r="GI21" s="21" t="s">
        <v>13</v>
      </c>
      <c r="GJ21" s="7" t="s">
        <v>14</v>
      </c>
      <c r="GL21" s="39" t="s">
        <v>50</v>
      </c>
      <c r="GM21" s="21" t="s">
        <v>15</v>
      </c>
      <c r="GN21" s="21" t="s">
        <v>16</v>
      </c>
      <c r="GO21" s="21" t="s">
        <v>17</v>
      </c>
      <c r="GP21" s="21" t="s">
        <v>18</v>
      </c>
      <c r="GQ21" s="21" t="s">
        <v>19</v>
      </c>
      <c r="GR21" s="21" t="s">
        <v>20</v>
      </c>
      <c r="GS21" s="21" t="s">
        <v>21</v>
      </c>
      <c r="GT21" s="21" t="s">
        <v>22</v>
      </c>
      <c r="GU21" s="21" t="s">
        <v>23</v>
      </c>
      <c r="GV21" s="21" t="s">
        <v>24</v>
      </c>
      <c r="GW21" s="21" t="s">
        <v>25</v>
      </c>
      <c r="GX21" s="21" t="s">
        <v>26</v>
      </c>
      <c r="GY21" s="21" t="s">
        <v>27</v>
      </c>
      <c r="GZ21" s="21" t="s">
        <v>28</v>
      </c>
      <c r="HA21" s="21" t="s">
        <v>29</v>
      </c>
      <c r="HB21" s="21" t="s">
        <v>30</v>
      </c>
      <c r="HC21" s="21" t="s">
        <v>31</v>
      </c>
      <c r="HD21" s="21" t="s">
        <v>32</v>
      </c>
      <c r="HE21" s="21" t="s">
        <v>33</v>
      </c>
      <c r="HF21" s="21" t="s">
        <v>34</v>
      </c>
      <c r="HG21" s="21" t="s">
        <v>35</v>
      </c>
      <c r="HH21" s="21" t="s">
        <v>36</v>
      </c>
      <c r="HI21" s="21" t="s">
        <v>37</v>
      </c>
      <c r="HJ21" s="21" t="s">
        <v>38</v>
      </c>
      <c r="HK21" s="21" t="s">
        <v>39</v>
      </c>
      <c r="HL21" s="21" t="s">
        <v>40</v>
      </c>
      <c r="HM21" s="21" t="s">
        <v>41</v>
      </c>
      <c r="HN21" s="21" t="s">
        <v>131</v>
      </c>
      <c r="HO21" s="21" t="s">
        <v>13</v>
      </c>
      <c r="HP21" s="7" t="s">
        <v>14</v>
      </c>
      <c r="HR21" s="39" t="s">
        <v>50</v>
      </c>
      <c r="HS21" s="21" t="s">
        <v>15</v>
      </c>
      <c r="HT21" s="21" t="s">
        <v>16</v>
      </c>
      <c r="HU21" s="21" t="s">
        <v>17</v>
      </c>
      <c r="HV21" s="21" t="s">
        <v>18</v>
      </c>
      <c r="HW21" s="21" t="s">
        <v>19</v>
      </c>
      <c r="HX21" s="21" t="s">
        <v>20</v>
      </c>
      <c r="HY21" s="21" t="s">
        <v>21</v>
      </c>
      <c r="HZ21" s="21" t="s">
        <v>22</v>
      </c>
      <c r="IA21" s="21" t="s">
        <v>23</v>
      </c>
      <c r="IB21" s="21" t="s">
        <v>24</v>
      </c>
      <c r="IC21" s="21" t="s">
        <v>25</v>
      </c>
      <c r="ID21" s="21" t="s">
        <v>26</v>
      </c>
      <c r="IE21" s="21" t="s">
        <v>27</v>
      </c>
      <c r="IF21" s="21" t="s">
        <v>28</v>
      </c>
      <c r="IG21" s="21" t="s">
        <v>29</v>
      </c>
      <c r="IH21" s="21" t="s">
        <v>30</v>
      </c>
      <c r="II21" s="21" t="s">
        <v>31</v>
      </c>
      <c r="IJ21" s="21" t="s">
        <v>32</v>
      </c>
      <c r="IK21" s="21" t="s">
        <v>33</v>
      </c>
      <c r="IL21" s="21" t="s">
        <v>34</v>
      </c>
      <c r="IM21" s="21" t="s">
        <v>35</v>
      </c>
      <c r="IN21" s="21" t="s">
        <v>36</v>
      </c>
      <c r="IO21" s="21" t="s">
        <v>37</v>
      </c>
      <c r="IP21" s="21" t="s">
        <v>38</v>
      </c>
      <c r="IQ21" s="21" t="s">
        <v>39</v>
      </c>
      <c r="IR21" s="21" t="s">
        <v>40</v>
      </c>
      <c r="IS21" s="21" t="s">
        <v>41</v>
      </c>
      <c r="IT21" s="21" t="s">
        <v>131</v>
      </c>
      <c r="IU21" s="21" t="s">
        <v>13</v>
      </c>
      <c r="IV21" s="7" t="s">
        <v>14</v>
      </c>
      <c r="IX21" s="39" t="s">
        <v>50</v>
      </c>
      <c r="IY21" s="21" t="s">
        <v>15</v>
      </c>
      <c r="IZ21" s="21" t="s">
        <v>16</v>
      </c>
      <c r="JA21" s="21" t="s">
        <v>17</v>
      </c>
      <c r="JB21" s="21" t="s">
        <v>18</v>
      </c>
      <c r="JC21" s="21" t="s">
        <v>19</v>
      </c>
      <c r="JD21" s="21" t="s">
        <v>20</v>
      </c>
      <c r="JE21" s="21" t="s">
        <v>21</v>
      </c>
      <c r="JF21" s="21" t="s">
        <v>22</v>
      </c>
      <c r="JG21" s="21" t="s">
        <v>23</v>
      </c>
      <c r="JH21" s="21" t="s">
        <v>24</v>
      </c>
      <c r="JI21" s="21" t="s">
        <v>25</v>
      </c>
      <c r="JJ21" s="21" t="s">
        <v>26</v>
      </c>
      <c r="JK21" s="21" t="s">
        <v>27</v>
      </c>
      <c r="JL21" s="21" t="s">
        <v>28</v>
      </c>
      <c r="JM21" s="21" t="s">
        <v>29</v>
      </c>
      <c r="JN21" s="21" t="s">
        <v>30</v>
      </c>
      <c r="JO21" s="21" t="s">
        <v>31</v>
      </c>
      <c r="JP21" s="21" t="s">
        <v>32</v>
      </c>
      <c r="JQ21" s="21" t="s">
        <v>33</v>
      </c>
      <c r="JR21" s="21" t="s">
        <v>34</v>
      </c>
      <c r="JS21" s="21" t="s">
        <v>35</v>
      </c>
      <c r="JT21" s="21" t="s">
        <v>36</v>
      </c>
      <c r="JU21" s="21" t="s">
        <v>37</v>
      </c>
      <c r="JV21" s="21" t="s">
        <v>38</v>
      </c>
      <c r="JW21" s="21" t="s">
        <v>39</v>
      </c>
      <c r="JX21" s="21" t="s">
        <v>40</v>
      </c>
      <c r="JY21" s="21" t="s">
        <v>41</v>
      </c>
      <c r="JZ21" s="21" t="s">
        <v>131</v>
      </c>
      <c r="KA21" s="21" t="s">
        <v>13</v>
      </c>
      <c r="KB21" s="7" t="s">
        <v>14</v>
      </c>
    </row>
    <row r="22" spans="2:288">
      <c r="B22" s="40" t="s">
        <v>69</v>
      </c>
      <c r="C22" s="8">
        <v>2</v>
      </c>
      <c r="D22" s="8">
        <v>5</v>
      </c>
      <c r="E22" s="8">
        <v>2</v>
      </c>
      <c r="F22" s="8">
        <v>1</v>
      </c>
      <c r="G22" s="8">
        <v>24</v>
      </c>
      <c r="H22" s="8">
        <v>8</v>
      </c>
      <c r="I22" s="8">
        <v>11</v>
      </c>
      <c r="J22" s="8">
        <v>7</v>
      </c>
      <c r="K22" s="8">
        <v>11</v>
      </c>
      <c r="L22" s="8">
        <v>7</v>
      </c>
      <c r="M22" s="8">
        <v>38</v>
      </c>
      <c r="N22" s="8">
        <v>6</v>
      </c>
      <c r="O22" s="8">
        <v>7</v>
      </c>
      <c r="P22" s="8">
        <v>8</v>
      </c>
      <c r="Q22" s="8">
        <v>10</v>
      </c>
      <c r="R22" s="8">
        <v>20</v>
      </c>
      <c r="S22" s="8">
        <v>5</v>
      </c>
      <c r="T22" s="8">
        <v>19</v>
      </c>
      <c r="U22" s="8">
        <v>15</v>
      </c>
      <c r="V22" s="8">
        <v>8</v>
      </c>
      <c r="W22" s="8">
        <v>0</v>
      </c>
      <c r="X22" s="8">
        <v>0</v>
      </c>
      <c r="Y22" s="8">
        <v>4</v>
      </c>
      <c r="Z22" s="8">
        <v>31</v>
      </c>
      <c r="AA22" s="8">
        <v>0</v>
      </c>
      <c r="AB22" s="8">
        <v>37</v>
      </c>
      <c r="AC22" s="8">
        <v>3</v>
      </c>
      <c r="AD22" s="8">
        <v>0</v>
      </c>
      <c r="AE22" s="17">
        <f t="shared" ref="AE22:AE44" si="62">SUM(C22:AD22)</f>
        <v>289</v>
      </c>
      <c r="AF22" s="9">
        <f>AE22/$AE$45</f>
        <v>0.62017167381974247</v>
      </c>
      <c r="AH22" s="40" t="s">
        <v>69</v>
      </c>
      <c r="AI22" s="8">
        <v>1</v>
      </c>
      <c r="AJ22" s="8">
        <v>3</v>
      </c>
      <c r="AK22" s="8">
        <v>8</v>
      </c>
      <c r="AL22" s="8">
        <v>1</v>
      </c>
      <c r="AM22" s="8">
        <v>41</v>
      </c>
      <c r="AN22" s="8">
        <v>10</v>
      </c>
      <c r="AO22" s="8">
        <v>26</v>
      </c>
      <c r="AP22" s="8">
        <v>5</v>
      </c>
      <c r="AQ22" s="8">
        <v>21</v>
      </c>
      <c r="AR22" s="8">
        <v>8</v>
      </c>
      <c r="AS22" s="8">
        <v>72</v>
      </c>
      <c r="AT22" s="8">
        <v>10</v>
      </c>
      <c r="AU22" s="8">
        <v>25</v>
      </c>
      <c r="AV22" s="8">
        <v>12</v>
      </c>
      <c r="AW22" s="8">
        <v>13</v>
      </c>
      <c r="AX22" s="8">
        <v>32</v>
      </c>
      <c r="AY22" s="8">
        <v>7</v>
      </c>
      <c r="AZ22" s="8">
        <v>23</v>
      </c>
      <c r="BA22" s="8">
        <v>35</v>
      </c>
      <c r="BB22" s="8">
        <v>13</v>
      </c>
      <c r="BC22" s="8">
        <v>8</v>
      </c>
      <c r="BD22" s="8"/>
      <c r="BE22" s="8">
        <v>14</v>
      </c>
      <c r="BF22" s="8">
        <v>14</v>
      </c>
      <c r="BG22" s="8">
        <v>3</v>
      </c>
      <c r="BH22" s="8">
        <v>88</v>
      </c>
      <c r="BI22" s="8">
        <v>6</v>
      </c>
      <c r="BJ22" s="8"/>
      <c r="BK22" s="17">
        <f t="shared" ref="BK22:BK44" si="63">SUM(AI22:BJ22)</f>
        <v>499</v>
      </c>
      <c r="BL22" s="9">
        <f>BK22/$BK$45</f>
        <v>0.51871101871101866</v>
      </c>
      <c r="BN22" s="40" t="s">
        <v>69</v>
      </c>
      <c r="BO22" s="8">
        <v>1</v>
      </c>
      <c r="BP22" s="8">
        <v>1</v>
      </c>
      <c r="BQ22" s="8">
        <v>26</v>
      </c>
      <c r="BR22" s="8">
        <v>3</v>
      </c>
      <c r="BS22" s="8">
        <v>51</v>
      </c>
      <c r="BT22" s="8">
        <v>25</v>
      </c>
      <c r="BU22" s="8">
        <v>21</v>
      </c>
      <c r="BV22" s="8">
        <v>19</v>
      </c>
      <c r="BW22" s="8">
        <v>20</v>
      </c>
      <c r="BX22" s="8">
        <v>19</v>
      </c>
      <c r="BY22" s="8">
        <v>94</v>
      </c>
      <c r="BZ22" s="8">
        <v>8</v>
      </c>
      <c r="CA22" s="8">
        <v>33</v>
      </c>
      <c r="CB22" s="8">
        <v>21</v>
      </c>
      <c r="CC22" s="8">
        <v>30</v>
      </c>
      <c r="CD22" s="8">
        <v>14</v>
      </c>
      <c r="CE22" s="8">
        <v>6</v>
      </c>
      <c r="CF22" s="8">
        <v>47</v>
      </c>
      <c r="CG22" s="8">
        <v>46</v>
      </c>
      <c r="CH22" s="8">
        <v>24</v>
      </c>
      <c r="CI22" s="8">
        <v>5</v>
      </c>
      <c r="CJ22" s="8"/>
      <c r="CK22" s="8">
        <v>17</v>
      </c>
      <c r="CL22" s="8">
        <v>20</v>
      </c>
      <c r="CM22" s="8">
        <v>3</v>
      </c>
      <c r="CN22" s="8">
        <v>73</v>
      </c>
      <c r="CO22" s="8">
        <v>11</v>
      </c>
      <c r="CP22" s="8">
        <v>1</v>
      </c>
      <c r="CQ22" s="17">
        <f t="shared" ref="CQ22:CQ28" si="64">SUM(BO22:CP22)</f>
        <v>639</v>
      </c>
      <c r="CR22" s="9">
        <f t="shared" ref="CR22:CR45" si="65">CQ22/$CQ$45</f>
        <v>0.42885906040268457</v>
      </c>
      <c r="CT22" s="40" t="s">
        <v>69</v>
      </c>
      <c r="CU22" s="8">
        <v>7</v>
      </c>
      <c r="CV22" s="8">
        <v>11</v>
      </c>
      <c r="CW22" s="8">
        <v>17</v>
      </c>
      <c r="CX22" s="8">
        <v>3</v>
      </c>
      <c r="CY22" s="8">
        <v>48</v>
      </c>
      <c r="CZ22" s="8">
        <v>28</v>
      </c>
      <c r="DA22" s="8">
        <v>36</v>
      </c>
      <c r="DB22" s="8">
        <v>44</v>
      </c>
      <c r="DC22" s="8">
        <v>42</v>
      </c>
      <c r="DD22" s="8">
        <v>43</v>
      </c>
      <c r="DE22" s="8">
        <v>76</v>
      </c>
      <c r="DF22" s="8">
        <v>11</v>
      </c>
      <c r="DG22" s="8">
        <v>29</v>
      </c>
      <c r="DH22" s="8">
        <v>51</v>
      </c>
      <c r="DI22" s="8">
        <v>18</v>
      </c>
      <c r="DJ22" s="8">
        <v>30</v>
      </c>
      <c r="DK22" s="8">
        <v>5</v>
      </c>
      <c r="DL22" s="8">
        <v>51</v>
      </c>
      <c r="DM22" s="8">
        <v>58</v>
      </c>
      <c r="DN22" s="8">
        <v>32</v>
      </c>
      <c r="DO22" s="8">
        <v>9</v>
      </c>
      <c r="DP22" s="8">
        <v>2</v>
      </c>
      <c r="DQ22" s="8">
        <v>12</v>
      </c>
      <c r="DR22" s="8">
        <v>21</v>
      </c>
      <c r="DS22" s="8">
        <v>6</v>
      </c>
      <c r="DT22" s="8">
        <v>168</v>
      </c>
      <c r="DU22" s="8">
        <v>3</v>
      </c>
      <c r="DV22" s="8">
        <v>9</v>
      </c>
      <c r="DW22" s="17">
        <f t="shared" ref="DW22:DW44" si="66">SUM(CU22:DV22)</f>
        <v>870</v>
      </c>
      <c r="DX22" s="9">
        <f>DW22/$DW$45</f>
        <v>0.5259975816203144</v>
      </c>
      <c r="DZ22" s="40" t="s">
        <v>69</v>
      </c>
      <c r="EA22" s="8">
        <v>1</v>
      </c>
      <c r="EB22" s="8">
        <v>10</v>
      </c>
      <c r="EC22" s="8">
        <v>16</v>
      </c>
      <c r="ED22" s="8">
        <v>1</v>
      </c>
      <c r="EE22" s="8">
        <v>25</v>
      </c>
      <c r="EF22" s="8">
        <v>29</v>
      </c>
      <c r="EG22" s="8">
        <v>32</v>
      </c>
      <c r="EH22" s="8">
        <v>20</v>
      </c>
      <c r="EI22" s="8">
        <v>42</v>
      </c>
      <c r="EJ22" s="8">
        <v>14</v>
      </c>
      <c r="EK22" s="8">
        <v>49</v>
      </c>
      <c r="EL22" s="8">
        <v>12</v>
      </c>
      <c r="EM22" s="8">
        <v>11</v>
      </c>
      <c r="EN22" s="8">
        <v>48</v>
      </c>
      <c r="EO22" s="8">
        <v>11</v>
      </c>
      <c r="EP22" s="8">
        <v>17</v>
      </c>
      <c r="EQ22" s="8">
        <v>5</v>
      </c>
      <c r="ER22" s="8">
        <v>57</v>
      </c>
      <c r="ES22" s="8">
        <v>43</v>
      </c>
      <c r="ET22" s="8">
        <v>15</v>
      </c>
      <c r="EU22" s="8">
        <v>6</v>
      </c>
      <c r="EV22" s="8">
        <v>1</v>
      </c>
      <c r="EW22" s="8">
        <v>18</v>
      </c>
      <c r="EX22" s="8">
        <v>11</v>
      </c>
      <c r="EY22" s="8">
        <v>4</v>
      </c>
      <c r="EZ22" s="8">
        <v>92</v>
      </c>
      <c r="FA22" s="8">
        <v>5</v>
      </c>
      <c r="FB22" s="8">
        <v>1</v>
      </c>
      <c r="FC22" s="17">
        <f t="shared" ref="FC22:FC44" si="67">SUM(EA22:FB22)</f>
        <v>596</v>
      </c>
      <c r="FD22" s="9">
        <f>FC22/$FC$45</f>
        <v>0.48298217179902753</v>
      </c>
      <c r="FF22" s="40" t="s">
        <v>69</v>
      </c>
      <c r="FG22" s="8">
        <v>3</v>
      </c>
      <c r="FH22" s="8">
        <v>6</v>
      </c>
      <c r="FI22" s="8">
        <v>13</v>
      </c>
      <c r="FJ22" s="8">
        <v>0</v>
      </c>
      <c r="FK22" s="8">
        <v>34</v>
      </c>
      <c r="FL22" s="8">
        <v>31</v>
      </c>
      <c r="FM22" s="8">
        <v>26</v>
      </c>
      <c r="FN22" s="8">
        <v>46</v>
      </c>
      <c r="FO22" s="8">
        <v>38</v>
      </c>
      <c r="FP22" s="8">
        <v>10</v>
      </c>
      <c r="FQ22" s="8">
        <v>51</v>
      </c>
      <c r="FR22" s="8">
        <v>9</v>
      </c>
      <c r="FS22" s="8">
        <v>11</v>
      </c>
      <c r="FT22" s="8">
        <v>14</v>
      </c>
      <c r="FU22" s="8">
        <v>9</v>
      </c>
      <c r="FV22" s="8">
        <v>21</v>
      </c>
      <c r="FW22" s="8">
        <v>5</v>
      </c>
      <c r="FX22" s="8">
        <v>29</v>
      </c>
      <c r="FY22" s="8">
        <v>40</v>
      </c>
      <c r="FZ22" s="8">
        <v>11</v>
      </c>
      <c r="GA22" s="8">
        <v>12</v>
      </c>
      <c r="GB22" s="8">
        <v>1</v>
      </c>
      <c r="GC22" s="8">
        <v>10</v>
      </c>
      <c r="GD22" s="8">
        <v>17</v>
      </c>
      <c r="GE22" s="8">
        <v>1</v>
      </c>
      <c r="GF22" s="8">
        <v>125</v>
      </c>
      <c r="GG22" s="8">
        <v>3</v>
      </c>
      <c r="GH22" s="8">
        <v>2</v>
      </c>
      <c r="GI22" s="17">
        <f t="shared" ref="GI22:GI44" si="68">SUM(FG22:GH22)</f>
        <v>578</v>
      </c>
      <c r="GJ22" s="9">
        <f t="shared" ref="GJ22:GJ44" si="69">GI22/$GI$45</f>
        <v>0.49656357388316152</v>
      </c>
      <c r="GL22" s="40" t="s">
        <v>69</v>
      </c>
      <c r="GM22" s="8">
        <v>1</v>
      </c>
      <c r="GN22" s="8">
        <v>4</v>
      </c>
      <c r="GO22" s="8">
        <v>27</v>
      </c>
      <c r="GP22" s="8">
        <v>0</v>
      </c>
      <c r="GQ22" s="8">
        <v>19</v>
      </c>
      <c r="GR22" s="8">
        <v>62</v>
      </c>
      <c r="GS22" s="8">
        <v>19</v>
      </c>
      <c r="GT22" s="8">
        <v>19</v>
      </c>
      <c r="GU22" s="8">
        <v>20</v>
      </c>
      <c r="GV22" s="8">
        <v>5</v>
      </c>
      <c r="GW22" s="8">
        <v>46</v>
      </c>
      <c r="GX22" s="8">
        <v>7</v>
      </c>
      <c r="GY22" s="8">
        <v>15</v>
      </c>
      <c r="GZ22" s="8">
        <v>29</v>
      </c>
      <c r="HA22" s="8">
        <v>7</v>
      </c>
      <c r="HB22" s="8">
        <v>21</v>
      </c>
      <c r="HC22" s="8">
        <v>7</v>
      </c>
      <c r="HD22" s="8">
        <v>21</v>
      </c>
      <c r="HE22" s="8">
        <v>31</v>
      </c>
      <c r="HF22" s="8">
        <v>41</v>
      </c>
      <c r="HG22" s="8">
        <v>6</v>
      </c>
      <c r="HH22" s="8">
        <v>1</v>
      </c>
      <c r="HI22" s="8">
        <v>14</v>
      </c>
      <c r="HJ22" s="8">
        <v>10</v>
      </c>
      <c r="HK22" s="8">
        <v>1</v>
      </c>
      <c r="HL22" s="8">
        <v>88</v>
      </c>
      <c r="HM22" s="8">
        <v>4</v>
      </c>
      <c r="HN22" s="8">
        <v>0</v>
      </c>
      <c r="HO22" s="17">
        <f t="shared" ref="HO22:HO44" si="70">SUM(GM22:HN22)</f>
        <v>525</v>
      </c>
      <c r="HP22" s="9">
        <f t="shared" ref="HP22:HP44" si="71">HO22/$HO$45</f>
        <v>0.32110091743119268</v>
      </c>
      <c r="HR22" s="40" t="s">
        <v>69</v>
      </c>
      <c r="HS22" s="8">
        <v>3</v>
      </c>
      <c r="HT22" s="8">
        <v>7</v>
      </c>
      <c r="HU22" s="8">
        <v>18</v>
      </c>
      <c r="HV22" s="8">
        <v>1</v>
      </c>
      <c r="HW22" s="8">
        <v>33</v>
      </c>
      <c r="HX22" s="8">
        <v>51</v>
      </c>
      <c r="HY22" s="8">
        <v>20</v>
      </c>
      <c r="HZ22" s="8">
        <v>61</v>
      </c>
      <c r="IA22" s="8">
        <v>32</v>
      </c>
      <c r="IB22" s="8">
        <v>7</v>
      </c>
      <c r="IC22" s="8">
        <v>81</v>
      </c>
      <c r="ID22" s="8">
        <v>12</v>
      </c>
      <c r="IE22" s="8">
        <v>18</v>
      </c>
      <c r="IF22" s="8">
        <v>15</v>
      </c>
      <c r="IG22" s="8">
        <v>6</v>
      </c>
      <c r="IH22" s="8">
        <v>13</v>
      </c>
      <c r="II22" s="8">
        <v>4</v>
      </c>
      <c r="IJ22" s="8">
        <v>10</v>
      </c>
      <c r="IK22" s="8">
        <v>103</v>
      </c>
      <c r="IL22" s="8">
        <v>38</v>
      </c>
      <c r="IM22" s="8">
        <v>3</v>
      </c>
      <c r="IN22" s="8">
        <v>1</v>
      </c>
      <c r="IO22" s="8">
        <v>18</v>
      </c>
      <c r="IP22" s="8">
        <v>16</v>
      </c>
      <c r="IQ22" s="8">
        <v>7</v>
      </c>
      <c r="IR22" s="8">
        <v>149</v>
      </c>
      <c r="IS22" s="8">
        <v>9</v>
      </c>
      <c r="IT22" s="8">
        <v>1</v>
      </c>
      <c r="IU22" s="17">
        <f t="shared" ref="IU22:IU44" si="72">SUM(HS22:IT22)</f>
        <v>737</v>
      </c>
      <c r="IV22" s="9">
        <f>IU22/$IU$45</f>
        <v>0.36630218687872762</v>
      </c>
      <c r="IX22" s="40" t="s">
        <v>69</v>
      </c>
      <c r="IY22" s="8"/>
      <c r="IZ22" s="8">
        <v>12</v>
      </c>
      <c r="JA22" s="8">
        <v>17</v>
      </c>
      <c r="JB22" s="8"/>
      <c r="JC22" s="8">
        <v>17</v>
      </c>
      <c r="JD22" s="8">
        <v>73</v>
      </c>
      <c r="JE22" s="8">
        <v>24</v>
      </c>
      <c r="JF22" s="8">
        <v>31</v>
      </c>
      <c r="JG22" s="8">
        <v>47</v>
      </c>
      <c r="JH22" s="8">
        <v>6</v>
      </c>
      <c r="JI22" s="8">
        <v>100</v>
      </c>
      <c r="JJ22" s="8">
        <v>4</v>
      </c>
      <c r="JK22" s="8">
        <v>18</v>
      </c>
      <c r="JL22" s="8">
        <v>57</v>
      </c>
      <c r="JM22" s="8">
        <v>3</v>
      </c>
      <c r="JN22" s="8">
        <v>20</v>
      </c>
      <c r="JO22" s="8">
        <v>12</v>
      </c>
      <c r="JP22" s="8">
        <v>21</v>
      </c>
      <c r="JQ22" s="8">
        <v>31</v>
      </c>
      <c r="JR22" s="8">
        <v>32</v>
      </c>
      <c r="JS22" s="8">
        <v>4</v>
      </c>
      <c r="JT22" s="8">
        <v>1</v>
      </c>
      <c r="JU22" s="8">
        <v>16</v>
      </c>
      <c r="JV22" s="8">
        <v>7</v>
      </c>
      <c r="JW22" s="8">
        <v>3</v>
      </c>
      <c r="JX22" s="8">
        <v>196</v>
      </c>
      <c r="JY22" s="8">
        <v>14</v>
      </c>
      <c r="JZ22" s="8"/>
      <c r="KA22" s="17">
        <f t="shared" ref="KA22:KA44" si="73">SUM(IY22:JZ22)</f>
        <v>766</v>
      </c>
      <c r="KB22" s="9">
        <f>KA22/$KA$45</f>
        <v>0.43821510297482835</v>
      </c>
    </row>
    <row r="23" spans="2:288">
      <c r="B23" s="29" t="s">
        <v>173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7">
        <f t="shared" si="62"/>
        <v>0</v>
      </c>
      <c r="AF23" s="9">
        <f t="shared" ref="AF23:AF45" si="74">AE23/$AE$45</f>
        <v>0</v>
      </c>
      <c r="AH23" s="29" t="s">
        <v>173</v>
      </c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7">
        <f t="shared" si="63"/>
        <v>0</v>
      </c>
      <c r="BL23" s="9">
        <f t="shared" ref="BL23:BL27" si="75">BK23/$BK$45</f>
        <v>0</v>
      </c>
      <c r="BN23" s="29" t="s">
        <v>173</v>
      </c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>
        <v>1</v>
      </c>
      <c r="CC23" s="8"/>
      <c r="CD23" s="8"/>
      <c r="CE23" s="8"/>
      <c r="CF23" s="8"/>
      <c r="CG23" s="8">
        <v>1</v>
      </c>
      <c r="CH23" s="8"/>
      <c r="CI23" s="8"/>
      <c r="CJ23" s="8"/>
      <c r="CK23" s="8"/>
      <c r="CL23" s="8"/>
      <c r="CM23" s="8"/>
      <c r="CN23" s="8">
        <v>1</v>
      </c>
      <c r="CO23" s="8"/>
      <c r="CP23" s="8"/>
      <c r="CQ23" s="17">
        <f t="shared" si="64"/>
        <v>3</v>
      </c>
      <c r="CR23" s="9">
        <f t="shared" si="65"/>
        <v>2.0134228187919465E-3</v>
      </c>
      <c r="CT23" s="29" t="s">
        <v>173</v>
      </c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>
        <v>1</v>
      </c>
      <c r="DO23" s="8"/>
      <c r="DP23" s="8"/>
      <c r="DQ23" s="8"/>
      <c r="DR23" s="8"/>
      <c r="DS23" s="8"/>
      <c r="DT23" s="8"/>
      <c r="DU23" s="8"/>
      <c r="DV23" s="8"/>
      <c r="DW23" s="17">
        <f t="shared" si="66"/>
        <v>1</v>
      </c>
      <c r="DX23" s="9">
        <f t="shared" ref="DX23:DX45" si="76">DW23/$DW$45</f>
        <v>6.0459492140266019E-4</v>
      </c>
      <c r="DZ23" s="29" t="s">
        <v>173</v>
      </c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17">
        <f t="shared" si="67"/>
        <v>0</v>
      </c>
      <c r="FD23" s="9">
        <f t="shared" ref="FD23:FD44" si="77">FC23/$FC$45</f>
        <v>0</v>
      </c>
      <c r="FF23" s="29" t="s">
        <v>173</v>
      </c>
      <c r="FG23" s="8"/>
      <c r="FH23" s="8"/>
      <c r="FI23" s="8"/>
      <c r="FJ23" s="8"/>
      <c r="FK23" s="8">
        <v>1</v>
      </c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17">
        <f t="shared" si="68"/>
        <v>1</v>
      </c>
      <c r="GJ23" s="9">
        <f t="shared" si="69"/>
        <v>8.5910652920962198E-4</v>
      </c>
      <c r="GL23" s="29" t="s">
        <v>173</v>
      </c>
      <c r="GM23" s="8"/>
      <c r="GN23" s="8"/>
      <c r="GO23" s="8"/>
      <c r="GP23" s="8"/>
      <c r="GQ23" s="8"/>
      <c r="GR23" s="8">
        <v>1</v>
      </c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>
        <v>1</v>
      </c>
      <c r="HM23" s="8"/>
      <c r="HN23" s="8"/>
      <c r="HO23" s="17">
        <f t="shared" si="70"/>
        <v>2</v>
      </c>
      <c r="HP23" s="9">
        <f t="shared" si="71"/>
        <v>1.2232415902140672E-3</v>
      </c>
      <c r="HR23" s="29" t="s">
        <v>173</v>
      </c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17">
        <f t="shared" si="72"/>
        <v>0</v>
      </c>
      <c r="IV23" s="9">
        <f t="shared" ref="IV23:IV44" si="78">IU23/$IU$45</f>
        <v>0</v>
      </c>
      <c r="IX23" s="29" t="s">
        <v>173</v>
      </c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17">
        <f t="shared" si="73"/>
        <v>0</v>
      </c>
      <c r="KB23" s="9">
        <f t="shared" ref="KB23:KB44" si="79">KA23/$KA$45</f>
        <v>0</v>
      </c>
    </row>
    <row r="24" spans="2:288">
      <c r="B24" s="29" t="s">
        <v>174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7">
        <f t="shared" si="62"/>
        <v>0</v>
      </c>
      <c r="AF24" s="9">
        <f t="shared" si="74"/>
        <v>0</v>
      </c>
      <c r="AH24" s="29" t="s">
        <v>174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7">
        <f t="shared" si="63"/>
        <v>0</v>
      </c>
      <c r="BL24" s="9">
        <f t="shared" si="75"/>
        <v>0</v>
      </c>
      <c r="BN24" s="29" t="s">
        <v>174</v>
      </c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17">
        <f t="shared" si="64"/>
        <v>0</v>
      </c>
      <c r="CR24" s="9">
        <f t="shared" si="65"/>
        <v>0</v>
      </c>
      <c r="CT24" s="29" t="s">
        <v>174</v>
      </c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17">
        <f t="shared" si="66"/>
        <v>0</v>
      </c>
      <c r="DX24" s="9">
        <f t="shared" si="76"/>
        <v>0</v>
      </c>
      <c r="DZ24" s="29" t="s">
        <v>174</v>
      </c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17">
        <f t="shared" si="67"/>
        <v>0</v>
      </c>
      <c r="FD24" s="9">
        <f t="shared" si="77"/>
        <v>0</v>
      </c>
      <c r="FF24" s="29" t="s">
        <v>174</v>
      </c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17">
        <f t="shared" si="68"/>
        <v>0</v>
      </c>
      <c r="GJ24" s="9">
        <f t="shared" si="69"/>
        <v>0</v>
      </c>
      <c r="GL24" s="29" t="s">
        <v>174</v>
      </c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17">
        <f t="shared" si="70"/>
        <v>0</v>
      </c>
      <c r="HP24" s="9">
        <f t="shared" si="71"/>
        <v>0</v>
      </c>
      <c r="HR24" s="29" t="s">
        <v>174</v>
      </c>
      <c r="HS24" s="8"/>
      <c r="HT24" s="8">
        <v>1</v>
      </c>
      <c r="HU24" s="8"/>
      <c r="HV24" s="8"/>
      <c r="HW24" s="8"/>
      <c r="HX24" s="8"/>
      <c r="HY24" s="8"/>
      <c r="HZ24" s="8"/>
      <c r="IA24" s="8"/>
      <c r="IB24" s="8">
        <v>1</v>
      </c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17">
        <f t="shared" si="72"/>
        <v>2</v>
      </c>
      <c r="IV24" s="9">
        <f t="shared" si="78"/>
        <v>9.9403578528827028E-4</v>
      </c>
      <c r="IX24" s="29" t="s">
        <v>174</v>
      </c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17">
        <f t="shared" si="73"/>
        <v>0</v>
      </c>
      <c r="KB24" s="9">
        <f t="shared" si="79"/>
        <v>0</v>
      </c>
    </row>
    <row r="25" spans="2:288">
      <c r="B25" s="29" t="s">
        <v>172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7">
        <f t="shared" si="62"/>
        <v>0</v>
      </c>
      <c r="AF25" s="9">
        <f t="shared" si="74"/>
        <v>0</v>
      </c>
      <c r="AH25" s="29" t="s">
        <v>172</v>
      </c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17">
        <f t="shared" si="63"/>
        <v>0</v>
      </c>
      <c r="BL25" s="9">
        <f t="shared" si="75"/>
        <v>0</v>
      </c>
      <c r="BN25" s="29" t="s">
        <v>172</v>
      </c>
      <c r="BO25" s="8"/>
      <c r="BP25" s="8"/>
      <c r="BQ25" s="8">
        <v>1</v>
      </c>
      <c r="BR25" s="8"/>
      <c r="BS25" s="8"/>
      <c r="BT25" s="8"/>
      <c r="BU25" s="8"/>
      <c r="BV25" s="8"/>
      <c r="BW25" s="8"/>
      <c r="BX25" s="8"/>
      <c r="BY25" s="8">
        <v>1</v>
      </c>
      <c r="BZ25" s="8"/>
      <c r="CA25" s="8"/>
      <c r="CB25" s="8"/>
      <c r="CC25" s="8"/>
      <c r="CD25" s="8">
        <v>2</v>
      </c>
      <c r="CE25" s="8"/>
      <c r="CF25" s="8">
        <v>1</v>
      </c>
      <c r="CG25" s="8"/>
      <c r="CH25" s="8"/>
      <c r="CI25" s="8"/>
      <c r="CJ25" s="8"/>
      <c r="CK25" s="8"/>
      <c r="CL25" s="8"/>
      <c r="CM25" s="8"/>
      <c r="CN25" s="8">
        <v>1</v>
      </c>
      <c r="CO25" s="8"/>
      <c r="CP25" s="8"/>
      <c r="CQ25" s="17">
        <f t="shared" si="64"/>
        <v>6</v>
      </c>
      <c r="CR25" s="9">
        <f t="shared" si="65"/>
        <v>4.0268456375838931E-3</v>
      </c>
      <c r="CT25" s="29" t="s">
        <v>172</v>
      </c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>
        <v>1</v>
      </c>
      <c r="DF25" s="8"/>
      <c r="DG25" s="8"/>
      <c r="DH25" s="8">
        <v>2</v>
      </c>
      <c r="DI25" s="8"/>
      <c r="DJ25" s="8"/>
      <c r="DK25" s="8"/>
      <c r="DL25" s="8">
        <v>1</v>
      </c>
      <c r="DM25" s="8"/>
      <c r="DN25" s="8"/>
      <c r="DO25" s="8"/>
      <c r="DP25" s="8"/>
      <c r="DQ25" s="8"/>
      <c r="DR25" s="8"/>
      <c r="DS25" s="8"/>
      <c r="DT25" s="8">
        <v>1</v>
      </c>
      <c r="DU25" s="8"/>
      <c r="DV25" s="8"/>
      <c r="DW25" s="17">
        <f t="shared" si="66"/>
        <v>5</v>
      </c>
      <c r="DX25" s="9">
        <f t="shared" si="76"/>
        <v>3.0229746070133011E-3</v>
      </c>
      <c r="DZ25" s="29" t="s">
        <v>172</v>
      </c>
      <c r="EA25" s="8"/>
      <c r="EB25" s="8">
        <v>1</v>
      </c>
      <c r="EC25" s="8"/>
      <c r="ED25" s="8"/>
      <c r="EE25" s="8"/>
      <c r="EF25" s="8"/>
      <c r="EG25" s="8"/>
      <c r="EH25" s="8"/>
      <c r="EI25" s="8"/>
      <c r="EJ25" s="8"/>
      <c r="EK25" s="8">
        <v>1</v>
      </c>
      <c r="EL25" s="8"/>
      <c r="EM25" s="8">
        <v>1</v>
      </c>
      <c r="EN25" s="8">
        <v>1</v>
      </c>
      <c r="EO25" s="8"/>
      <c r="EP25" s="8"/>
      <c r="EQ25" s="8"/>
      <c r="ER25" s="8">
        <v>1</v>
      </c>
      <c r="ES25" s="8"/>
      <c r="ET25" s="8"/>
      <c r="EU25" s="8"/>
      <c r="EV25" s="8"/>
      <c r="EW25" s="8"/>
      <c r="EX25" s="8"/>
      <c r="EY25" s="8"/>
      <c r="EZ25" s="8">
        <v>1</v>
      </c>
      <c r="FA25" s="8"/>
      <c r="FB25" s="8"/>
      <c r="FC25" s="17">
        <f t="shared" si="67"/>
        <v>6</v>
      </c>
      <c r="FD25" s="9">
        <f t="shared" si="77"/>
        <v>4.8622366288492711E-3</v>
      </c>
      <c r="FF25" s="29" t="s">
        <v>172</v>
      </c>
      <c r="FG25" s="8"/>
      <c r="FH25" s="8"/>
      <c r="FI25" s="8"/>
      <c r="FJ25" s="8"/>
      <c r="FK25" s="8"/>
      <c r="FL25" s="8"/>
      <c r="FM25" s="8"/>
      <c r="FN25" s="8"/>
      <c r="FO25" s="8"/>
      <c r="FP25" s="8">
        <v>2</v>
      </c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17">
        <f t="shared" si="68"/>
        <v>2</v>
      </c>
      <c r="GJ25" s="9">
        <f t="shared" si="69"/>
        <v>1.718213058419244E-3</v>
      </c>
      <c r="GL25" s="29" t="s">
        <v>172</v>
      </c>
      <c r="GM25" s="8"/>
      <c r="GN25" s="8"/>
      <c r="GO25" s="8">
        <v>1</v>
      </c>
      <c r="GP25" s="8"/>
      <c r="GQ25" s="8">
        <v>1</v>
      </c>
      <c r="GR25" s="8">
        <v>3</v>
      </c>
      <c r="GS25" s="8"/>
      <c r="GT25" s="8"/>
      <c r="GU25" s="8"/>
      <c r="GV25" s="8">
        <v>1</v>
      </c>
      <c r="GW25" s="8"/>
      <c r="GX25" s="8"/>
      <c r="GY25" s="8"/>
      <c r="GZ25" s="8">
        <v>3</v>
      </c>
      <c r="HA25" s="8">
        <v>1</v>
      </c>
      <c r="HB25" s="8"/>
      <c r="HC25" s="8">
        <v>1</v>
      </c>
      <c r="HD25" s="8">
        <v>3</v>
      </c>
      <c r="HE25" s="8"/>
      <c r="HF25" s="8"/>
      <c r="HG25" s="8"/>
      <c r="HH25" s="8"/>
      <c r="HI25" s="8">
        <v>2</v>
      </c>
      <c r="HJ25" s="8"/>
      <c r="HK25" s="8"/>
      <c r="HL25" s="8">
        <v>2</v>
      </c>
      <c r="HM25" s="8"/>
      <c r="HN25" s="8"/>
      <c r="HO25" s="17">
        <f t="shared" si="70"/>
        <v>18</v>
      </c>
      <c r="HP25" s="9">
        <f t="shared" si="71"/>
        <v>1.1009174311926606E-2</v>
      </c>
      <c r="HR25" s="29" t="s">
        <v>172</v>
      </c>
      <c r="HS25" s="8">
        <v>1</v>
      </c>
      <c r="HT25" s="8"/>
      <c r="HU25" s="8">
        <v>1</v>
      </c>
      <c r="HV25" s="8">
        <v>1</v>
      </c>
      <c r="HW25" s="8">
        <v>2</v>
      </c>
      <c r="HX25" s="8">
        <v>3</v>
      </c>
      <c r="HY25" s="8"/>
      <c r="HZ25" s="8">
        <v>1</v>
      </c>
      <c r="IA25" s="8">
        <v>3</v>
      </c>
      <c r="IB25" s="8">
        <v>1</v>
      </c>
      <c r="IC25" s="8">
        <v>3</v>
      </c>
      <c r="ID25" s="8">
        <v>1</v>
      </c>
      <c r="IE25" s="8"/>
      <c r="IF25" s="8"/>
      <c r="IG25" s="8">
        <v>1</v>
      </c>
      <c r="IH25" s="8"/>
      <c r="II25" s="8"/>
      <c r="IJ25" s="8"/>
      <c r="IK25" s="8">
        <v>3</v>
      </c>
      <c r="IL25" s="8"/>
      <c r="IM25" s="8"/>
      <c r="IN25" s="8"/>
      <c r="IO25" s="8"/>
      <c r="IP25" s="8"/>
      <c r="IQ25" s="8"/>
      <c r="IR25" s="8">
        <v>1</v>
      </c>
      <c r="IS25" s="8"/>
      <c r="IT25" s="8"/>
      <c r="IU25" s="17">
        <f t="shared" si="72"/>
        <v>22</v>
      </c>
      <c r="IV25" s="9">
        <f t="shared" si="78"/>
        <v>1.0934393638170975E-2</v>
      </c>
      <c r="IX25" s="29" t="s">
        <v>172</v>
      </c>
      <c r="IY25" s="8"/>
      <c r="IZ25" s="8">
        <v>1</v>
      </c>
      <c r="JA25" s="8"/>
      <c r="JB25" s="8"/>
      <c r="JC25" s="8"/>
      <c r="JD25" s="8">
        <v>2</v>
      </c>
      <c r="JE25" s="8"/>
      <c r="JF25" s="8"/>
      <c r="JG25" s="8">
        <v>2</v>
      </c>
      <c r="JH25" s="8"/>
      <c r="JI25" s="8"/>
      <c r="JJ25" s="8">
        <v>1</v>
      </c>
      <c r="JK25" s="8"/>
      <c r="JL25" s="8"/>
      <c r="JM25" s="8"/>
      <c r="JN25" s="8"/>
      <c r="JO25" s="8"/>
      <c r="JP25" s="8"/>
      <c r="JQ25" s="8">
        <v>1</v>
      </c>
      <c r="JR25" s="8"/>
      <c r="JS25" s="8"/>
      <c r="JT25" s="8"/>
      <c r="JU25" s="8">
        <v>1</v>
      </c>
      <c r="JV25" s="8"/>
      <c r="JW25" s="8"/>
      <c r="JX25" s="8">
        <v>1</v>
      </c>
      <c r="JY25" s="8"/>
      <c r="JZ25" s="8"/>
      <c r="KA25" s="17">
        <f t="shared" si="73"/>
        <v>9</v>
      </c>
      <c r="KB25" s="9">
        <f t="shared" si="79"/>
        <v>5.148741418764302E-3</v>
      </c>
    </row>
    <row r="26" spans="2:288">
      <c r="B26" s="40" t="s">
        <v>54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>
        <v>1</v>
      </c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7">
        <f t="shared" si="62"/>
        <v>1</v>
      </c>
      <c r="AF26" s="9">
        <f t="shared" si="74"/>
        <v>2.1459227467811159E-3</v>
      </c>
      <c r="AH26" s="40" t="s">
        <v>54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>
        <v>1</v>
      </c>
      <c r="AT26" s="8"/>
      <c r="AU26" s="8"/>
      <c r="AV26" s="8"/>
      <c r="AW26" s="8"/>
      <c r="AX26" s="8"/>
      <c r="AY26" s="8"/>
      <c r="AZ26" s="8"/>
      <c r="BA26" s="8">
        <v>1</v>
      </c>
      <c r="BB26" s="8"/>
      <c r="BC26" s="8"/>
      <c r="BD26" s="8"/>
      <c r="BE26" s="8"/>
      <c r="BF26" s="8">
        <v>1</v>
      </c>
      <c r="BG26" s="8"/>
      <c r="BH26" s="8"/>
      <c r="BI26" s="8"/>
      <c r="BJ26" s="8"/>
      <c r="BK26" s="17">
        <f t="shared" si="63"/>
        <v>3</v>
      </c>
      <c r="BL26" s="9">
        <f t="shared" si="75"/>
        <v>3.1185031185031187E-3</v>
      </c>
      <c r="BN26" s="40" t="s">
        <v>54</v>
      </c>
      <c r="BO26" s="8"/>
      <c r="BP26" s="8">
        <v>2</v>
      </c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>
        <v>1</v>
      </c>
      <c r="CE26" s="8">
        <v>1</v>
      </c>
      <c r="CF26" s="8">
        <v>1</v>
      </c>
      <c r="CG26" s="8"/>
      <c r="CH26" s="8"/>
      <c r="CI26" s="8"/>
      <c r="CJ26" s="8"/>
      <c r="CK26" s="8"/>
      <c r="CL26" s="8"/>
      <c r="CM26" s="8"/>
      <c r="CN26" s="8"/>
      <c r="CO26" s="8">
        <v>1</v>
      </c>
      <c r="CP26" s="8"/>
      <c r="CQ26" s="17">
        <f t="shared" si="64"/>
        <v>6</v>
      </c>
      <c r="CR26" s="9">
        <f t="shared" si="65"/>
        <v>4.0268456375838931E-3</v>
      </c>
      <c r="CT26" s="40" t="s">
        <v>54</v>
      </c>
      <c r="CU26" s="8"/>
      <c r="CV26" s="8"/>
      <c r="CW26" s="8"/>
      <c r="CX26" s="8">
        <v>1</v>
      </c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>
        <v>2</v>
      </c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17">
        <f t="shared" si="66"/>
        <v>3</v>
      </c>
      <c r="DX26" s="9">
        <f t="shared" si="76"/>
        <v>1.8137847642079807E-3</v>
      </c>
      <c r="DZ26" s="40" t="s">
        <v>54</v>
      </c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>
        <v>1</v>
      </c>
      <c r="ES26" s="8">
        <v>1</v>
      </c>
      <c r="ET26" s="8"/>
      <c r="EU26" s="8"/>
      <c r="EV26" s="8"/>
      <c r="EW26" s="8"/>
      <c r="EX26" s="8"/>
      <c r="EY26" s="8"/>
      <c r="EZ26" s="8"/>
      <c r="FA26" s="8"/>
      <c r="FB26" s="8"/>
      <c r="FC26" s="17">
        <f t="shared" si="67"/>
        <v>2</v>
      </c>
      <c r="FD26" s="9">
        <f t="shared" si="77"/>
        <v>1.6207455429497568E-3</v>
      </c>
      <c r="FF26" s="40" t="s">
        <v>54</v>
      </c>
      <c r="FG26" s="8"/>
      <c r="FH26" s="8">
        <v>1</v>
      </c>
      <c r="FI26" s="8"/>
      <c r="FJ26" s="8"/>
      <c r="FK26" s="8"/>
      <c r="FL26" s="8">
        <v>1</v>
      </c>
      <c r="FM26" s="8"/>
      <c r="FN26" s="8"/>
      <c r="FO26" s="8">
        <v>1</v>
      </c>
      <c r="FP26" s="8">
        <v>1</v>
      </c>
      <c r="FQ26" s="8"/>
      <c r="FR26" s="8"/>
      <c r="FS26" s="8"/>
      <c r="FT26" s="8"/>
      <c r="FU26" s="8"/>
      <c r="FV26" s="8"/>
      <c r="FW26" s="8"/>
      <c r="FX26" s="8"/>
      <c r="FY26" s="8">
        <v>1</v>
      </c>
      <c r="FZ26" s="8"/>
      <c r="GA26" s="8"/>
      <c r="GB26" s="8"/>
      <c r="GC26" s="8"/>
      <c r="GD26" s="8"/>
      <c r="GE26" s="8"/>
      <c r="GF26" s="8"/>
      <c r="GG26" s="8"/>
      <c r="GH26" s="8"/>
      <c r="GI26" s="17">
        <f t="shared" si="68"/>
        <v>5</v>
      </c>
      <c r="GJ26" s="9">
        <f t="shared" si="69"/>
        <v>4.2955326460481103E-3</v>
      </c>
      <c r="GL26" s="40" t="s">
        <v>54</v>
      </c>
      <c r="GM26" s="8"/>
      <c r="GN26" s="8"/>
      <c r="GO26" s="8">
        <v>2</v>
      </c>
      <c r="GP26" s="8"/>
      <c r="GQ26" s="8">
        <v>3</v>
      </c>
      <c r="GR26" s="8">
        <v>1</v>
      </c>
      <c r="GS26" s="8"/>
      <c r="GT26" s="8"/>
      <c r="GU26" s="8">
        <v>1</v>
      </c>
      <c r="GV26" s="8">
        <v>1</v>
      </c>
      <c r="GW26" s="8"/>
      <c r="GX26" s="8"/>
      <c r="GY26" s="8"/>
      <c r="GZ26" s="8">
        <v>1</v>
      </c>
      <c r="HA26" s="8"/>
      <c r="HB26" s="8"/>
      <c r="HC26" s="8">
        <v>2</v>
      </c>
      <c r="HD26" s="8">
        <v>3</v>
      </c>
      <c r="HE26" s="8">
        <v>2</v>
      </c>
      <c r="HF26" s="8"/>
      <c r="HG26" s="8"/>
      <c r="HH26" s="8"/>
      <c r="HI26" s="8">
        <v>2</v>
      </c>
      <c r="HJ26" s="8">
        <v>1</v>
      </c>
      <c r="HK26" s="8"/>
      <c r="HL26" s="8">
        <v>3</v>
      </c>
      <c r="HM26" s="8"/>
      <c r="HN26" s="8"/>
      <c r="HO26" s="17">
        <f t="shared" si="70"/>
        <v>22</v>
      </c>
      <c r="HP26" s="9">
        <f t="shared" si="71"/>
        <v>1.345565749235474E-2</v>
      </c>
      <c r="HR26" s="40" t="s">
        <v>54</v>
      </c>
      <c r="HS26" s="8">
        <v>1</v>
      </c>
      <c r="HT26" s="8">
        <v>1</v>
      </c>
      <c r="HU26" s="8">
        <v>1</v>
      </c>
      <c r="HV26" s="8"/>
      <c r="HW26" s="8">
        <v>1</v>
      </c>
      <c r="HX26" s="8">
        <v>3</v>
      </c>
      <c r="HY26" s="8"/>
      <c r="HZ26" s="8"/>
      <c r="IA26" s="8">
        <v>1</v>
      </c>
      <c r="IB26" s="8"/>
      <c r="IC26" s="8">
        <v>6</v>
      </c>
      <c r="ID26" s="8">
        <v>1</v>
      </c>
      <c r="IE26" s="8"/>
      <c r="IF26" s="8">
        <v>2</v>
      </c>
      <c r="IG26" s="8">
        <v>2</v>
      </c>
      <c r="IH26" s="8">
        <v>1</v>
      </c>
      <c r="II26" s="8"/>
      <c r="IJ26" s="8"/>
      <c r="IK26" s="8">
        <v>1</v>
      </c>
      <c r="IL26" s="8"/>
      <c r="IM26" s="8"/>
      <c r="IN26" s="8"/>
      <c r="IO26" s="8">
        <v>1</v>
      </c>
      <c r="IP26" s="8">
        <v>1</v>
      </c>
      <c r="IQ26" s="8"/>
      <c r="IR26" s="8"/>
      <c r="IS26" s="8"/>
      <c r="IT26" s="8"/>
      <c r="IU26" s="17">
        <f t="shared" si="72"/>
        <v>23</v>
      </c>
      <c r="IV26" s="9">
        <f t="shared" si="78"/>
        <v>1.143141153081511E-2</v>
      </c>
      <c r="IX26" s="40" t="s">
        <v>54</v>
      </c>
      <c r="IY26" s="8"/>
      <c r="IZ26" s="8">
        <v>1</v>
      </c>
      <c r="JA26" s="8"/>
      <c r="JB26" s="8"/>
      <c r="JC26" s="8">
        <v>1</v>
      </c>
      <c r="JD26" s="8">
        <v>2</v>
      </c>
      <c r="JE26" s="8"/>
      <c r="JF26" s="8"/>
      <c r="JG26" s="8">
        <v>1</v>
      </c>
      <c r="JH26" s="8"/>
      <c r="JI26" s="8"/>
      <c r="JJ26" s="8">
        <v>1</v>
      </c>
      <c r="JK26" s="8"/>
      <c r="JL26" s="8"/>
      <c r="JM26" s="8"/>
      <c r="JN26" s="8">
        <v>4</v>
      </c>
      <c r="JO26" s="8"/>
      <c r="JP26" s="8">
        <v>1</v>
      </c>
      <c r="JQ26" s="8">
        <v>1</v>
      </c>
      <c r="JR26" s="8"/>
      <c r="JS26" s="8"/>
      <c r="JT26" s="8"/>
      <c r="JU26" s="8"/>
      <c r="JV26" s="8">
        <v>1</v>
      </c>
      <c r="JW26" s="8"/>
      <c r="JX26" s="8">
        <v>2</v>
      </c>
      <c r="JY26" s="8">
        <v>1</v>
      </c>
      <c r="JZ26" s="8"/>
      <c r="KA26" s="17">
        <f t="shared" si="73"/>
        <v>16</v>
      </c>
      <c r="KB26" s="9">
        <f t="shared" si="79"/>
        <v>9.1533180778032037E-3</v>
      </c>
    </row>
    <row r="27" spans="2:288">
      <c r="B27" s="40" t="s">
        <v>52</v>
      </c>
      <c r="C27" s="8"/>
      <c r="D27" s="8"/>
      <c r="E27" s="8"/>
      <c r="F27" s="8"/>
      <c r="G27" s="8"/>
      <c r="H27" s="8">
        <v>1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7">
        <f t="shared" si="62"/>
        <v>1</v>
      </c>
      <c r="AF27" s="9">
        <f t="shared" si="74"/>
        <v>2.1459227467811159E-3</v>
      </c>
      <c r="AH27" s="40" t="s">
        <v>52</v>
      </c>
      <c r="AI27" s="8"/>
      <c r="AJ27" s="8"/>
      <c r="AK27" s="8"/>
      <c r="AL27" s="8"/>
      <c r="AM27" s="8">
        <v>3</v>
      </c>
      <c r="AN27" s="8">
        <v>1</v>
      </c>
      <c r="AO27" s="8"/>
      <c r="AP27" s="8"/>
      <c r="AQ27" s="8"/>
      <c r="AR27" s="8"/>
      <c r="AS27" s="8">
        <v>3</v>
      </c>
      <c r="AT27" s="8"/>
      <c r="AU27" s="8"/>
      <c r="AV27" s="8"/>
      <c r="AW27" s="8"/>
      <c r="AX27" s="8"/>
      <c r="AY27" s="8"/>
      <c r="AZ27" s="8"/>
      <c r="BA27" s="8">
        <v>1</v>
      </c>
      <c r="BB27" s="8"/>
      <c r="BC27" s="8"/>
      <c r="BD27" s="8"/>
      <c r="BE27" s="8">
        <v>5</v>
      </c>
      <c r="BF27" s="8">
        <v>2</v>
      </c>
      <c r="BG27" s="8"/>
      <c r="BH27" s="8">
        <v>2</v>
      </c>
      <c r="BI27" s="8"/>
      <c r="BJ27" s="8"/>
      <c r="BK27" s="17">
        <f t="shared" si="63"/>
        <v>17</v>
      </c>
      <c r="BL27" s="9">
        <f t="shared" si="75"/>
        <v>1.7671517671517672E-2</v>
      </c>
      <c r="BN27" s="40" t="s">
        <v>52</v>
      </c>
      <c r="BO27" s="8"/>
      <c r="BP27" s="8"/>
      <c r="BQ27" s="8"/>
      <c r="BR27" s="8"/>
      <c r="BS27" s="8">
        <v>2</v>
      </c>
      <c r="BT27" s="8">
        <v>1</v>
      </c>
      <c r="BU27" s="8">
        <v>3</v>
      </c>
      <c r="BV27" s="8"/>
      <c r="BW27" s="8"/>
      <c r="BX27" s="8"/>
      <c r="BY27" s="8"/>
      <c r="BZ27" s="8"/>
      <c r="CA27" s="8"/>
      <c r="CB27" s="8">
        <v>1</v>
      </c>
      <c r="CC27" s="8">
        <v>1</v>
      </c>
      <c r="CD27" s="8">
        <v>5</v>
      </c>
      <c r="CE27" s="8">
        <v>2</v>
      </c>
      <c r="CF27" s="8"/>
      <c r="CG27" s="8"/>
      <c r="CH27" s="8"/>
      <c r="CI27" s="8"/>
      <c r="CJ27" s="8"/>
      <c r="CK27" s="8">
        <v>1</v>
      </c>
      <c r="CL27" s="8"/>
      <c r="CM27" s="8"/>
      <c r="CN27" s="8">
        <v>1</v>
      </c>
      <c r="CO27" s="8"/>
      <c r="CP27" s="8"/>
      <c r="CQ27" s="17">
        <f t="shared" si="64"/>
        <v>17</v>
      </c>
      <c r="CR27" s="9">
        <f t="shared" si="65"/>
        <v>1.1409395973154362E-2</v>
      </c>
      <c r="CT27" s="40" t="s">
        <v>52</v>
      </c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17">
        <f t="shared" si="66"/>
        <v>0</v>
      </c>
      <c r="DX27" s="9">
        <f t="shared" si="76"/>
        <v>0</v>
      </c>
      <c r="DZ27" s="40" t="s">
        <v>52</v>
      </c>
      <c r="EA27" s="8"/>
      <c r="EB27" s="8"/>
      <c r="EC27" s="8"/>
      <c r="ED27" s="8"/>
      <c r="EE27" s="8"/>
      <c r="EF27" s="8">
        <v>1</v>
      </c>
      <c r="EG27" s="8"/>
      <c r="EH27" s="8"/>
      <c r="EI27" s="8"/>
      <c r="EJ27" s="8"/>
      <c r="EK27" s="8"/>
      <c r="EL27" s="8"/>
      <c r="EM27" s="8"/>
      <c r="EN27" s="8"/>
      <c r="EO27" s="8">
        <v>1</v>
      </c>
      <c r="EP27" s="8"/>
      <c r="EQ27" s="8"/>
      <c r="ER27" s="8"/>
      <c r="ES27" s="8">
        <v>4</v>
      </c>
      <c r="ET27" s="8"/>
      <c r="EU27" s="8"/>
      <c r="EV27" s="8"/>
      <c r="EW27" s="8"/>
      <c r="EX27" s="8"/>
      <c r="EY27" s="8"/>
      <c r="EZ27" s="8">
        <v>1</v>
      </c>
      <c r="FA27" s="8"/>
      <c r="FB27" s="8"/>
      <c r="FC27" s="17">
        <f t="shared" si="67"/>
        <v>7</v>
      </c>
      <c r="FD27" s="9">
        <f t="shared" si="77"/>
        <v>5.6726094003241492E-3</v>
      </c>
      <c r="FF27" s="40" t="s">
        <v>52</v>
      </c>
      <c r="FG27" s="8"/>
      <c r="FH27" s="8">
        <v>1</v>
      </c>
      <c r="FI27" s="8">
        <v>1</v>
      </c>
      <c r="FJ27" s="8"/>
      <c r="FK27" s="8">
        <v>3</v>
      </c>
      <c r="FL27" s="8"/>
      <c r="FM27" s="8"/>
      <c r="FN27" s="8"/>
      <c r="FO27" s="8">
        <v>2</v>
      </c>
      <c r="FP27" s="8">
        <v>2</v>
      </c>
      <c r="FQ27" s="8"/>
      <c r="FR27" s="8"/>
      <c r="FS27" s="8">
        <v>2</v>
      </c>
      <c r="FT27" s="8"/>
      <c r="FU27" s="8"/>
      <c r="FV27" s="8"/>
      <c r="FW27" s="8"/>
      <c r="FX27" s="8"/>
      <c r="FY27" s="8"/>
      <c r="FZ27" s="8">
        <v>1</v>
      </c>
      <c r="GA27" s="8"/>
      <c r="GB27" s="8"/>
      <c r="GC27" s="8"/>
      <c r="GD27" s="8"/>
      <c r="GE27" s="8"/>
      <c r="GF27" s="8">
        <v>1</v>
      </c>
      <c r="GG27" s="8"/>
      <c r="GH27" s="8"/>
      <c r="GI27" s="17">
        <f t="shared" si="68"/>
        <v>13</v>
      </c>
      <c r="GJ27" s="9">
        <f t="shared" si="69"/>
        <v>1.1168384879725086E-2</v>
      </c>
      <c r="GL27" s="40" t="s">
        <v>52</v>
      </c>
      <c r="GM27" s="8"/>
      <c r="GN27" s="8"/>
      <c r="GO27" s="8">
        <v>2</v>
      </c>
      <c r="GP27" s="8"/>
      <c r="GQ27" s="8">
        <v>2</v>
      </c>
      <c r="GR27" s="8">
        <v>2</v>
      </c>
      <c r="GS27" s="8"/>
      <c r="GT27" s="8">
        <v>2</v>
      </c>
      <c r="GU27" s="8">
        <v>1</v>
      </c>
      <c r="GV27" s="8">
        <v>1</v>
      </c>
      <c r="GW27" s="8">
        <v>2</v>
      </c>
      <c r="GX27" s="8"/>
      <c r="GY27" s="8"/>
      <c r="GZ27" s="8">
        <v>1</v>
      </c>
      <c r="HA27" s="8"/>
      <c r="HB27" s="8">
        <v>1</v>
      </c>
      <c r="HC27" s="8">
        <v>2</v>
      </c>
      <c r="HD27" s="8">
        <v>2</v>
      </c>
      <c r="HE27" s="8">
        <v>1</v>
      </c>
      <c r="HF27" s="8"/>
      <c r="HG27" s="8"/>
      <c r="HH27" s="8"/>
      <c r="HI27" s="8">
        <v>1</v>
      </c>
      <c r="HJ27" s="8">
        <v>2</v>
      </c>
      <c r="HK27" s="8">
        <v>1</v>
      </c>
      <c r="HL27" s="8">
        <v>2</v>
      </c>
      <c r="HM27" s="8"/>
      <c r="HN27" s="8"/>
      <c r="HO27" s="17">
        <f t="shared" si="70"/>
        <v>25</v>
      </c>
      <c r="HP27" s="9">
        <f t="shared" si="71"/>
        <v>1.5290519877675841E-2</v>
      </c>
      <c r="HR27" s="40" t="s">
        <v>52</v>
      </c>
      <c r="HS27" s="8"/>
      <c r="HT27" s="8"/>
      <c r="HU27" s="8">
        <v>1</v>
      </c>
      <c r="HV27" s="8"/>
      <c r="HW27" s="8">
        <v>4</v>
      </c>
      <c r="HX27" s="8">
        <v>3</v>
      </c>
      <c r="HY27" s="8"/>
      <c r="HZ27" s="8"/>
      <c r="IA27" s="8">
        <v>1</v>
      </c>
      <c r="IB27" s="8">
        <v>2</v>
      </c>
      <c r="IC27" s="8">
        <v>5</v>
      </c>
      <c r="ID27" s="8"/>
      <c r="IE27" s="8"/>
      <c r="IF27" s="8"/>
      <c r="IG27" s="8">
        <v>1</v>
      </c>
      <c r="IH27" s="8">
        <v>2</v>
      </c>
      <c r="II27" s="8">
        <v>1</v>
      </c>
      <c r="IJ27" s="8">
        <v>1</v>
      </c>
      <c r="IK27" s="8">
        <v>1</v>
      </c>
      <c r="IL27" s="8">
        <v>2</v>
      </c>
      <c r="IM27" s="8"/>
      <c r="IN27" s="8"/>
      <c r="IO27" s="8">
        <v>1</v>
      </c>
      <c r="IP27" s="8"/>
      <c r="IQ27" s="8"/>
      <c r="IR27" s="8">
        <v>2</v>
      </c>
      <c r="IS27" s="8">
        <v>1</v>
      </c>
      <c r="IT27" s="8"/>
      <c r="IU27" s="17">
        <f t="shared" si="72"/>
        <v>28</v>
      </c>
      <c r="IV27" s="9">
        <f t="shared" si="78"/>
        <v>1.3916500994035786E-2</v>
      </c>
      <c r="IX27" s="40" t="s">
        <v>52</v>
      </c>
      <c r="IY27" s="8"/>
      <c r="IZ27" s="8">
        <v>1</v>
      </c>
      <c r="JA27" s="8">
        <v>1</v>
      </c>
      <c r="JB27" s="8"/>
      <c r="JC27" s="8">
        <v>1</v>
      </c>
      <c r="JD27" s="8">
        <v>3</v>
      </c>
      <c r="JE27" s="8"/>
      <c r="JF27" s="8"/>
      <c r="JG27" s="8">
        <v>2</v>
      </c>
      <c r="JH27" s="8"/>
      <c r="JI27" s="8"/>
      <c r="JJ27" s="8">
        <v>2</v>
      </c>
      <c r="JK27" s="8"/>
      <c r="JL27" s="8">
        <v>1</v>
      </c>
      <c r="JM27" s="8">
        <v>1</v>
      </c>
      <c r="JN27" s="8">
        <v>1</v>
      </c>
      <c r="JO27" s="8">
        <v>1</v>
      </c>
      <c r="JP27" s="8"/>
      <c r="JQ27" s="8">
        <v>3</v>
      </c>
      <c r="JR27" s="8">
        <v>1</v>
      </c>
      <c r="JS27" s="8"/>
      <c r="JT27" s="8"/>
      <c r="JU27" s="8">
        <v>1</v>
      </c>
      <c r="JV27" s="8">
        <v>2</v>
      </c>
      <c r="JW27" s="8"/>
      <c r="JX27" s="8">
        <v>3</v>
      </c>
      <c r="JY27" s="8"/>
      <c r="JZ27" s="8"/>
      <c r="KA27" s="17">
        <f t="shared" si="73"/>
        <v>24</v>
      </c>
      <c r="KB27" s="9">
        <f t="shared" si="79"/>
        <v>1.3729977116704805E-2</v>
      </c>
    </row>
    <row r="28" spans="2:288">
      <c r="B28" s="40" t="s">
        <v>51</v>
      </c>
      <c r="C28" s="8"/>
      <c r="D28" s="8"/>
      <c r="E28" s="8">
        <v>1</v>
      </c>
      <c r="F28" s="8"/>
      <c r="G28" s="8"/>
      <c r="H28" s="8">
        <v>2</v>
      </c>
      <c r="I28" s="8"/>
      <c r="J28" s="8"/>
      <c r="K28" s="8"/>
      <c r="L28" s="8"/>
      <c r="M28" s="8">
        <v>2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>
        <v>1</v>
      </c>
      <c r="AB28" s="8"/>
      <c r="AC28" s="8"/>
      <c r="AD28" s="8"/>
      <c r="AE28" s="17">
        <f t="shared" si="62"/>
        <v>6</v>
      </c>
      <c r="AF28" s="9">
        <f t="shared" si="74"/>
        <v>1.2875536480686695E-2</v>
      </c>
      <c r="AH28" s="40" t="s">
        <v>51</v>
      </c>
      <c r="AI28" s="8"/>
      <c r="AJ28" s="8"/>
      <c r="AK28" s="8">
        <v>2</v>
      </c>
      <c r="AL28" s="8"/>
      <c r="AM28" s="8">
        <v>2</v>
      </c>
      <c r="AN28" s="8">
        <v>1</v>
      </c>
      <c r="AO28" s="8"/>
      <c r="AP28" s="8">
        <v>1</v>
      </c>
      <c r="AQ28" s="8">
        <v>1</v>
      </c>
      <c r="AR28" s="8">
        <v>1</v>
      </c>
      <c r="AS28" s="8">
        <v>5</v>
      </c>
      <c r="AT28" s="8">
        <v>1</v>
      </c>
      <c r="AU28" s="8">
        <v>1</v>
      </c>
      <c r="AV28" s="8">
        <v>2</v>
      </c>
      <c r="AW28" s="8"/>
      <c r="AX28" s="8">
        <v>1</v>
      </c>
      <c r="AY28" s="8"/>
      <c r="AZ28" s="8">
        <v>1</v>
      </c>
      <c r="BA28" s="8"/>
      <c r="BB28" s="8">
        <v>2</v>
      </c>
      <c r="BC28" s="8"/>
      <c r="BD28" s="8"/>
      <c r="BE28" s="8"/>
      <c r="BF28" s="8">
        <v>4</v>
      </c>
      <c r="BG28" s="8"/>
      <c r="BH28" s="8">
        <v>1</v>
      </c>
      <c r="BI28" s="8"/>
      <c r="BJ28" s="8"/>
      <c r="BK28" s="17">
        <f t="shared" si="63"/>
        <v>26</v>
      </c>
      <c r="BL28" s="9">
        <f t="shared" ref="BL28:BL45" si="80">BK28/$BK$45</f>
        <v>2.7027027027027029E-2</v>
      </c>
      <c r="BN28" s="40" t="s">
        <v>51</v>
      </c>
      <c r="BO28" s="8"/>
      <c r="BP28" s="8">
        <v>1</v>
      </c>
      <c r="BQ28" s="8">
        <v>5</v>
      </c>
      <c r="BR28" s="8">
        <v>1</v>
      </c>
      <c r="BS28" s="8">
        <v>8</v>
      </c>
      <c r="BT28" s="8">
        <v>3</v>
      </c>
      <c r="BU28" s="8">
        <v>2</v>
      </c>
      <c r="BV28" s="8">
        <v>1</v>
      </c>
      <c r="BW28" s="8">
        <v>1</v>
      </c>
      <c r="BX28" s="8"/>
      <c r="BY28" s="8">
        <v>7</v>
      </c>
      <c r="BZ28" s="8"/>
      <c r="CA28" s="8"/>
      <c r="CB28" s="8">
        <v>6</v>
      </c>
      <c r="CC28" s="8">
        <v>4</v>
      </c>
      <c r="CD28" s="8">
        <v>3</v>
      </c>
      <c r="CE28" s="8">
        <v>1</v>
      </c>
      <c r="CF28" s="8">
        <v>2</v>
      </c>
      <c r="CG28" s="8">
        <v>1</v>
      </c>
      <c r="CH28" s="8"/>
      <c r="CI28" s="8"/>
      <c r="CJ28" s="8"/>
      <c r="CK28" s="8">
        <v>1</v>
      </c>
      <c r="CL28" s="8">
        <v>2</v>
      </c>
      <c r="CM28" s="8"/>
      <c r="CN28" s="8">
        <v>4</v>
      </c>
      <c r="CO28" s="8">
        <v>2</v>
      </c>
      <c r="CP28" s="8"/>
      <c r="CQ28" s="17">
        <f t="shared" si="64"/>
        <v>55</v>
      </c>
      <c r="CR28" s="9">
        <f t="shared" si="65"/>
        <v>3.6912751677852351E-2</v>
      </c>
      <c r="CT28" s="40" t="s">
        <v>51</v>
      </c>
      <c r="CU28" s="8">
        <v>1</v>
      </c>
      <c r="CV28" s="8"/>
      <c r="CW28" s="8">
        <v>1</v>
      </c>
      <c r="CX28" s="8"/>
      <c r="CY28" s="8">
        <v>2</v>
      </c>
      <c r="CZ28" s="8">
        <v>1</v>
      </c>
      <c r="DA28" s="8">
        <v>1</v>
      </c>
      <c r="DB28" s="8">
        <v>5</v>
      </c>
      <c r="DC28" s="8">
        <v>2</v>
      </c>
      <c r="DD28" s="8">
        <v>1</v>
      </c>
      <c r="DE28" s="8">
        <v>3</v>
      </c>
      <c r="DF28" s="8">
        <v>1</v>
      </c>
      <c r="DG28" s="8">
        <v>1</v>
      </c>
      <c r="DH28" s="8">
        <v>1</v>
      </c>
      <c r="DI28" s="8"/>
      <c r="DJ28" s="8"/>
      <c r="DK28" s="8">
        <v>1</v>
      </c>
      <c r="DL28" s="8">
        <v>4</v>
      </c>
      <c r="DM28" s="8">
        <v>2</v>
      </c>
      <c r="DN28" s="8"/>
      <c r="DO28" s="8"/>
      <c r="DP28" s="8"/>
      <c r="DQ28" s="8"/>
      <c r="DR28" s="8">
        <v>4</v>
      </c>
      <c r="DS28" s="8"/>
      <c r="DT28" s="8">
        <v>4</v>
      </c>
      <c r="DU28" s="8">
        <v>2</v>
      </c>
      <c r="DV28" s="8"/>
      <c r="DW28" s="17">
        <f t="shared" si="66"/>
        <v>37</v>
      </c>
      <c r="DX28" s="9">
        <f t="shared" si="76"/>
        <v>2.2370012091898428E-2</v>
      </c>
      <c r="DZ28" s="40" t="s">
        <v>51</v>
      </c>
      <c r="EA28" s="8"/>
      <c r="EB28" s="8">
        <v>1</v>
      </c>
      <c r="EC28" s="8"/>
      <c r="ED28" s="8"/>
      <c r="EE28" s="8">
        <v>4</v>
      </c>
      <c r="EF28" s="8"/>
      <c r="EG28" s="8">
        <v>1</v>
      </c>
      <c r="EH28" s="8">
        <v>1</v>
      </c>
      <c r="EI28" s="8">
        <v>4</v>
      </c>
      <c r="EJ28" s="8"/>
      <c r="EK28" s="8">
        <v>7</v>
      </c>
      <c r="EL28" s="8"/>
      <c r="EM28" s="8"/>
      <c r="EN28" s="8">
        <v>2</v>
      </c>
      <c r="EO28" s="8"/>
      <c r="EP28" s="8"/>
      <c r="EQ28" s="8"/>
      <c r="ER28" s="8"/>
      <c r="ES28" s="8">
        <v>2</v>
      </c>
      <c r="ET28" s="8">
        <v>2</v>
      </c>
      <c r="EU28" s="8"/>
      <c r="EV28" s="8"/>
      <c r="EW28" s="8">
        <v>1</v>
      </c>
      <c r="EX28" s="8"/>
      <c r="EY28" s="8"/>
      <c r="EZ28" s="8">
        <v>1</v>
      </c>
      <c r="FA28" s="8"/>
      <c r="FB28" s="8"/>
      <c r="FC28" s="17">
        <f t="shared" si="67"/>
        <v>26</v>
      </c>
      <c r="FD28" s="9">
        <f t="shared" si="77"/>
        <v>2.1069692058346839E-2</v>
      </c>
      <c r="FF28" s="40" t="s">
        <v>51</v>
      </c>
      <c r="FG28" s="8"/>
      <c r="FH28" s="8">
        <v>2</v>
      </c>
      <c r="FI28" s="8">
        <v>4</v>
      </c>
      <c r="FJ28" s="8"/>
      <c r="FK28" s="8">
        <v>7</v>
      </c>
      <c r="FL28" s="8">
        <v>4</v>
      </c>
      <c r="FM28" s="8"/>
      <c r="FN28" s="8"/>
      <c r="FO28" s="8">
        <v>4</v>
      </c>
      <c r="FP28" s="8">
        <v>1</v>
      </c>
      <c r="FQ28" s="8">
        <v>3</v>
      </c>
      <c r="FR28" s="8">
        <v>2</v>
      </c>
      <c r="FS28" s="8"/>
      <c r="FT28" s="8">
        <v>2</v>
      </c>
      <c r="FU28" s="8">
        <v>1</v>
      </c>
      <c r="FV28" s="8"/>
      <c r="FW28" s="8"/>
      <c r="FX28" s="8">
        <v>1</v>
      </c>
      <c r="FY28" s="8">
        <v>1</v>
      </c>
      <c r="FZ28" s="8"/>
      <c r="GA28" s="8"/>
      <c r="GB28" s="8"/>
      <c r="GC28" s="8">
        <v>1</v>
      </c>
      <c r="GD28" s="8"/>
      <c r="GE28" s="8"/>
      <c r="GF28" s="8">
        <v>7</v>
      </c>
      <c r="GG28" s="8"/>
      <c r="GH28" s="8"/>
      <c r="GI28" s="17">
        <f t="shared" si="68"/>
        <v>40</v>
      </c>
      <c r="GJ28" s="9">
        <f t="shared" si="69"/>
        <v>3.4364261168384883E-2</v>
      </c>
      <c r="GL28" s="40" t="s">
        <v>51</v>
      </c>
      <c r="GM28" s="8"/>
      <c r="GN28" s="8"/>
      <c r="GO28" s="8">
        <v>4</v>
      </c>
      <c r="GP28" s="8"/>
      <c r="GQ28" s="8">
        <v>13</v>
      </c>
      <c r="GR28" s="8">
        <v>5</v>
      </c>
      <c r="GS28" s="8"/>
      <c r="GT28" s="8">
        <v>3</v>
      </c>
      <c r="GU28" s="8">
        <v>4</v>
      </c>
      <c r="GV28" s="8">
        <v>3</v>
      </c>
      <c r="GW28" s="8">
        <v>7</v>
      </c>
      <c r="GX28" s="8">
        <v>4</v>
      </c>
      <c r="GY28" s="8">
        <v>1</v>
      </c>
      <c r="GZ28" s="8">
        <v>2</v>
      </c>
      <c r="HA28" s="8"/>
      <c r="HB28" s="8">
        <v>3</v>
      </c>
      <c r="HC28" s="8">
        <v>5</v>
      </c>
      <c r="HD28" s="8">
        <v>6</v>
      </c>
      <c r="HE28" s="8">
        <v>3</v>
      </c>
      <c r="HF28" s="8">
        <v>1</v>
      </c>
      <c r="HG28" s="8">
        <v>1</v>
      </c>
      <c r="HH28" s="8"/>
      <c r="HI28" s="8"/>
      <c r="HJ28" s="8"/>
      <c r="HK28" s="8"/>
      <c r="HL28" s="8">
        <v>6</v>
      </c>
      <c r="HM28" s="8"/>
      <c r="HN28" s="8"/>
      <c r="HO28" s="17">
        <f t="shared" si="70"/>
        <v>71</v>
      </c>
      <c r="HP28" s="9">
        <f t="shared" si="71"/>
        <v>4.3425076452599388E-2</v>
      </c>
      <c r="HR28" s="40" t="s">
        <v>51</v>
      </c>
      <c r="HS28" s="8"/>
      <c r="HT28" s="8">
        <v>2</v>
      </c>
      <c r="HU28" s="8"/>
      <c r="HV28" s="8"/>
      <c r="HW28" s="8">
        <v>7</v>
      </c>
      <c r="HX28" s="8">
        <v>7</v>
      </c>
      <c r="HY28" s="8"/>
      <c r="HZ28" s="8">
        <v>2</v>
      </c>
      <c r="IA28" s="8">
        <v>5</v>
      </c>
      <c r="IB28" s="8">
        <v>3</v>
      </c>
      <c r="IC28" s="8">
        <v>6</v>
      </c>
      <c r="ID28" s="8"/>
      <c r="IE28" s="8">
        <v>1</v>
      </c>
      <c r="IF28" s="8">
        <v>2</v>
      </c>
      <c r="IG28" s="8"/>
      <c r="IH28" s="8">
        <v>1</v>
      </c>
      <c r="II28" s="8">
        <v>3</v>
      </c>
      <c r="IJ28" s="8">
        <v>4</v>
      </c>
      <c r="IK28" s="8">
        <v>6</v>
      </c>
      <c r="IL28" s="8"/>
      <c r="IM28" s="8">
        <v>4</v>
      </c>
      <c r="IN28" s="8"/>
      <c r="IO28" s="8">
        <v>1</v>
      </c>
      <c r="IP28" s="8">
        <v>3</v>
      </c>
      <c r="IQ28" s="8"/>
      <c r="IR28" s="8">
        <v>9</v>
      </c>
      <c r="IS28" s="8"/>
      <c r="IT28" s="8"/>
      <c r="IU28" s="17">
        <f t="shared" si="72"/>
        <v>66</v>
      </c>
      <c r="IV28" s="9">
        <f t="shared" si="78"/>
        <v>3.2803180914512925E-2</v>
      </c>
      <c r="IX28" s="40" t="s">
        <v>51</v>
      </c>
      <c r="IY28" s="8"/>
      <c r="IZ28" s="8">
        <v>1</v>
      </c>
      <c r="JA28" s="8">
        <v>2</v>
      </c>
      <c r="JB28" s="8"/>
      <c r="JC28" s="8">
        <v>4</v>
      </c>
      <c r="JD28" s="8">
        <v>6</v>
      </c>
      <c r="JE28" s="8"/>
      <c r="JF28" s="8">
        <v>3</v>
      </c>
      <c r="JG28" s="8">
        <v>4</v>
      </c>
      <c r="JH28" s="8"/>
      <c r="JI28" s="8">
        <v>4</v>
      </c>
      <c r="JJ28" s="8"/>
      <c r="JK28" s="8">
        <v>1</v>
      </c>
      <c r="JL28" s="8"/>
      <c r="JM28" s="8">
        <v>3</v>
      </c>
      <c r="JN28" s="8">
        <v>2</v>
      </c>
      <c r="JO28" s="8">
        <v>2</v>
      </c>
      <c r="JP28" s="8">
        <v>2</v>
      </c>
      <c r="JQ28" s="8">
        <v>1</v>
      </c>
      <c r="JR28" s="8"/>
      <c r="JS28" s="8"/>
      <c r="JT28" s="8"/>
      <c r="JU28" s="8">
        <v>2</v>
      </c>
      <c r="JV28" s="8">
        <v>2</v>
      </c>
      <c r="JW28" s="8">
        <v>1</v>
      </c>
      <c r="JX28" s="8">
        <v>11</v>
      </c>
      <c r="JY28" s="8">
        <v>1</v>
      </c>
      <c r="JZ28" s="8"/>
      <c r="KA28" s="17">
        <f t="shared" si="73"/>
        <v>52</v>
      </c>
      <c r="KB28" s="9">
        <f t="shared" si="79"/>
        <v>2.9748283752860413E-2</v>
      </c>
    </row>
    <row r="29" spans="2:288">
      <c r="B29" s="40" t="s">
        <v>53</v>
      </c>
      <c r="C29" s="8"/>
      <c r="D29" s="8"/>
      <c r="E29" s="8"/>
      <c r="F29" s="8"/>
      <c r="G29" s="8">
        <v>1</v>
      </c>
      <c r="H29" s="8">
        <v>4</v>
      </c>
      <c r="I29" s="8"/>
      <c r="J29" s="8"/>
      <c r="K29" s="8">
        <v>1</v>
      </c>
      <c r="L29" s="8"/>
      <c r="M29" s="8">
        <v>1</v>
      </c>
      <c r="N29" s="8"/>
      <c r="O29" s="8"/>
      <c r="P29" s="8">
        <v>1</v>
      </c>
      <c r="Q29" s="8">
        <v>1</v>
      </c>
      <c r="R29" s="8"/>
      <c r="S29" s="8"/>
      <c r="T29" s="8">
        <v>2</v>
      </c>
      <c r="U29" s="8">
        <v>1</v>
      </c>
      <c r="V29" s="8"/>
      <c r="W29" s="8"/>
      <c r="X29" s="8"/>
      <c r="Y29" s="8"/>
      <c r="Z29" s="8"/>
      <c r="AA29" s="8"/>
      <c r="AB29" s="8"/>
      <c r="AC29" s="8"/>
      <c r="AD29" s="8"/>
      <c r="AE29" s="17">
        <f t="shared" si="62"/>
        <v>12</v>
      </c>
      <c r="AF29" s="9">
        <f t="shared" si="74"/>
        <v>2.575107296137339E-2</v>
      </c>
      <c r="AH29" s="40" t="s">
        <v>53</v>
      </c>
      <c r="AI29" s="8">
        <v>1</v>
      </c>
      <c r="AJ29" s="8">
        <v>2</v>
      </c>
      <c r="AK29" s="8">
        <v>3</v>
      </c>
      <c r="AL29" s="8">
        <v>2</v>
      </c>
      <c r="AM29" s="8">
        <v>10</v>
      </c>
      <c r="AN29" s="8">
        <v>1</v>
      </c>
      <c r="AO29" s="8">
        <v>4</v>
      </c>
      <c r="AP29" s="8">
        <v>2</v>
      </c>
      <c r="AQ29" s="8">
        <v>2</v>
      </c>
      <c r="AR29" s="8">
        <v>2</v>
      </c>
      <c r="AS29" s="8">
        <v>16</v>
      </c>
      <c r="AT29" s="8">
        <v>3</v>
      </c>
      <c r="AU29" s="8"/>
      <c r="AV29" s="8">
        <v>5</v>
      </c>
      <c r="AW29" s="8"/>
      <c r="AX29" s="8">
        <v>2</v>
      </c>
      <c r="AY29" s="8">
        <v>1</v>
      </c>
      <c r="AZ29" s="8">
        <v>7</v>
      </c>
      <c r="BA29" s="8">
        <v>1</v>
      </c>
      <c r="BB29" s="8"/>
      <c r="BC29" s="8"/>
      <c r="BD29" s="8"/>
      <c r="BE29" s="8"/>
      <c r="BF29" s="8">
        <v>4</v>
      </c>
      <c r="BG29" s="8">
        <v>1</v>
      </c>
      <c r="BH29" s="8">
        <v>18</v>
      </c>
      <c r="BI29" s="8"/>
      <c r="BJ29" s="8"/>
      <c r="BK29" s="17">
        <f t="shared" si="63"/>
        <v>87</v>
      </c>
      <c r="BL29" s="9">
        <f t="shared" si="80"/>
        <v>9.0436590436590442E-2</v>
      </c>
      <c r="BN29" s="40" t="s">
        <v>53</v>
      </c>
      <c r="BO29" s="8"/>
      <c r="BP29" s="8">
        <v>1</v>
      </c>
      <c r="BQ29" s="8">
        <v>17</v>
      </c>
      <c r="BR29" s="8"/>
      <c r="BS29" s="8">
        <v>22</v>
      </c>
      <c r="BT29" s="8">
        <v>8</v>
      </c>
      <c r="BU29" s="8">
        <v>5</v>
      </c>
      <c r="BV29" s="8">
        <v>1</v>
      </c>
      <c r="BW29" s="8">
        <v>2</v>
      </c>
      <c r="BX29" s="8">
        <v>6</v>
      </c>
      <c r="BY29" s="8">
        <v>27</v>
      </c>
      <c r="BZ29" s="8">
        <v>7</v>
      </c>
      <c r="CA29" s="8">
        <v>6</v>
      </c>
      <c r="CB29" s="8">
        <v>9</v>
      </c>
      <c r="CC29" s="8">
        <v>4</v>
      </c>
      <c r="CD29" s="8">
        <v>2</v>
      </c>
      <c r="CE29" s="8">
        <v>1</v>
      </c>
      <c r="CF29" s="8">
        <v>7</v>
      </c>
      <c r="CG29" s="8">
        <v>22</v>
      </c>
      <c r="CH29" s="8">
        <v>1</v>
      </c>
      <c r="CI29" s="8">
        <v>1</v>
      </c>
      <c r="CJ29" s="8"/>
      <c r="CK29" s="8">
        <v>9</v>
      </c>
      <c r="CL29" s="8">
        <v>9</v>
      </c>
      <c r="CM29" s="8">
        <v>1</v>
      </c>
      <c r="CN29" s="8">
        <v>10</v>
      </c>
      <c r="CO29" s="8">
        <v>3</v>
      </c>
      <c r="CP29" s="8"/>
      <c r="CQ29" s="17">
        <f t="shared" ref="CQ29:CQ44" si="81">SUM(BO29:CP29)</f>
        <v>181</v>
      </c>
      <c r="CR29" s="9">
        <f t="shared" si="65"/>
        <v>0.12147651006711409</v>
      </c>
      <c r="CT29" s="40" t="s">
        <v>53</v>
      </c>
      <c r="CU29" s="8">
        <v>1</v>
      </c>
      <c r="CV29" s="8">
        <v>5</v>
      </c>
      <c r="CW29" s="8">
        <v>6</v>
      </c>
      <c r="CX29" s="8"/>
      <c r="CY29" s="8">
        <v>7</v>
      </c>
      <c r="CZ29" s="8">
        <v>15</v>
      </c>
      <c r="DA29" s="8">
        <v>1</v>
      </c>
      <c r="DB29" s="8">
        <v>1</v>
      </c>
      <c r="DC29" s="8">
        <v>4</v>
      </c>
      <c r="DD29" s="8">
        <v>1</v>
      </c>
      <c r="DE29" s="8">
        <v>12</v>
      </c>
      <c r="DF29" s="8">
        <v>4</v>
      </c>
      <c r="DG29" s="8">
        <v>3</v>
      </c>
      <c r="DH29" s="8">
        <v>6</v>
      </c>
      <c r="DI29" s="8">
        <v>2</v>
      </c>
      <c r="DJ29" s="8">
        <v>1</v>
      </c>
      <c r="DK29" s="8">
        <v>4</v>
      </c>
      <c r="DL29" s="8">
        <v>3</v>
      </c>
      <c r="DM29" s="8">
        <v>9</v>
      </c>
      <c r="DN29" s="8">
        <v>3</v>
      </c>
      <c r="DO29" s="8">
        <v>1</v>
      </c>
      <c r="DP29" s="8">
        <v>1</v>
      </c>
      <c r="DQ29" s="8">
        <v>2</v>
      </c>
      <c r="DR29" s="8">
        <v>1</v>
      </c>
      <c r="DS29" s="8">
        <v>1</v>
      </c>
      <c r="DT29" s="8">
        <v>12</v>
      </c>
      <c r="DU29" s="8">
        <v>2</v>
      </c>
      <c r="DV29" s="8">
        <v>1</v>
      </c>
      <c r="DW29" s="17">
        <f t="shared" si="66"/>
        <v>109</v>
      </c>
      <c r="DX29" s="9">
        <f t="shared" si="76"/>
        <v>6.5900846432889959E-2</v>
      </c>
      <c r="DZ29" s="40" t="s">
        <v>53</v>
      </c>
      <c r="EA29" s="8">
        <v>1</v>
      </c>
      <c r="EB29" s="8">
        <v>1</v>
      </c>
      <c r="EC29" s="8">
        <v>3</v>
      </c>
      <c r="ED29" s="8"/>
      <c r="EE29" s="8">
        <v>20</v>
      </c>
      <c r="EF29" s="8">
        <v>6</v>
      </c>
      <c r="EG29" s="8">
        <v>2</v>
      </c>
      <c r="EH29" s="8">
        <v>2</v>
      </c>
      <c r="EI29" s="8">
        <v>7</v>
      </c>
      <c r="EJ29" s="8">
        <v>3</v>
      </c>
      <c r="EK29" s="8">
        <v>13</v>
      </c>
      <c r="EL29" s="8">
        <v>3</v>
      </c>
      <c r="EM29" s="8">
        <v>5</v>
      </c>
      <c r="EN29" s="8">
        <v>3</v>
      </c>
      <c r="EO29" s="8">
        <v>2</v>
      </c>
      <c r="EP29" s="8">
        <v>3</v>
      </c>
      <c r="EQ29" s="8">
        <v>3</v>
      </c>
      <c r="ER29" s="8">
        <v>3</v>
      </c>
      <c r="ES29" s="8">
        <v>5</v>
      </c>
      <c r="ET29" s="8">
        <v>6</v>
      </c>
      <c r="EU29" s="8"/>
      <c r="EV29" s="8"/>
      <c r="EW29" s="8">
        <v>3</v>
      </c>
      <c r="EX29" s="8">
        <v>3</v>
      </c>
      <c r="EY29" s="8">
        <v>1</v>
      </c>
      <c r="EZ29" s="8">
        <v>12</v>
      </c>
      <c r="FA29" s="8">
        <v>1</v>
      </c>
      <c r="FB29" s="8"/>
      <c r="FC29" s="17">
        <f t="shared" si="67"/>
        <v>111</v>
      </c>
      <c r="FD29" s="9">
        <f t="shared" si="77"/>
        <v>8.9951377633711513E-2</v>
      </c>
      <c r="FF29" s="40" t="s">
        <v>53</v>
      </c>
      <c r="FG29" s="8">
        <v>2</v>
      </c>
      <c r="FH29" s="8">
        <v>1</v>
      </c>
      <c r="FI29" s="8">
        <v>11</v>
      </c>
      <c r="FJ29" s="8"/>
      <c r="FK29" s="8">
        <v>18</v>
      </c>
      <c r="FL29" s="8">
        <v>8</v>
      </c>
      <c r="FM29" s="8">
        <v>5</v>
      </c>
      <c r="FN29" s="8">
        <v>2</v>
      </c>
      <c r="FO29" s="8">
        <v>5</v>
      </c>
      <c r="FP29" s="8">
        <v>7</v>
      </c>
      <c r="FQ29" s="8">
        <v>12</v>
      </c>
      <c r="FR29" s="8">
        <v>7</v>
      </c>
      <c r="FS29" s="8">
        <v>4</v>
      </c>
      <c r="FT29" s="8">
        <v>8</v>
      </c>
      <c r="FU29" s="8">
        <v>3</v>
      </c>
      <c r="FV29" s="8">
        <v>1</v>
      </c>
      <c r="FW29" s="8">
        <v>2</v>
      </c>
      <c r="FX29" s="8">
        <v>2</v>
      </c>
      <c r="FY29" s="8">
        <v>3</v>
      </c>
      <c r="FZ29" s="8">
        <v>8</v>
      </c>
      <c r="GA29" s="8"/>
      <c r="GB29" s="8"/>
      <c r="GC29" s="8">
        <v>2</v>
      </c>
      <c r="GD29" s="8">
        <v>4</v>
      </c>
      <c r="GE29" s="8"/>
      <c r="GF29" s="8">
        <v>17</v>
      </c>
      <c r="GG29" s="8">
        <v>1</v>
      </c>
      <c r="GH29" s="8"/>
      <c r="GI29" s="17">
        <f t="shared" si="68"/>
        <v>133</v>
      </c>
      <c r="GJ29" s="9">
        <f t="shared" si="69"/>
        <v>0.11426116838487972</v>
      </c>
      <c r="GL29" s="40" t="s">
        <v>53</v>
      </c>
      <c r="GM29" s="8"/>
      <c r="GN29" s="8">
        <v>3</v>
      </c>
      <c r="GO29" s="8">
        <v>13</v>
      </c>
      <c r="GP29" s="8"/>
      <c r="GQ29" s="8">
        <v>21</v>
      </c>
      <c r="GR29" s="8">
        <v>23</v>
      </c>
      <c r="GS29" s="8">
        <v>6</v>
      </c>
      <c r="GT29" s="8">
        <v>3</v>
      </c>
      <c r="GU29" s="8">
        <v>4</v>
      </c>
      <c r="GV29" s="8">
        <v>8</v>
      </c>
      <c r="GW29" s="8">
        <v>35</v>
      </c>
      <c r="GX29" s="8">
        <v>3</v>
      </c>
      <c r="GY29" s="8">
        <v>8</v>
      </c>
      <c r="GZ29" s="8">
        <v>8</v>
      </c>
      <c r="HA29" s="8">
        <v>3</v>
      </c>
      <c r="HB29" s="8">
        <v>4</v>
      </c>
      <c r="HC29" s="8">
        <v>8</v>
      </c>
      <c r="HD29" s="8">
        <v>6</v>
      </c>
      <c r="HE29" s="8">
        <v>16</v>
      </c>
      <c r="HF29" s="8">
        <v>6</v>
      </c>
      <c r="HG29" s="8"/>
      <c r="HH29" s="8">
        <v>1</v>
      </c>
      <c r="HI29" s="8">
        <v>5</v>
      </c>
      <c r="HJ29" s="8">
        <v>6</v>
      </c>
      <c r="HK29" s="8">
        <v>5</v>
      </c>
      <c r="HL29" s="8">
        <v>23</v>
      </c>
      <c r="HM29" s="8">
        <v>2</v>
      </c>
      <c r="HN29" s="8"/>
      <c r="HO29" s="17">
        <f t="shared" si="70"/>
        <v>220</v>
      </c>
      <c r="HP29" s="9">
        <f t="shared" si="71"/>
        <v>0.13455657492354739</v>
      </c>
      <c r="HR29" s="40" t="s">
        <v>53</v>
      </c>
      <c r="HS29" s="8">
        <v>1</v>
      </c>
      <c r="HT29" s="8">
        <v>1</v>
      </c>
      <c r="HU29" s="8">
        <v>5</v>
      </c>
      <c r="HV29" s="8"/>
      <c r="HW29" s="8">
        <v>12</v>
      </c>
      <c r="HX29" s="8">
        <v>22</v>
      </c>
      <c r="HY29" s="8"/>
      <c r="HZ29" s="8">
        <v>34</v>
      </c>
      <c r="IA29" s="8">
        <v>11</v>
      </c>
      <c r="IB29" s="8">
        <v>14</v>
      </c>
      <c r="IC29" s="8">
        <v>35</v>
      </c>
      <c r="ID29" s="8">
        <v>1</v>
      </c>
      <c r="IE29" s="8">
        <v>12</v>
      </c>
      <c r="IF29" s="8">
        <v>5</v>
      </c>
      <c r="IG29" s="8">
        <v>1</v>
      </c>
      <c r="IH29" s="8">
        <v>5</v>
      </c>
      <c r="II29" s="8">
        <v>9</v>
      </c>
      <c r="IJ29" s="8">
        <v>5</v>
      </c>
      <c r="IK29" s="8">
        <v>18</v>
      </c>
      <c r="IL29" s="8">
        <v>5</v>
      </c>
      <c r="IM29" s="8">
        <v>1</v>
      </c>
      <c r="IN29" s="8"/>
      <c r="IO29" s="8">
        <v>5</v>
      </c>
      <c r="IP29" s="8"/>
      <c r="IQ29" s="8">
        <v>2</v>
      </c>
      <c r="IR29" s="8">
        <v>23</v>
      </c>
      <c r="IS29" s="8">
        <v>3</v>
      </c>
      <c r="IT29" s="8"/>
      <c r="IU29" s="17">
        <f t="shared" si="72"/>
        <v>230</v>
      </c>
      <c r="IV29" s="9">
        <f t="shared" si="78"/>
        <v>0.1143141153081511</v>
      </c>
      <c r="IX29" s="40" t="s">
        <v>53</v>
      </c>
      <c r="IY29" s="8">
        <v>1</v>
      </c>
      <c r="IZ29" s="8"/>
      <c r="JA29" s="8">
        <v>2</v>
      </c>
      <c r="JB29" s="8">
        <v>1</v>
      </c>
      <c r="JC29" s="8">
        <v>10</v>
      </c>
      <c r="JD29" s="8">
        <v>18</v>
      </c>
      <c r="JE29" s="8">
        <v>4</v>
      </c>
      <c r="JF29" s="8">
        <v>9</v>
      </c>
      <c r="JG29" s="8">
        <v>10</v>
      </c>
      <c r="JH29" s="8">
        <v>4</v>
      </c>
      <c r="JI29" s="8">
        <v>19</v>
      </c>
      <c r="JJ29" s="8">
        <v>4</v>
      </c>
      <c r="JK29" s="8">
        <v>6</v>
      </c>
      <c r="JL29" s="8">
        <v>3</v>
      </c>
      <c r="JM29" s="8">
        <v>2</v>
      </c>
      <c r="JN29" s="8">
        <v>2</v>
      </c>
      <c r="JO29" s="8">
        <v>1</v>
      </c>
      <c r="JP29" s="8">
        <v>1</v>
      </c>
      <c r="JQ29" s="8">
        <v>14</v>
      </c>
      <c r="JR29" s="8">
        <v>1</v>
      </c>
      <c r="JS29" s="8">
        <v>2</v>
      </c>
      <c r="JT29" s="8"/>
      <c r="JU29" s="8">
        <v>12</v>
      </c>
      <c r="JV29" s="8">
        <v>1</v>
      </c>
      <c r="JW29" s="8">
        <v>2</v>
      </c>
      <c r="JX29" s="8">
        <v>22</v>
      </c>
      <c r="JY29" s="8">
        <v>5</v>
      </c>
      <c r="JZ29" s="8"/>
      <c r="KA29" s="17">
        <f t="shared" si="73"/>
        <v>156</v>
      </c>
      <c r="KB29" s="9">
        <f t="shared" si="79"/>
        <v>8.924485125858124E-2</v>
      </c>
    </row>
    <row r="30" spans="2:288">
      <c r="B30" s="40" t="s">
        <v>59</v>
      </c>
      <c r="C30" s="8"/>
      <c r="D30" s="8"/>
      <c r="E30" s="8">
        <v>2</v>
      </c>
      <c r="F30" s="8"/>
      <c r="G30" s="8">
        <v>4</v>
      </c>
      <c r="H30" s="8">
        <v>2</v>
      </c>
      <c r="I30" s="8">
        <v>1</v>
      </c>
      <c r="J30" s="8">
        <v>1</v>
      </c>
      <c r="K30" s="8">
        <v>2</v>
      </c>
      <c r="L30" s="8"/>
      <c r="M30" s="8">
        <v>10</v>
      </c>
      <c r="N30" s="8">
        <v>2</v>
      </c>
      <c r="O30" s="8">
        <v>2</v>
      </c>
      <c r="P30" s="8"/>
      <c r="Q30" s="8"/>
      <c r="R30" s="8">
        <v>2</v>
      </c>
      <c r="S30" s="8">
        <v>1</v>
      </c>
      <c r="T30" s="8">
        <v>1</v>
      </c>
      <c r="U30" s="8">
        <v>2</v>
      </c>
      <c r="V30" s="8"/>
      <c r="W30" s="8">
        <v>1</v>
      </c>
      <c r="X30" s="8"/>
      <c r="Y30" s="8">
        <v>4</v>
      </c>
      <c r="Z30" s="8">
        <v>4</v>
      </c>
      <c r="AA30" s="8"/>
      <c r="AB30" s="8">
        <v>4</v>
      </c>
      <c r="AC30" s="8"/>
      <c r="AD30" s="8"/>
      <c r="AE30" s="17">
        <f t="shared" si="62"/>
        <v>45</v>
      </c>
      <c r="AF30" s="9">
        <f t="shared" si="74"/>
        <v>9.6566523605150209E-2</v>
      </c>
      <c r="AH30" s="40" t="s">
        <v>59</v>
      </c>
      <c r="AI30" s="8"/>
      <c r="AJ30" s="8"/>
      <c r="AK30" s="8">
        <v>7</v>
      </c>
      <c r="AL30" s="8"/>
      <c r="AM30" s="8">
        <v>5</v>
      </c>
      <c r="AN30" s="8">
        <v>3</v>
      </c>
      <c r="AO30" s="8">
        <v>1</v>
      </c>
      <c r="AP30" s="8">
        <v>2</v>
      </c>
      <c r="AQ30" s="8">
        <v>6</v>
      </c>
      <c r="AR30" s="8">
        <v>1</v>
      </c>
      <c r="AS30" s="8">
        <v>16</v>
      </c>
      <c r="AT30" s="8">
        <v>3</v>
      </c>
      <c r="AU30" s="8">
        <v>9</v>
      </c>
      <c r="AV30" s="8">
        <v>9</v>
      </c>
      <c r="AW30" s="8"/>
      <c r="AX30" s="8">
        <v>3</v>
      </c>
      <c r="AY30" s="8"/>
      <c r="AZ30" s="8">
        <v>6</v>
      </c>
      <c r="BA30" s="8">
        <v>2</v>
      </c>
      <c r="BB30" s="8">
        <v>2</v>
      </c>
      <c r="BC30" s="8"/>
      <c r="BD30" s="8"/>
      <c r="BE30" s="8">
        <v>5</v>
      </c>
      <c r="BF30" s="8">
        <v>2</v>
      </c>
      <c r="BG30" s="8"/>
      <c r="BH30" s="8">
        <v>11</v>
      </c>
      <c r="BI30" s="8">
        <v>1</v>
      </c>
      <c r="BJ30" s="8"/>
      <c r="BK30" s="17">
        <f t="shared" si="63"/>
        <v>94</v>
      </c>
      <c r="BL30" s="9">
        <f t="shared" si="80"/>
        <v>9.7713097713097719E-2</v>
      </c>
      <c r="BN30" s="40" t="s">
        <v>59</v>
      </c>
      <c r="BO30" s="8">
        <v>2</v>
      </c>
      <c r="BP30" s="8">
        <v>3</v>
      </c>
      <c r="BQ30" s="8">
        <v>7</v>
      </c>
      <c r="BR30" s="8"/>
      <c r="BS30" s="8">
        <v>37</v>
      </c>
      <c r="BT30" s="8">
        <v>8</v>
      </c>
      <c r="BU30" s="8">
        <v>2</v>
      </c>
      <c r="BV30" s="8">
        <v>7</v>
      </c>
      <c r="BW30" s="8">
        <v>9</v>
      </c>
      <c r="BX30" s="8">
        <v>5</v>
      </c>
      <c r="BY30" s="8">
        <v>18</v>
      </c>
      <c r="BZ30" s="8">
        <v>3</v>
      </c>
      <c r="CA30" s="8">
        <v>3</v>
      </c>
      <c r="CB30" s="8">
        <v>16</v>
      </c>
      <c r="CC30" s="8">
        <v>6</v>
      </c>
      <c r="CD30" s="8">
        <v>2</v>
      </c>
      <c r="CE30" s="8">
        <v>3</v>
      </c>
      <c r="CF30" s="8">
        <v>12</v>
      </c>
      <c r="CG30" s="8">
        <v>9</v>
      </c>
      <c r="CH30" s="8">
        <v>5</v>
      </c>
      <c r="CI30" s="8">
        <v>1</v>
      </c>
      <c r="CJ30" s="8">
        <v>1</v>
      </c>
      <c r="CK30" s="8">
        <v>2</v>
      </c>
      <c r="CL30" s="8">
        <v>5</v>
      </c>
      <c r="CM30" s="8"/>
      <c r="CN30" s="8">
        <v>16</v>
      </c>
      <c r="CO30" s="8">
        <v>2</v>
      </c>
      <c r="CP30" s="8"/>
      <c r="CQ30" s="17">
        <f t="shared" si="81"/>
        <v>184</v>
      </c>
      <c r="CR30" s="9">
        <f t="shared" si="65"/>
        <v>0.12348993288590604</v>
      </c>
      <c r="CT30" s="40" t="s">
        <v>59</v>
      </c>
      <c r="CU30" s="8">
        <v>2</v>
      </c>
      <c r="CV30" s="8">
        <v>7</v>
      </c>
      <c r="CW30" s="8">
        <v>6</v>
      </c>
      <c r="CX30" s="8">
        <v>1</v>
      </c>
      <c r="CY30" s="8">
        <v>19</v>
      </c>
      <c r="CZ30" s="8">
        <v>14</v>
      </c>
      <c r="DA30" s="8">
        <v>9</v>
      </c>
      <c r="DB30" s="8">
        <v>12</v>
      </c>
      <c r="DC30" s="8">
        <v>10</v>
      </c>
      <c r="DD30" s="8">
        <v>12</v>
      </c>
      <c r="DE30" s="8">
        <v>29</v>
      </c>
      <c r="DF30" s="8">
        <v>5</v>
      </c>
      <c r="DG30" s="8">
        <v>4</v>
      </c>
      <c r="DH30" s="8">
        <v>16</v>
      </c>
      <c r="DI30" s="8">
        <v>6</v>
      </c>
      <c r="DJ30" s="8">
        <v>7</v>
      </c>
      <c r="DK30" s="8">
        <v>6</v>
      </c>
      <c r="DL30" s="8">
        <v>11</v>
      </c>
      <c r="DM30" s="8">
        <v>11</v>
      </c>
      <c r="DN30" s="8">
        <v>5</v>
      </c>
      <c r="DO30" s="8"/>
      <c r="DP30" s="8"/>
      <c r="DQ30" s="8">
        <v>7</v>
      </c>
      <c r="DR30" s="8">
        <v>3</v>
      </c>
      <c r="DS30" s="8">
        <v>5</v>
      </c>
      <c r="DT30" s="8">
        <v>30</v>
      </c>
      <c r="DU30" s="8">
        <v>1</v>
      </c>
      <c r="DV30" s="8"/>
      <c r="DW30" s="17">
        <f t="shared" si="66"/>
        <v>238</v>
      </c>
      <c r="DX30" s="9">
        <f t="shared" si="76"/>
        <v>0.14389359129383314</v>
      </c>
      <c r="DZ30" s="40" t="s">
        <v>59</v>
      </c>
      <c r="EA30" s="8">
        <v>1</v>
      </c>
      <c r="EB30" s="8"/>
      <c r="EC30" s="8">
        <v>18</v>
      </c>
      <c r="ED30" s="8"/>
      <c r="EE30" s="8">
        <v>12</v>
      </c>
      <c r="EF30" s="8">
        <v>16</v>
      </c>
      <c r="EG30" s="8">
        <v>6</v>
      </c>
      <c r="EH30" s="8">
        <v>2</v>
      </c>
      <c r="EI30" s="8">
        <v>11</v>
      </c>
      <c r="EJ30" s="8">
        <v>10</v>
      </c>
      <c r="EK30" s="8">
        <v>27</v>
      </c>
      <c r="EL30" s="8">
        <v>3</v>
      </c>
      <c r="EM30" s="8">
        <v>1</v>
      </c>
      <c r="EN30" s="8">
        <v>12</v>
      </c>
      <c r="EO30" s="8">
        <v>4</v>
      </c>
      <c r="EP30" s="8"/>
      <c r="EQ30" s="8">
        <v>2</v>
      </c>
      <c r="ER30" s="8">
        <v>9</v>
      </c>
      <c r="ES30" s="8">
        <v>8</v>
      </c>
      <c r="ET30" s="8">
        <v>6</v>
      </c>
      <c r="EU30" s="8"/>
      <c r="EV30" s="8"/>
      <c r="EW30" s="8">
        <v>4</v>
      </c>
      <c r="EX30" s="8">
        <v>3</v>
      </c>
      <c r="EY30" s="8">
        <v>5</v>
      </c>
      <c r="EZ30" s="8">
        <v>12</v>
      </c>
      <c r="FA30" s="8">
        <v>1</v>
      </c>
      <c r="FB30" s="8"/>
      <c r="FC30" s="17">
        <f t="shared" si="67"/>
        <v>173</v>
      </c>
      <c r="FD30" s="9">
        <f t="shared" si="77"/>
        <v>0.14019448946515398</v>
      </c>
      <c r="FF30" s="40" t="s">
        <v>59</v>
      </c>
      <c r="FG30" s="8">
        <v>2</v>
      </c>
      <c r="FH30" s="8">
        <v>2</v>
      </c>
      <c r="FI30" s="8">
        <v>15</v>
      </c>
      <c r="FJ30" s="8"/>
      <c r="FK30" s="8">
        <v>6</v>
      </c>
      <c r="FL30" s="8">
        <v>9</v>
      </c>
      <c r="FM30" s="8">
        <v>4</v>
      </c>
      <c r="FN30" s="8">
        <v>7</v>
      </c>
      <c r="FO30" s="8">
        <v>13</v>
      </c>
      <c r="FP30" s="8">
        <v>8</v>
      </c>
      <c r="FQ30" s="8">
        <v>23</v>
      </c>
      <c r="FR30" s="8">
        <v>4</v>
      </c>
      <c r="FS30" s="8">
        <v>6</v>
      </c>
      <c r="FT30" s="8">
        <v>6</v>
      </c>
      <c r="FU30" s="8">
        <v>2</v>
      </c>
      <c r="FV30" s="8">
        <v>3</v>
      </c>
      <c r="FW30" s="8">
        <v>2</v>
      </c>
      <c r="FX30" s="8">
        <v>6</v>
      </c>
      <c r="FY30" s="8">
        <v>11</v>
      </c>
      <c r="FZ30" s="8">
        <v>7</v>
      </c>
      <c r="GA30" s="8"/>
      <c r="GB30" s="8"/>
      <c r="GC30" s="8">
        <v>1</v>
      </c>
      <c r="GD30" s="8">
        <v>3</v>
      </c>
      <c r="GE30" s="8"/>
      <c r="GF30" s="8">
        <v>23</v>
      </c>
      <c r="GG30" s="8">
        <v>2</v>
      </c>
      <c r="GH30" s="8"/>
      <c r="GI30" s="17">
        <f t="shared" si="68"/>
        <v>165</v>
      </c>
      <c r="GJ30" s="9">
        <f t="shared" si="69"/>
        <v>0.14175257731958762</v>
      </c>
      <c r="GL30" s="40" t="s">
        <v>59</v>
      </c>
      <c r="GM30" s="8">
        <v>2</v>
      </c>
      <c r="GN30" s="8">
        <v>6</v>
      </c>
      <c r="GO30" s="8">
        <v>16</v>
      </c>
      <c r="GP30" s="8"/>
      <c r="GQ30" s="8">
        <v>22</v>
      </c>
      <c r="GR30" s="8">
        <v>16</v>
      </c>
      <c r="GS30" s="8">
        <v>2</v>
      </c>
      <c r="GT30" s="8">
        <v>10</v>
      </c>
      <c r="GU30" s="8">
        <v>10</v>
      </c>
      <c r="GV30" s="8">
        <v>9</v>
      </c>
      <c r="GW30" s="8">
        <v>35</v>
      </c>
      <c r="GX30" s="8">
        <v>5</v>
      </c>
      <c r="GY30" s="8">
        <v>7</v>
      </c>
      <c r="GZ30" s="8">
        <v>9</v>
      </c>
      <c r="HA30" s="8">
        <v>3</v>
      </c>
      <c r="HB30" s="8">
        <v>6</v>
      </c>
      <c r="HC30" s="8">
        <v>3</v>
      </c>
      <c r="HD30" s="8">
        <v>6</v>
      </c>
      <c r="HE30" s="8">
        <v>10</v>
      </c>
      <c r="HF30" s="8">
        <v>3</v>
      </c>
      <c r="HG30" s="8"/>
      <c r="HH30" s="8"/>
      <c r="HI30" s="8">
        <v>13</v>
      </c>
      <c r="HJ30" s="8">
        <v>4</v>
      </c>
      <c r="HK30" s="8">
        <v>1</v>
      </c>
      <c r="HL30" s="8">
        <v>27</v>
      </c>
      <c r="HM30" s="8">
        <v>2</v>
      </c>
      <c r="HN30" s="8"/>
      <c r="HO30" s="17">
        <f t="shared" si="70"/>
        <v>227</v>
      </c>
      <c r="HP30" s="9">
        <f t="shared" si="71"/>
        <v>0.13883792048929663</v>
      </c>
      <c r="HR30" s="40" t="s">
        <v>59</v>
      </c>
      <c r="HS30" s="8">
        <v>3</v>
      </c>
      <c r="HT30" s="8">
        <v>3</v>
      </c>
      <c r="HU30" s="8">
        <v>8</v>
      </c>
      <c r="HV30" s="8">
        <v>2</v>
      </c>
      <c r="HW30" s="8">
        <v>9</v>
      </c>
      <c r="HX30" s="8">
        <v>22</v>
      </c>
      <c r="HY30" s="8">
        <v>3</v>
      </c>
      <c r="HZ30" s="8">
        <v>36</v>
      </c>
      <c r="IA30" s="8">
        <v>12</v>
      </c>
      <c r="IB30" s="8">
        <v>9</v>
      </c>
      <c r="IC30" s="8">
        <v>38</v>
      </c>
      <c r="ID30" s="8">
        <v>6</v>
      </c>
      <c r="IE30" s="8">
        <v>4</v>
      </c>
      <c r="IF30" s="8">
        <v>6</v>
      </c>
      <c r="IG30" s="8">
        <v>4</v>
      </c>
      <c r="IH30" s="8">
        <v>10</v>
      </c>
      <c r="II30" s="8">
        <v>2</v>
      </c>
      <c r="IJ30" s="8">
        <v>9</v>
      </c>
      <c r="IK30" s="8">
        <v>19</v>
      </c>
      <c r="IL30" s="8">
        <v>2</v>
      </c>
      <c r="IM30" s="8"/>
      <c r="IN30" s="8"/>
      <c r="IO30" s="8">
        <v>18</v>
      </c>
      <c r="IP30" s="8">
        <v>2</v>
      </c>
      <c r="IQ30" s="8">
        <v>4</v>
      </c>
      <c r="IR30" s="8">
        <v>28</v>
      </c>
      <c r="IS30" s="8">
        <v>2</v>
      </c>
      <c r="IT30" s="8"/>
      <c r="IU30" s="17">
        <f t="shared" si="72"/>
        <v>261</v>
      </c>
      <c r="IV30" s="9">
        <f t="shared" si="78"/>
        <v>0.12972166998011928</v>
      </c>
      <c r="IX30" s="40" t="s">
        <v>59</v>
      </c>
      <c r="IY30" s="8">
        <v>2</v>
      </c>
      <c r="IZ30" s="8">
        <v>6</v>
      </c>
      <c r="JA30" s="8">
        <v>6</v>
      </c>
      <c r="JB30" s="8">
        <v>1</v>
      </c>
      <c r="JC30" s="8">
        <v>13</v>
      </c>
      <c r="JD30" s="8">
        <v>11</v>
      </c>
      <c r="JE30" s="8">
        <v>2</v>
      </c>
      <c r="JF30" s="8">
        <v>8</v>
      </c>
      <c r="JG30" s="8">
        <v>14</v>
      </c>
      <c r="JH30" s="8">
        <v>3</v>
      </c>
      <c r="JI30" s="8">
        <v>33</v>
      </c>
      <c r="JJ30" s="8">
        <v>2</v>
      </c>
      <c r="JK30" s="8">
        <v>5</v>
      </c>
      <c r="JL30" s="8">
        <v>6</v>
      </c>
      <c r="JM30" s="8">
        <v>4</v>
      </c>
      <c r="JN30" s="8">
        <v>11</v>
      </c>
      <c r="JO30" s="8">
        <v>2</v>
      </c>
      <c r="JP30" s="8">
        <v>11</v>
      </c>
      <c r="JQ30" s="8">
        <v>22</v>
      </c>
      <c r="JR30" s="8">
        <v>1</v>
      </c>
      <c r="JS30" s="8">
        <v>3</v>
      </c>
      <c r="JT30" s="8"/>
      <c r="JU30" s="8">
        <v>12</v>
      </c>
      <c r="JV30" s="8">
        <v>1</v>
      </c>
      <c r="JW30" s="8"/>
      <c r="JX30" s="8">
        <v>32</v>
      </c>
      <c r="JY30" s="8">
        <v>3</v>
      </c>
      <c r="JZ30" s="8"/>
      <c r="KA30" s="17">
        <f t="shared" si="73"/>
        <v>214</v>
      </c>
      <c r="KB30" s="9">
        <f t="shared" si="79"/>
        <v>0.12242562929061784</v>
      </c>
    </row>
    <row r="31" spans="2:288">
      <c r="B31" s="40" t="s">
        <v>57</v>
      </c>
      <c r="C31" s="8"/>
      <c r="D31" s="8">
        <v>1</v>
      </c>
      <c r="E31" s="8">
        <v>1</v>
      </c>
      <c r="F31" s="8"/>
      <c r="G31" s="8">
        <v>6</v>
      </c>
      <c r="H31" s="8">
        <v>1</v>
      </c>
      <c r="I31" s="8">
        <v>2</v>
      </c>
      <c r="J31" s="8">
        <v>1</v>
      </c>
      <c r="K31" s="8">
        <v>2</v>
      </c>
      <c r="L31" s="8">
        <v>2</v>
      </c>
      <c r="M31" s="8">
        <v>6</v>
      </c>
      <c r="N31" s="8">
        <v>1</v>
      </c>
      <c r="O31" s="8">
        <v>2</v>
      </c>
      <c r="P31" s="8"/>
      <c r="Q31" s="8">
        <v>1</v>
      </c>
      <c r="R31" s="8">
        <v>4</v>
      </c>
      <c r="S31" s="8">
        <v>2</v>
      </c>
      <c r="T31" s="8"/>
      <c r="U31" s="8"/>
      <c r="V31" s="8">
        <v>1</v>
      </c>
      <c r="W31" s="8"/>
      <c r="X31" s="8"/>
      <c r="Y31" s="8">
        <v>1</v>
      </c>
      <c r="Z31" s="8">
        <v>1</v>
      </c>
      <c r="AA31" s="8"/>
      <c r="AB31" s="8">
        <v>12</v>
      </c>
      <c r="AC31" s="8">
        <v>3</v>
      </c>
      <c r="AD31" s="8"/>
      <c r="AE31" s="17">
        <f t="shared" si="62"/>
        <v>50</v>
      </c>
      <c r="AF31" s="9">
        <f t="shared" si="74"/>
        <v>0.1072961373390558</v>
      </c>
      <c r="AH31" s="40" t="s">
        <v>57</v>
      </c>
      <c r="AI31" s="8"/>
      <c r="AJ31" s="8">
        <v>4</v>
      </c>
      <c r="AK31" s="8">
        <v>2</v>
      </c>
      <c r="AL31" s="8"/>
      <c r="AM31" s="8">
        <v>5</v>
      </c>
      <c r="AN31" s="8">
        <v>1</v>
      </c>
      <c r="AO31" s="8">
        <v>4</v>
      </c>
      <c r="AP31" s="8">
        <v>1</v>
      </c>
      <c r="AQ31" s="8">
        <v>5</v>
      </c>
      <c r="AR31" s="8">
        <v>2</v>
      </c>
      <c r="AS31" s="8">
        <v>14</v>
      </c>
      <c r="AT31" s="8">
        <v>3</v>
      </c>
      <c r="AU31" s="8">
        <v>7</v>
      </c>
      <c r="AV31" s="8">
        <v>3</v>
      </c>
      <c r="AW31" s="8">
        <v>1</v>
      </c>
      <c r="AX31" s="8">
        <v>7</v>
      </c>
      <c r="AY31" s="8">
        <v>1</v>
      </c>
      <c r="AZ31" s="8">
        <v>6</v>
      </c>
      <c r="BA31" s="8">
        <v>3</v>
      </c>
      <c r="BB31" s="8">
        <v>2</v>
      </c>
      <c r="BC31" s="8">
        <v>2</v>
      </c>
      <c r="BD31" s="8"/>
      <c r="BE31" s="8">
        <v>2</v>
      </c>
      <c r="BF31" s="8">
        <v>3</v>
      </c>
      <c r="BG31" s="8"/>
      <c r="BH31" s="8">
        <v>11</v>
      </c>
      <c r="BI31" s="8"/>
      <c r="BJ31" s="8"/>
      <c r="BK31" s="17">
        <f t="shared" si="63"/>
        <v>89</v>
      </c>
      <c r="BL31" s="9">
        <f t="shared" si="80"/>
        <v>9.2515592515592521E-2</v>
      </c>
      <c r="BN31" s="40" t="s">
        <v>57</v>
      </c>
      <c r="BO31" s="8"/>
      <c r="BP31" s="8">
        <v>3</v>
      </c>
      <c r="BQ31" s="8">
        <v>6</v>
      </c>
      <c r="BR31" s="8"/>
      <c r="BS31" s="8">
        <v>11</v>
      </c>
      <c r="BT31" s="8">
        <v>12</v>
      </c>
      <c r="BU31" s="8">
        <v>4</v>
      </c>
      <c r="BV31" s="8">
        <v>2</v>
      </c>
      <c r="BW31" s="8">
        <v>6</v>
      </c>
      <c r="BX31" s="8">
        <v>4</v>
      </c>
      <c r="BY31" s="8">
        <v>13</v>
      </c>
      <c r="BZ31" s="8">
        <v>2</v>
      </c>
      <c r="CA31" s="8">
        <v>10</v>
      </c>
      <c r="CB31" s="8">
        <v>3</v>
      </c>
      <c r="CC31" s="8">
        <v>5</v>
      </c>
      <c r="CD31" s="8">
        <v>9</v>
      </c>
      <c r="CE31" s="8">
        <v>1</v>
      </c>
      <c r="CF31" s="8">
        <v>8</v>
      </c>
      <c r="CG31" s="8">
        <v>6</v>
      </c>
      <c r="CH31" s="8">
        <v>1</v>
      </c>
      <c r="CI31" s="8">
        <v>2</v>
      </c>
      <c r="CJ31" s="8"/>
      <c r="CK31" s="8">
        <v>3</v>
      </c>
      <c r="CL31" s="8">
        <v>2</v>
      </c>
      <c r="CM31" s="8"/>
      <c r="CN31" s="8">
        <v>18</v>
      </c>
      <c r="CO31" s="8">
        <v>3</v>
      </c>
      <c r="CP31" s="8"/>
      <c r="CQ31" s="17">
        <f t="shared" si="81"/>
        <v>134</v>
      </c>
      <c r="CR31" s="9">
        <f t="shared" si="65"/>
        <v>8.9932885906040275E-2</v>
      </c>
      <c r="CT31" s="40" t="s">
        <v>57</v>
      </c>
      <c r="CU31" s="8">
        <v>1</v>
      </c>
      <c r="CV31" s="8">
        <v>2</v>
      </c>
      <c r="CW31" s="8">
        <v>7</v>
      </c>
      <c r="CX31" s="8"/>
      <c r="CY31" s="8">
        <v>8</v>
      </c>
      <c r="CZ31" s="8">
        <v>8</v>
      </c>
      <c r="DA31" s="8">
        <v>6</v>
      </c>
      <c r="DB31" s="8">
        <v>2</v>
      </c>
      <c r="DC31" s="8">
        <v>10</v>
      </c>
      <c r="DD31" s="8">
        <v>5</v>
      </c>
      <c r="DE31" s="8">
        <v>22</v>
      </c>
      <c r="DF31" s="8"/>
      <c r="DG31" s="8">
        <v>4</v>
      </c>
      <c r="DH31" s="8">
        <v>5</v>
      </c>
      <c r="DI31" s="8">
        <v>3</v>
      </c>
      <c r="DJ31" s="8">
        <v>10</v>
      </c>
      <c r="DK31" s="8">
        <v>1</v>
      </c>
      <c r="DL31" s="8">
        <v>7</v>
      </c>
      <c r="DM31" s="8">
        <v>6</v>
      </c>
      <c r="DN31" s="8">
        <v>2</v>
      </c>
      <c r="DO31" s="8"/>
      <c r="DP31" s="8"/>
      <c r="DQ31" s="8">
        <v>7</v>
      </c>
      <c r="DR31" s="8">
        <v>6</v>
      </c>
      <c r="DS31" s="8"/>
      <c r="DT31" s="8">
        <v>19</v>
      </c>
      <c r="DU31" s="8"/>
      <c r="DV31" s="8"/>
      <c r="DW31" s="17">
        <f t="shared" si="66"/>
        <v>141</v>
      </c>
      <c r="DX31" s="9">
        <f t="shared" si="76"/>
        <v>8.5247883917775089E-2</v>
      </c>
      <c r="DZ31" s="40" t="s">
        <v>57</v>
      </c>
      <c r="EA31" s="8">
        <v>1</v>
      </c>
      <c r="EB31" s="8">
        <v>1</v>
      </c>
      <c r="EC31" s="8">
        <v>8</v>
      </c>
      <c r="ED31" s="8"/>
      <c r="EE31" s="8">
        <v>12</v>
      </c>
      <c r="EF31" s="8">
        <v>8</v>
      </c>
      <c r="EG31" s="8"/>
      <c r="EH31" s="8">
        <v>4</v>
      </c>
      <c r="EI31" s="8">
        <v>3</v>
      </c>
      <c r="EJ31" s="8">
        <v>6</v>
      </c>
      <c r="EK31" s="8">
        <v>11</v>
      </c>
      <c r="EL31" s="8">
        <v>1</v>
      </c>
      <c r="EM31" s="8">
        <v>5</v>
      </c>
      <c r="EN31" s="8">
        <v>6</v>
      </c>
      <c r="EO31" s="8">
        <v>2</v>
      </c>
      <c r="EP31" s="8">
        <v>3</v>
      </c>
      <c r="EQ31" s="8"/>
      <c r="ER31" s="8">
        <v>6</v>
      </c>
      <c r="ES31" s="8">
        <v>2</v>
      </c>
      <c r="ET31" s="8">
        <v>2</v>
      </c>
      <c r="EU31" s="8"/>
      <c r="EV31" s="8"/>
      <c r="EW31" s="8">
        <v>5</v>
      </c>
      <c r="EX31" s="8">
        <v>4</v>
      </c>
      <c r="EY31" s="8">
        <v>2</v>
      </c>
      <c r="EZ31" s="8">
        <v>6</v>
      </c>
      <c r="FA31" s="8">
        <v>2</v>
      </c>
      <c r="FB31" s="8">
        <v>1</v>
      </c>
      <c r="FC31" s="17">
        <f t="shared" si="67"/>
        <v>101</v>
      </c>
      <c r="FD31" s="9">
        <f t="shared" si="77"/>
        <v>8.184764991896272E-2</v>
      </c>
      <c r="FF31" s="40" t="s">
        <v>57</v>
      </c>
      <c r="FG31" s="8">
        <v>1</v>
      </c>
      <c r="FH31" s="8">
        <v>3</v>
      </c>
      <c r="FI31" s="8">
        <v>2</v>
      </c>
      <c r="FJ31" s="8"/>
      <c r="FK31" s="8">
        <v>7</v>
      </c>
      <c r="FL31" s="8">
        <v>6</v>
      </c>
      <c r="FM31" s="8">
        <v>4</v>
      </c>
      <c r="FN31" s="8">
        <v>3</v>
      </c>
      <c r="FO31" s="8">
        <v>5</v>
      </c>
      <c r="FP31" s="8">
        <v>2</v>
      </c>
      <c r="FQ31" s="8">
        <v>11</v>
      </c>
      <c r="FR31" s="8">
        <v>1</v>
      </c>
      <c r="FS31" s="8">
        <v>3</v>
      </c>
      <c r="FT31" s="8">
        <v>6</v>
      </c>
      <c r="FU31" s="8">
        <v>3</v>
      </c>
      <c r="FV31" s="8">
        <v>2</v>
      </c>
      <c r="FW31" s="8"/>
      <c r="FX31" s="8"/>
      <c r="FY31" s="8">
        <v>3</v>
      </c>
      <c r="FZ31" s="8">
        <v>2</v>
      </c>
      <c r="GA31" s="8"/>
      <c r="GB31" s="8"/>
      <c r="GC31" s="8">
        <v>1</v>
      </c>
      <c r="GD31" s="8">
        <v>2</v>
      </c>
      <c r="GE31" s="8">
        <v>1</v>
      </c>
      <c r="GF31" s="8">
        <v>8</v>
      </c>
      <c r="GG31" s="8"/>
      <c r="GH31" s="8"/>
      <c r="GI31" s="17">
        <f t="shared" si="68"/>
        <v>76</v>
      </c>
      <c r="GJ31" s="9">
        <f t="shared" si="69"/>
        <v>6.5292096219931275E-2</v>
      </c>
      <c r="GL31" s="40" t="s">
        <v>57</v>
      </c>
      <c r="GM31" s="8">
        <v>1</v>
      </c>
      <c r="GN31" s="8">
        <v>1</v>
      </c>
      <c r="GO31" s="8">
        <v>6</v>
      </c>
      <c r="GP31" s="8"/>
      <c r="GQ31" s="8">
        <v>12</v>
      </c>
      <c r="GR31" s="8">
        <v>6</v>
      </c>
      <c r="GS31" s="8">
        <v>2</v>
      </c>
      <c r="GT31" s="8">
        <v>8</v>
      </c>
      <c r="GU31" s="8">
        <v>11</v>
      </c>
      <c r="GV31" s="8">
        <v>3</v>
      </c>
      <c r="GW31" s="8">
        <v>15</v>
      </c>
      <c r="GX31" s="8">
        <v>3</v>
      </c>
      <c r="GY31" s="8">
        <v>3</v>
      </c>
      <c r="GZ31" s="8">
        <v>8</v>
      </c>
      <c r="HA31" s="8">
        <v>7</v>
      </c>
      <c r="HB31" s="8">
        <v>2</v>
      </c>
      <c r="HC31" s="8">
        <v>7</v>
      </c>
      <c r="HD31" s="8">
        <v>5</v>
      </c>
      <c r="HE31" s="8">
        <v>4</v>
      </c>
      <c r="HF31" s="8">
        <v>3</v>
      </c>
      <c r="HG31" s="8">
        <v>3</v>
      </c>
      <c r="HH31" s="8"/>
      <c r="HI31" s="8">
        <v>4</v>
      </c>
      <c r="HJ31" s="8">
        <v>3</v>
      </c>
      <c r="HK31" s="8"/>
      <c r="HL31" s="8">
        <v>19</v>
      </c>
      <c r="HM31" s="8">
        <v>4</v>
      </c>
      <c r="HN31" s="8"/>
      <c r="HO31" s="17">
        <f t="shared" si="70"/>
        <v>140</v>
      </c>
      <c r="HP31" s="9">
        <f t="shared" si="71"/>
        <v>8.5626911314984705E-2</v>
      </c>
      <c r="HR31" s="40" t="s">
        <v>57</v>
      </c>
      <c r="HS31" s="8">
        <v>1</v>
      </c>
      <c r="HT31" s="8">
        <v>3</v>
      </c>
      <c r="HU31" s="8">
        <v>9</v>
      </c>
      <c r="HV31" s="8">
        <v>2</v>
      </c>
      <c r="HW31" s="8">
        <v>10</v>
      </c>
      <c r="HX31" s="8">
        <v>11</v>
      </c>
      <c r="HY31" s="8">
        <v>5</v>
      </c>
      <c r="HZ31" s="8">
        <v>4</v>
      </c>
      <c r="IA31" s="8">
        <v>7</v>
      </c>
      <c r="IB31" s="8">
        <v>4</v>
      </c>
      <c r="IC31" s="8">
        <v>27</v>
      </c>
      <c r="ID31" s="8">
        <v>5</v>
      </c>
      <c r="IE31" s="8">
        <v>2</v>
      </c>
      <c r="IF31" s="8">
        <v>2</v>
      </c>
      <c r="IG31" s="8">
        <v>4</v>
      </c>
      <c r="IH31" s="8">
        <v>6</v>
      </c>
      <c r="II31" s="8">
        <v>1</v>
      </c>
      <c r="IJ31" s="8">
        <v>4</v>
      </c>
      <c r="IK31" s="8">
        <v>14</v>
      </c>
      <c r="IL31" s="8">
        <v>6</v>
      </c>
      <c r="IM31" s="8"/>
      <c r="IN31" s="8">
        <v>2</v>
      </c>
      <c r="IO31" s="8">
        <v>7</v>
      </c>
      <c r="IP31" s="8">
        <v>2</v>
      </c>
      <c r="IQ31" s="8">
        <v>8</v>
      </c>
      <c r="IR31" s="8">
        <v>30</v>
      </c>
      <c r="IS31" s="8"/>
      <c r="IT31" s="8"/>
      <c r="IU31" s="17">
        <f t="shared" si="72"/>
        <v>176</v>
      </c>
      <c r="IV31" s="9">
        <f t="shared" si="78"/>
        <v>8.74751491053678E-2</v>
      </c>
      <c r="IX31" s="40" t="s">
        <v>57</v>
      </c>
      <c r="IY31" s="8">
        <v>1</v>
      </c>
      <c r="IZ31" s="8">
        <v>1</v>
      </c>
      <c r="JA31" s="8">
        <v>2</v>
      </c>
      <c r="JB31" s="8">
        <v>1</v>
      </c>
      <c r="JC31" s="8">
        <v>4</v>
      </c>
      <c r="JD31" s="8">
        <v>13</v>
      </c>
      <c r="JE31" s="8">
        <v>2</v>
      </c>
      <c r="JF31" s="8">
        <v>4</v>
      </c>
      <c r="JG31" s="8">
        <v>8</v>
      </c>
      <c r="JH31" s="8">
        <v>7</v>
      </c>
      <c r="JI31" s="8">
        <v>45</v>
      </c>
      <c r="JJ31" s="8"/>
      <c r="JK31" s="8">
        <v>4</v>
      </c>
      <c r="JL31" s="8">
        <v>5</v>
      </c>
      <c r="JM31" s="8">
        <v>7</v>
      </c>
      <c r="JN31" s="8">
        <v>7</v>
      </c>
      <c r="JO31" s="8">
        <v>2</v>
      </c>
      <c r="JP31" s="8">
        <v>3</v>
      </c>
      <c r="JQ31" s="8">
        <v>8</v>
      </c>
      <c r="JR31" s="8">
        <v>2</v>
      </c>
      <c r="JS31" s="8"/>
      <c r="JT31" s="8"/>
      <c r="JU31" s="8">
        <v>8</v>
      </c>
      <c r="JV31" s="8">
        <v>4</v>
      </c>
      <c r="JW31" s="8"/>
      <c r="JX31" s="8">
        <v>22</v>
      </c>
      <c r="JY31" s="8">
        <v>2</v>
      </c>
      <c r="JZ31" s="8"/>
      <c r="KA31" s="17">
        <f t="shared" si="73"/>
        <v>162</v>
      </c>
      <c r="KB31" s="9">
        <f t="shared" si="79"/>
        <v>9.2677345537757444E-2</v>
      </c>
    </row>
    <row r="32" spans="2:288">
      <c r="B32" s="40" t="s">
        <v>64</v>
      </c>
      <c r="C32" s="8"/>
      <c r="D32" s="8"/>
      <c r="E32" s="8"/>
      <c r="F32" s="8"/>
      <c r="G32" s="8"/>
      <c r="H32" s="8">
        <v>2</v>
      </c>
      <c r="I32" s="8">
        <v>5</v>
      </c>
      <c r="J32" s="8">
        <v>1</v>
      </c>
      <c r="K32" s="8"/>
      <c r="L32" s="8"/>
      <c r="M32" s="8">
        <v>2</v>
      </c>
      <c r="N32" s="8"/>
      <c r="O32" s="8"/>
      <c r="P32" s="8">
        <v>1</v>
      </c>
      <c r="Q32" s="8">
        <v>1</v>
      </c>
      <c r="R32" s="8">
        <v>1</v>
      </c>
      <c r="S32" s="8"/>
      <c r="T32" s="8">
        <v>2</v>
      </c>
      <c r="U32" s="8">
        <v>1</v>
      </c>
      <c r="V32" s="8"/>
      <c r="W32" s="8"/>
      <c r="X32" s="8"/>
      <c r="Y32" s="8">
        <v>1</v>
      </c>
      <c r="Z32" s="8">
        <v>1</v>
      </c>
      <c r="AA32" s="8"/>
      <c r="AB32" s="8">
        <v>3</v>
      </c>
      <c r="AC32" s="8"/>
      <c r="AD32" s="8"/>
      <c r="AE32" s="17">
        <f t="shared" si="62"/>
        <v>21</v>
      </c>
      <c r="AF32" s="9">
        <f t="shared" si="74"/>
        <v>4.5064377682403435E-2</v>
      </c>
      <c r="AH32" s="40" t="s">
        <v>64</v>
      </c>
      <c r="AI32" s="8"/>
      <c r="AJ32" s="8"/>
      <c r="AK32" s="8">
        <v>2</v>
      </c>
      <c r="AL32" s="8"/>
      <c r="AM32" s="8">
        <v>3</v>
      </c>
      <c r="AN32" s="8"/>
      <c r="AO32" s="8">
        <v>1</v>
      </c>
      <c r="AP32" s="8">
        <v>2</v>
      </c>
      <c r="AQ32" s="8">
        <v>2</v>
      </c>
      <c r="AR32" s="8"/>
      <c r="AS32" s="8">
        <v>4</v>
      </c>
      <c r="AT32" s="8"/>
      <c r="AU32" s="8">
        <v>3</v>
      </c>
      <c r="AV32" s="8">
        <v>4</v>
      </c>
      <c r="AW32" s="8">
        <v>1</v>
      </c>
      <c r="AX32" s="8">
        <v>4</v>
      </c>
      <c r="AY32" s="8">
        <v>2</v>
      </c>
      <c r="AZ32" s="8">
        <v>4</v>
      </c>
      <c r="BA32" s="8">
        <v>8</v>
      </c>
      <c r="BB32" s="8"/>
      <c r="BC32" s="8"/>
      <c r="BD32" s="8"/>
      <c r="BE32" s="8">
        <v>3</v>
      </c>
      <c r="BF32" s="8"/>
      <c r="BG32" s="8"/>
      <c r="BH32" s="8">
        <v>7</v>
      </c>
      <c r="BI32" s="8">
        <v>1</v>
      </c>
      <c r="BJ32" s="8"/>
      <c r="BK32" s="17">
        <f t="shared" si="63"/>
        <v>51</v>
      </c>
      <c r="BL32" s="9">
        <f t="shared" si="80"/>
        <v>5.3014553014553017E-2</v>
      </c>
      <c r="BN32" s="40" t="s">
        <v>64</v>
      </c>
      <c r="BO32" s="8"/>
      <c r="BP32" s="8">
        <v>1</v>
      </c>
      <c r="BQ32" s="8">
        <v>2</v>
      </c>
      <c r="BR32" s="8"/>
      <c r="BS32" s="8">
        <v>6</v>
      </c>
      <c r="BT32" s="8">
        <v>2</v>
      </c>
      <c r="BU32" s="8">
        <v>3</v>
      </c>
      <c r="BV32" s="8">
        <v>2</v>
      </c>
      <c r="BW32" s="8">
        <v>2</v>
      </c>
      <c r="BX32" s="8"/>
      <c r="BY32" s="8">
        <v>10</v>
      </c>
      <c r="BZ32" s="8">
        <v>5</v>
      </c>
      <c r="CA32" s="8">
        <v>12</v>
      </c>
      <c r="CB32" s="8">
        <v>2</v>
      </c>
      <c r="CC32" s="8">
        <v>1</v>
      </c>
      <c r="CD32" s="8">
        <v>2</v>
      </c>
      <c r="CE32" s="8">
        <v>1</v>
      </c>
      <c r="CF32" s="8">
        <v>5</v>
      </c>
      <c r="CG32" s="8">
        <v>6</v>
      </c>
      <c r="CH32" s="8">
        <v>1</v>
      </c>
      <c r="CI32" s="8"/>
      <c r="CJ32" s="8"/>
      <c r="CK32" s="8">
        <v>4</v>
      </c>
      <c r="CL32" s="8">
        <v>4</v>
      </c>
      <c r="CM32" s="8">
        <v>1</v>
      </c>
      <c r="CN32" s="8">
        <v>8</v>
      </c>
      <c r="CO32" s="8"/>
      <c r="CP32" s="8"/>
      <c r="CQ32" s="17">
        <f t="shared" si="81"/>
        <v>80</v>
      </c>
      <c r="CR32" s="9">
        <f t="shared" si="65"/>
        <v>5.3691275167785234E-2</v>
      </c>
      <c r="CT32" s="40" t="s">
        <v>64</v>
      </c>
      <c r="CU32" s="8"/>
      <c r="CV32" s="8">
        <v>1</v>
      </c>
      <c r="CW32" s="8"/>
      <c r="CX32" s="8"/>
      <c r="CY32" s="8">
        <v>7</v>
      </c>
      <c r="CZ32" s="8">
        <v>4</v>
      </c>
      <c r="DA32" s="8">
        <v>1</v>
      </c>
      <c r="DB32" s="8">
        <v>2</v>
      </c>
      <c r="DC32" s="8">
        <v>5</v>
      </c>
      <c r="DD32" s="8">
        <v>2</v>
      </c>
      <c r="DE32" s="8">
        <v>9</v>
      </c>
      <c r="DF32" s="8">
        <v>3</v>
      </c>
      <c r="DG32" s="8">
        <v>2</v>
      </c>
      <c r="DH32" s="8">
        <v>1</v>
      </c>
      <c r="DI32" s="8">
        <v>1</v>
      </c>
      <c r="DJ32" s="8">
        <v>2</v>
      </c>
      <c r="DK32" s="8"/>
      <c r="DL32" s="8">
        <v>4</v>
      </c>
      <c r="DM32" s="8">
        <v>4</v>
      </c>
      <c r="DN32" s="8">
        <v>2</v>
      </c>
      <c r="DO32" s="8"/>
      <c r="DP32" s="8"/>
      <c r="DQ32" s="8">
        <v>2</v>
      </c>
      <c r="DR32" s="8">
        <v>2</v>
      </c>
      <c r="DS32" s="8">
        <v>1</v>
      </c>
      <c r="DT32" s="8">
        <v>9</v>
      </c>
      <c r="DU32" s="8">
        <v>1</v>
      </c>
      <c r="DV32" s="8"/>
      <c r="DW32" s="17">
        <f t="shared" si="66"/>
        <v>65</v>
      </c>
      <c r="DX32" s="9">
        <f t="shared" si="76"/>
        <v>3.9298669891172915E-2</v>
      </c>
      <c r="DZ32" s="40" t="s">
        <v>64</v>
      </c>
      <c r="EA32" s="8"/>
      <c r="EB32" s="8"/>
      <c r="EC32" s="8">
        <v>8</v>
      </c>
      <c r="ED32" s="8"/>
      <c r="EE32" s="8">
        <v>6</v>
      </c>
      <c r="EF32" s="8">
        <v>1</v>
      </c>
      <c r="EG32" s="8">
        <v>1</v>
      </c>
      <c r="EH32" s="8">
        <v>1</v>
      </c>
      <c r="EI32" s="8">
        <v>5</v>
      </c>
      <c r="EJ32" s="8">
        <v>2</v>
      </c>
      <c r="EK32" s="8">
        <v>5</v>
      </c>
      <c r="EL32" s="8">
        <v>3</v>
      </c>
      <c r="EM32" s="8">
        <v>1</v>
      </c>
      <c r="EN32" s="8">
        <v>3</v>
      </c>
      <c r="EO32" s="8">
        <v>1</v>
      </c>
      <c r="EP32" s="8">
        <v>3</v>
      </c>
      <c r="EQ32" s="8"/>
      <c r="ER32" s="8">
        <v>7</v>
      </c>
      <c r="ES32" s="8">
        <v>4</v>
      </c>
      <c r="ET32" s="8">
        <v>1</v>
      </c>
      <c r="EU32" s="8"/>
      <c r="EV32" s="8"/>
      <c r="EW32" s="8">
        <v>3</v>
      </c>
      <c r="EX32" s="8">
        <v>3</v>
      </c>
      <c r="EY32" s="8"/>
      <c r="EZ32" s="8">
        <v>9</v>
      </c>
      <c r="FA32" s="8">
        <v>1</v>
      </c>
      <c r="FB32" s="8"/>
      <c r="FC32" s="17">
        <f t="shared" si="67"/>
        <v>68</v>
      </c>
      <c r="FD32" s="9">
        <f t="shared" si="77"/>
        <v>5.5105348460291734E-2</v>
      </c>
      <c r="FF32" s="40" t="s">
        <v>64</v>
      </c>
      <c r="FG32" s="8"/>
      <c r="FH32" s="8"/>
      <c r="FI32" s="8"/>
      <c r="FJ32" s="8"/>
      <c r="FK32" s="8">
        <v>4</v>
      </c>
      <c r="FL32" s="8"/>
      <c r="FM32" s="8">
        <v>1</v>
      </c>
      <c r="FN32" s="8"/>
      <c r="FO32" s="8">
        <v>3</v>
      </c>
      <c r="FP32" s="8">
        <v>1</v>
      </c>
      <c r="FQ32" s="8">
        <v>12</v>
      </c>
      <c r="FR32" s="8">
        <v>2</v>
      </c>
      <c r="FS32" s="8">
        <v>2</v>
      </c>
      <c r="FT32" s="8">
        <v>2</v>
      </c>
      <c r="FU32" s="8">
        <v>3</v>
      </c>
      <c r="FV32" s="8">
        <v>1</v>
      </c>
      <c r="FW32" s="8"/>
      <c r="FX32" s="8">
        <v>1</v>
      </c>
      <c r="FY32" s="8">
        <v>2</v>
      </c>
      <c r="FZ32" s="8">
        <v>1</v>
      </c>
      <c r="GA32" s="8">
        <v>1</v>
      </c>
      <c r="GB32" s="8">
        <v>1</v>
      </c>
      <c r="GC32" s="8">
        <v>1</v>
      </c>
      <c r="GD32" s="8">
        <v>2</v>
      </c>
      <c r="GE32" s="8">
        <v>1</v>
      </c>
      <c r="GF32" s="8">
        <v>9</v>
      </c>
      <c r="GG32" s="8"/>
      <c r="GH32" s="8"/>
      <c r="GI32" s="17">
        <f t="shared" si="68"/>
        <v>50</v>
      </c>
      <c r="GJ32" s="9">
        <f t="shared" si="69"/>
        <v>4.29553264604811E-2</v>
      </c>
      <c r="GL32" s="40" t="s">
        <v>64</v>
      </c>
      <c r="GM32" s="8">
        <v>1</v>
      </c>
      <c r="GN32" s="8">
        <v>1</v>
      </c>
      <c r="GO32" s="8">
        <v>3</v>
      </c>
      <c r="GP32" s="8"/>
      <c r="GQ32" s="8">
        <v>14</v>
      </c>
      <c r="GR32" s="8">
        <v>2</v>
      </c>
      <c r="GS32" s="8">
        <v>3</v>
      </c>
      <c r="GT32" s="8">
        <v>2</v>
      </c>
      <c r="GU32" s="8">
        <v>10</v>
      </c>
      <c r="GV32" s="8">
        <v>3</v>
      </c>
      <c r="GW32" s="8">
        <v>13</v>
      </c>
      <c r="GX32" s="8">
        <v>3</v>
      </c>
      <c r="GY32" s="8">
        <v>2</v>
      </c>
      <c r="GZ32" s="8">
        <v>3</v>
      </c>
      <c r="HA32" s="8">
        <v>3</v>
      </c>
      <c r="HB32" s="8">
        <v>3</v>
      </c>
      <c r="HC32" s="8">
        <v>1</v>
      </c>
      <c r="HD32" s="8">
        <v>5</v>
      </c>
      <c r="HE32" s="8">
        <v>3</v>
      </c>
      <c r="HF32" s="8">
        <v>3</v>
      </c>
      <c r="HG32" s="8"/>
      <c r="HH32" s="8"/>
      <c r="HI32" s="8">
        <v>6</v>
      </c>
      <c r="HJ32" s="8">
        <v>2</v>
      </c>
      <c r="HK32" s="8">
        <v>1</v>
      </c>
      <c r="HL32" s="8">
        <v>17</v>
      </c>
      <c r="HM32" s="8"/>
      <c r="HN32" s="8"/>
      <c r="HO32" s="17">
        <f t="shared" si="70"/>
        <v>104</v>
      </c>
      <c r="HP32" s="9">
        <f t="shared" si="71"/>
        <v>6.3608562691131493E-2</v>
      </c>
      <c r="HR32" s="40" t="s">
        <v>64</v>
      </c>
      <c r="HS32" s="8"/>
      <c r="HT32" s="8">
        <v>1</v>
      </c>
      <c r="HU32" s="8">
        <v>2</v>
      </c>
      <c r="HV32" s="8">
        <v>1</v>
      </c>
      <c r="HW32" s="8">
        <v>12</v>
      </c>
      <c r="HX32" s="8">
        <v>5</v>
      </c>
      <c r="HY32" s="8">
        <v>1</v>
      </c>
      <c r="HZ32" s="8">
        <v>2</v>
      </c>
      <c r="IA32" s="8">
        <v>9</v>
      </c>
      <c r="IB32" s="8">
        <v>3</v>
      </c>
      <c r="IC32" s="8">
        <v>17</v>
      </c>
      <c r="ID32" s="8">
        <v>2</v>
      </c>
      <c r="IE32" s="8">
        <v>6</v>
      </c>
      <c r="IF32" s="8">
        <v>4</v>
      </c>
      <c r="IG32" s="8">
        <v>3</v>
      </c>
      <c r="IH32" s="8">
        <v>3</v>
      </c>
      <c r="II32" s="8"/>
      <c r="IJ32" s="8">
        <v>5</v>
      </c>
      <c r="IK32" s="8">
        <v>10</v>
      </c>
      <c r="IL32" s="8">
        <v>1</v>
      </c>
      <c r="IM32" s="8">
        <v>1</v>
      </c>
      <c r="IN32" s="8"/>
      <c r="IO32" s="8">
        <v>3</v>
      </c>
      <c r="IP32" s="8">
        <v>2</v>
      </c>
      <c r="IQ32" s="8">
        <v>3</v>
      </c>
      <c r="IR32" s="8">
        <v>14</v>
      </c>
      <c r="IS32" s="8">
        <v>1</v>
      </c>
      <c r="IT32" s="8"/>
      <c r="IU32" s="17">
        <f t="shared" si="72"/>
        <v>111</v>
      </c>
      <c r="IV32" s="9">
        <f t="shared" si="78"/>
        <v>5.5168986083499003E-2</v>
      </c>
      <c r="IX32" s="40" t="s">
        <v>64</v>
      </c>
      <c r="IY32" s="8"/>
      <c r="IZ32" s="8">
        <v>8</v>
      </c>
      <c r="JA32" s="8">
        <v>1</v>
      </c>
      <c r="JB32" s="8"/>
      <c r="JC32" s="8">
        <v>5</v>
      </c>
      <c r="JD32" s="8">
        <v>6</v>
      </c>
      <c r="JE32" s="8"/>
      <c r="JF32" s="8"/>
      <c r="JG32" s="8">
        <v>1</v>
      </c>
      <c r="JH32" s="8">
        <v>1</v>
      </c>
      <c r="JI32" s="8">
        <v>15</v>
      </c>
      <c r="JJ32" s="8">
        <v>2</v>
      </c>
      <c r="JK32" s="8">
        <v>2</v>
      </c>
      <c r="JL32" s="8">
        <v>1</v>
      </c>
      <c r="JM32" s="8">
        <v>2</v>
      </c>
      <c r="JN32" s="8">
        <v>10</v>
      </c>
      <c r="JO32" s="8"/>
      <c r="JP32" s="8">
        <v>5</v>
      </c>
      <c r="JQ32" s="8">
        <v>4</v>
      </c>
      <c r="JR32" s="8"/>
      <c r="JS32" s="8">
        <v>1</v>
      </c>
      <c r="JT32" s="8"/>
      <c r="JU32" s="8">
        <v>4</v>
      </c>
      <c r="JV32" s="8">
        <v>1</v>
      </c>
      <c r="JW32" s="8">
        <v>1</v>
      </c>
      <c r="JX32" s="8">
        <v>22</v>
      </c>
      <c r="JY32" s="8">
        <v>2</v>
      </c>
      <c r="JZ32" s="8"/>
      <c r="KA32" s="17">
        <f t="shared" si="73"/>
        <v>94</v>
      </c>
      <c r="KB32" s="9">
        <f t="shared" si="79"/>
        <v>5.3775743707093822E-2</v>
      </c>
    </row>
    <row r="33" spans="1:288">
      <c r="B33" s="40" t="s">
        <v>63</v>
      </c>
      <c r="C33" s="8"/>
      <c r="D33" s="8"/>
      <c r="E33" s="8"/>
      <c r="F33" s="8"/>
      <c r="G33" s="8"/>
      <c r="H33" s="8"/>
      <c r="I33" s="8"/>
      <c r="J33" s="8">
        <v>1</v>
      </c>
      <c r="K33" s="8">
        <v>1</v>
      </c>
      <c r="L33" s="8"/>
      <c r="M33" s="8">
        <v>3</v>
      </c>
      <c r="N33" s="8"/>
      <c r="O33" s="8"/>
      <c r="P33" s="8"/>
      <c r="Q33" s="8"/>
      <c r="R33" s="8">
        <v>1</v>
      </c>
      <c r="S33" s="8">
        <v>1</v>
      </c>
      <c r="T33" s="8">
        <v>2</v>
      </c>
      <c r="U33" s="8"/>
      <c r="V33" s="8"/>
      <c r="W33" s="8">
        <v>1</v>
      </c>
      <c r="X33" s="8"/>
      <c r="Y33" s="8"/>
      <c r="Z33" s="8"/>
      <c r="AA33" s="8"/>
      <c r="AB33" s="8">
        <v>2</v>
      </c>
      <c r="AC33" s="8">
        <v>1</v>
      </c>
      <c r="AD33" s="8"/>
      <c r="AE33" s="17">
        <f t="shared" si="62"/>
        <v>13</v>
      </c>
      <c r="AF33" s="9">
        <f t="shared" si="74"/>
        <v>2.7896995708154508E-2</v>
      </c>
      <c r="AH33" s="40" t="s">
        <v>63</v>
      </c>
      <c r="AI33" s="8"/>
      <c r="AJ33" s="8"/>
      <c r="AK33" s="8">
        <v>1</v>
      </c>
      <c r="AL33" s="8"/>
      <c r="AM33" s="8">
        <v>4</v>
      </c>
      <c r="AN33" s="8">
        <v>1</v>
      </c>
      <c r="AO33" s="8"/>
      <c r="AP33" s="8"/>
      <c r="AQ33" s="8"/>
      <c r="AR33" s="8"/>
      <c r="AS33" s="8">
        <v>3</v>
      </c>
      <c r="AT33" s="8">
        <v>1</v>
      </c>
      <c r="AU33" s="8"/>
      <c r="AV33" s="8">
        <v>3</v>
      </c>
      <c r="AW33" s="8"/>
      <c r="AX33" s="8">
        <v>1</v>
      </c>
      <c r="AY33" s="8"/>
      <c r="AZ33" s="8">
        <v>1</v>
      </c>
      <c r="BA33" s="8">
        <v>3</v>
      </c>
      <c r="BB33" s="8">
        <v>1</v>
      </c>
      <c r="BC33" s="8"/>
      <c r="BD33" s="8"/>
      <c r="BE33" s="8">
        <v>8</v>
      </c>
      <c r="BF33" s="8">
        <v>1</v>
      </c>
      <c r="BG33" s="8"/>
      <c r="BH33" s="8">
        <v>2</v>
      </c>
      <c r="BI33" s="8">
        <v>1</v>
      </c>
      <c r="BJ33" s="8"/>
      <c r="BK33" s="17">
        <f t="shared" si="63"/>
        <v>31</v>
      </c>
      <c r="BL33" s="9">
        <f t="shared" si="80"/>
        <v>3.2224532224532226E-2</v>
      </c>
      <c r="BN33" s="40" t="s">
        <v>63</v>
      </c>
      <c r="BO33" s="8">
        <v>1</v>
      </c>
      <c r="BP33" s="8"/>
      <c r="BQ33" s="8">
        <v>3</v>
      </c>
      <c r="BR33" s="8"/>
      <c r="BS33" s="8">
        <v>4</v>
      </c>
      <c r="BT33" s="8">
        <v>2</v>
      </c>
      <c r="BU33" s="8">
        <v>1</v>
      </c>
      <c r="BV33" s="8">
        <v>2</v>
      </c>
      <c r="BW33" s="8">
        <v>6</v>
      </c>
      <c r="BX33" s="8">
        <v>1</v>
      </c>
      <c r="BY33" s="8">
        <v>8</v>
      </c>
      <c r="BZ33" s="8"/>
      <c r="CA33" s="8">
        <v>3</v>
      </c>
      <c r="CB33" s="8">
        <v>1</v>
      </c>
      <c r="CC33" s="8">
        <v>5</v>
      </c>
      <c r="CD33" s="8">
        <v>4</v>
      </c>
      <c r="CE33" s="8">
        <v>1</v>
      </c>
      <c r="CF33" s="8">
        <v>7</v>
      </c>
      <c r="CG33" s="8">
        <v>2</v>
      </c>
      <c r="CH33" s="8"/>
      <c r="CI33" s="8">
        <v>1</v>
      </c>
      <c r="CJ33" s="8"/>
      <c r="CK33" s="8">
        <v>2</v>
      </c>
      <c r="CL33" s="8">
        <v>2</v>
      </c>
      <c r="CM33" s="8"/>
      <c r="CN33" s="8">
        <v>8</v>
      </c>
      <c r="CO33" s="8">
        <v>1</v>
      </c>
      <c r="CP33" s="8"/>
      <c r="CQ33" s="17">
        <f t="shared" si="81"/>
        <v>65</v>
      </c>
      <c r="CR33" s="9">
        <f t="shared" si="65"/>
        <v>4.3624161073825503E-2</v>
      </c>
      <c r="CT33" s="40" t="s">
        <v>63</v>
      </c>
      <c r="CU33" s="8"/>
      <c r="CV33" s="8"/>
      <c r="CW33" s="8">
        <v>2</v>
      </c>
      <c r="CX33" s="8"/>
      <c r="CY33" s="8">
        <v>9</v>
      </c>
      <c r="CZ33" s="8">
        <v>1</v>
      </c>
      <c r="DA33" s="8">
        <v>1</v>
      </c>
      <c r="DB33" s="8"/>
      <c r="DC33" s="8">
        <v>3</v>
      </c>
      <c r="DD33" s="8">
        <v>3</v>
      </c>
      <c r="DE33" s="8">
        <v>9</v>
      </c>
      <c r="DF33" s="8">
        <v>3</v>
      </c>
      <c r="DG33" s="8"/>
      <c r="DH33" s="8">
        <v>8</v>
      </c>
      <c r="DI33" s="8">
        <v>2</v>
      </c>
      <c r="DJ33" s="8">
        <v>3</v>
      </c>
      <c r="DK33" s="8"/>
      <c r="DL33" s="8">
        <v>4</v>
      </c>
      <c r="DM33" s="8">
        <v>2</v>
      </c>
      <c r="DN33" s="8"/>
      <c r="DO33" s="8"/>
      <c r="DP33" s="8"/>
      <c r="DQ33" s="8">
        <v>4</v>
      </c>
      <c r="DR33" s="8"/>
      <c r="DS33" s="8"/>
      <c r="DT33" s="8">
        <v>9</v>
      </c>
      <c r="DU33" s="8"/>
      <c r="DV33" s="8"/>
      <c r="DW33" s="17">
        <f t="shared" si="66"/>
        <v>63</v>
      </c>
      <c r="DX33" s="9">
        <f t="shared" si="76"/>
        <v>3.8089480048367597E-2</v>
      </c>
      <c r="DZ33" s="40" t="s">
        <v>63</v>
      </c>
      <c r="EA33" s="8"/>
      <c r="EB33" s="8">
        <v>1</v>
      </c>
      <c r="EC33" s="8">
        <v>3</v>
      </c>
      <c r="ED33" s="8"/>
      <c r="EE33" s="8">
        <v>6</v>
      </c>
      <c r="EF33" s="8">
        <v>3</v>
      </c>
      <c r="EG33" s="8">
        <v>1</v>
      </c>
      <c r="EH33" s="8">
        <v>1</v>
      </c>
      <c r="EI33" s="8">
        <v>3</v>
      </c>
      <c r="EJ33" s="8">
        <v>1</v>
      </c>
      <c r="EK33" s="8">
        <v>5</v>
      </c>
      <c r="EL33" s="8">
        <v>1</v>
      </c>
      <c r="EM33" s="8"/>
      <c r="EN33" s="8">
        <v>3</v>
      </c>
      <c r="EO33" s="8">
        <v>1</v>
      </c>
      <c r="EP33" s="8">
        <v>4</v>
      </c>
      <c r="EQ33" s="8">
        <v>2</v>
      </c>
      <c r="ER33" s="8">
        <v>5</v>
      </c>
      <c r="ES33" s="8">
        <v>2</v>
      </c>
      <c r="ET33" s="8"/>
      <c r="EU33" s="8"/>
      <c r="EV33" s="8"/>
      <c r="EW33" s="8">
        <v>4</v>
      </c>
      <c r="EX33" s="8">
        <v>1</v>
      </c>
      <c r="EY33" s="8">
        <v>1</v>
      </c>
      <c r="EZ33" s="8">
        <v>7</v>
      </c>
      <c r="FA33" s="8">
        <v>1</v>
      </c>
      <c r="FB33" s="8"/>
      <c r="FC33" s="17">
        <f t="shared" si="67"/>
        <v>56</v>
      </c>
      <c r="FD33" s="9">
        <f t="shared" si="77"/>
        <v>4.5380875202593193E-2</v>
      </c>
      <c r="FF33" s="40" t="s">
        <v>63</v>
      </c>
      <c r="FG33" s="8"/>
      <c r="FH33" s="8">
        <v>1</v>
      </c>
      <c r="FI33" s="8">
        <v>3</v>
      </c>
      <c r="FJ33" s="8"/>
      <c r="FK33" s="8">
        <v>2</v>
      </c>
      <c r="FL33" s="8"/>
      <c r="FM33" s="8"/>
      <c r="FN33" s="8">
        <v>2</v>
      </c>
      <c r="FO33" s="8">
        <v>1</v>
      </c>
      <c r="FP33" s="8">
        <v>2</v>
      </c>
      <c r="FQ33" s="8">
        <v>5</v>
      </c>
      <c r="FR33" s="8">
        <v>2</v>
      </c>
      <c r="FS33" s="8"/>
      <c r="FT33" s="8"/>
      <c r="FU33" s="8">
        <v>1</v>
      </c>
      <c r="FV33" s="8"/>
      <c r="FW33" s="8">
        <v>1</v>
      </c>
      <c r="FX33" s="8">
        <v>1</v>
      </c>
      <c r="FY33" s="8"/>
      <c r="FZ33" s="8"/>
      <c r="GA33" s="8">
        <v>1</v>
      </c>
      <c r="GB33" s="8"/>
      <c r="GC33" s="8">
        <v>2</v>
      </c>
      <c r="GD33" s="8"/>
      <c r="GE33" s="8">
        <v>1</v>
      </c>
      <c r="GF33" s="8">
        <v>9</v>
      </c>
      <c r="GG33" s="8"/>
      <c r="GH33" s="8"/>
      <c r="GI33" s="17">
        <f t="shared" si="68"/>
        <v>34</v>
      </c>
      <c r="GJ33" s="9">
        <f t="shared" si="69"/>
        <v>2.9209621993127148E-2</v>
      </c>
      <c r="GL33" s="40" t="s">
        <v>63</v>
      </c>
      <c r="GM33" s="8"/>
      <c r="GN33" s="8">
        <v>1</v>
      </c>
      <c r="GO33" s="8">
        <v>2</v>
      </c>
      <c r="GP33" s="8"/>
      <c r="GQ33" s="8">
        <v>11</v>
      </c>
      <c r="GR33" s="8">
        <v>7</v>
      </c>
      <c r="GS33" s="8">
        <v>2</v>
      </c>
      <c r="GT33" s="8">
        <v>2</v>
      </c>
      <c r="GU33" s="8">
        <v>8</v>
      </c>
      <c r="GV33" s="8">
        <v>1</v>
      </c>
      <c r="GW33" s="8">
        <v>8</v>
      </c>
      <c r="GX33" s="8">
        <v>3</v>
      </c>
      <c r="GY33" s="8">
        <v>2</v>
      </c>
      <c r="GZ33" s="8">
        <v>5</v>
      </c>
      <c r="HA33" s="8">
        <v>1</v>
      </c>
      <c r="HB33" s="8">
        <v>3</v>
      </c>
      <c r="HC33" s="8">
        <v>1</v>
      </c>
      <c r="HD33" s="8">
        <v>4</v>
      </c>
      <c r="HE33" s="8">
        <v>7</v>
      </c>
      <c r="HF33" s="8">
        <v>2</v>
      </c>
      <c r="HG33" s="8">
        <v>1</v>
      </c>
      <c r="HH33" s="8"/>
      <c r="HI33" s="8">
        <v>5</v>
      </c>
      <c r="HJ33" s="8">
        <v>2</v>
      </c>
      <c r="HK33" s="8">
        <v>1</v>
      </c>
      <c r="HL33" s="8">
        <v>18</v>
      </c>
      <c r="HM33" s="8">
        <v>1</v>
      </c>
      <c r="HN33" s="8"/>
      <c r="HO33" s="17">
        <f t="shared" si="70"/>
        <v>98</v>
      </c>
      <c r="HP33" s="9">
        <f t="shared" si="71"/>
        <v>5.9938837920489298E-2</v>
      </c>
      <c r="HR33" s="40" t="s">
        <v>63</v>
      </c>
      <c r="HS33" s="8"/>
      <c r="HT33" s="8">
        <v>2</v>
      </c>
      <c r="HU33" s="8">
        <v>2</v>
      </c>
      <c r="HV33" s="8"/>
      <c r="HW33" s="8">
        <v>11</v>
      </c>
      <c r="HX33" s="8">
        <v>11</v>
      </c>
      <c r="HY33" s="8">
        <v>2</v>
      </c>
      <c r="HZ33" s="8"/>
      <c r="IA33" s="8">
        <v>4</v>
      </c>
      <c r="IB33" s="8">
        <v>4</v>
      </c>
      <c r="IC33" s="8">
        <v>17</v>
      </c>
      <c r="ID33" s="8">
        <v>4</v>
      </c>
      <c r="IE33" s="8">
        <v>4</v>
      </c>
      <c r="IF33" s="8">
        <v>2</v>
      </c>
      <c r="IG33" s="8">
        <v>2</v>
      </c>
      <c r="IH33" s="8">
        <v>3</v>
      </c>
      <c r="II33" s="8">
        <v>3</v>
      </c>
      <c r="IJ33" s="8">
        <v>3</v>
      </c>
      <c r="IK33" s="8">
        <v>5</v>
      </c>
      <c r="IL33" s="8">
        <v>4</v>
      </c>
      <c r="IM33" s="8"/>
      <c r="IN33" s="8"/>
      <c r="IO33" s="8">
        <v>6</v>
      </c>
      <c r="IP33" s="8">
        <v>1</v>
      </c>
      <c r="IQ33" s="8">
        <v>2</v>
      </c>
      <c r="IR33" s="8">
        <v>29</v>
      </c>
      <c r="IS33" s="8"/>
      <c r="IT33" s="8"/>
      <c r="IU33" s="17">
        <f t="shared" si="72"/>
        <v>121</v>
      </c>
      <c r="IV33" s="9">
        <f t="shared" si="78"/>
        <v>6.0139165009940355E-2</v>
      </c>
      <c r="IX33" s="40" t="s">
        <v>63</v>
      </c>
      <c r="IY33" s="8"/>
      <c r="IZ33" s="8">
        <v>4</v>
      </c>
      <c r="JA33" s="8">
        <v>3</v>
      </c>
      <c r="JB33" s="8"/>
      <c r="JC33" s="8">
        <v>10</v>
      </c>
      <c r="JD33" s="8">
        <v>6</v>
      </c>
      <c r="JE33" s="8"/>
      <c r="JF33" s="8">
        <v>5</v>
      </c>
      <c r="JG33" s="8">
        <v>4</v>
      </c>
      <c r="JH33" s="8">
        <v>2</v>
      </c>
      <c r="JI33" s="8">
        <v>8</v>
      </c>
      <c r="JJ33" s="8">
        <v>1</v>
      </c>
      <c r="JK33" s="8"/>
      <c r="JL33" s="8">
        <v>3</v>
      </c>
      <c r="JM33" s="8">
        <v>3</v>
      </c>
      <c r="JN33" s="8">
        <v>3</v>
      </c>
      <c r="JO33" s="8"/>
      <c r="JP33" s="8">
        <v>4</v>
      </c>
      <c r="JQ33" s="8">
        <v>6</v>
      </c>
      <c r="JR33" s="8"/>
      <c r="JS33" s="8"/>
      <c r="JT33" s="8"/>
      <c r="JU33" s="8">
        <v>2</v>
      </c>
      <c r="JV33" s="8">
        <v>1</v>
      </c>
      <c r="JW33" s="8"/>
      <c r="JX33" s="8">
        <v>13</v>
      </c>
      <c r="JY33" s="8">
        <v>1</v>
      </c>
      <c r="JZ33" s="8"/>
      <c r="KA33" s="17">
        <f t="shared" si="73"/>
        <v>79</v>
      </c>
      <c r="KB33" s="9">
        <f t="shared" si="79"/>
        <v>4.5194508009153318E-2</v>
      </c>
    </row>
    <row r="34" spans="1:288">
      <c r="B34" s="40" t="s">
        <v>67</v>
      </c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>
        <v>2</v>
      </c>
      <c r="N34" s="8"/>
      <c r="O34" s="8">
        <v>1</v>
      </c>
      <c r="P34" s="8"/>
      <c r="Q34" s="8"/>
      <c r="R34" s="8">
        <v>1</v>
      </c>
      <c r="S34" s="8"/>
      <c r="T34" s="8"/>
      <c r="U34" s="8">
        <v>1</v>
      </c>
      <c r="V34" s="8"/>
      <c r="W34" s="8"/>
      <c r="X34" s="8"/>
      <c r="Y34" s="8">
        <v>2</v>
      </c>
      <c r="Z34" s="8"/>
      <c r="AA34" s="8"/>
      <c r="AB34" s="8">
        <v>1</v>
      </c>
      <c r="AC34" s="8"/>
      <c r="AD34" s="8"/>
      <c r="AE34" s="17">
        <f t="shared" si="62"/>
        <v>9</v>
      </c>
      <c r="AF34" s="9">
        <f t="shared" si="74"/>
        <v>1.9313304721030045E-2</v>
      </c>
      <c r="AH34" s="40" t="s">
        <v>67</v>
      </c>
      <c r="AI34" s="8"/>
      <c r="AJ34" s="8"/>
      <c r="AK34" s="8">
        <v>1</v>
      </c>
      <c r="AL34" s="8"/>
      <c r="AM34" s="8">
        <v>4</v>
      </c>
      <c r="AN34" s="8"/>
      <c r="AO34" s="8">
        <v>2</v>
      </c>
      <c r="AP34" s="8"/>
      <c r="AQ34" s="8">
        <v>3</v>
      </c>
      <c r="AR34" s="8">
        <v>1</v>
      </c>
      <c r="AS34" s="8">
        <v>1</v>
      </c>
      <c r="AT34" s="8">
        <v>2</v>
      </c>
      <c r="AU34" s="8">
        <v>1</v>
      </c>
      <c r="AV34" s="8"/>
      <c r="AW34" s="8"/>
      <c r="AX34" s="8">
        <v>1</v>
      </c>
      <c r="AY34" s="8"/>
      <c r="AZ34" s="8"/>
      <c r="BA34" s="8">
        <v>1</v>
      </c>
      <c r="BB34" s="8"/>
      <c r="BC34" s="8"/>
      <c r="BD34" s="8"/>
      <c r="BE34" s="8">
        <v>2</v>
      </c>
      <c r="BF34" s="8"/>
      <c r="BG34" s="8"/>
      <c r="BH34" s="8">
        <v>4</v>
      </c>
      <c r="BI34" s="8"/>
      <c r="BJ34" s="8"/>
      <c r="BK34" s="17">
        <f t="shared" si="63"/>
        <v>23</v>
      </c>
      <c r="BL34" s="9">
        <f t="shared" si="80"/>
        <v>2.390852390852391E-2</v>
      </c>
      <c r="BN34" s="40" t="s">
        <v>67</v>
      </c>
      <c r="BO34" s="8"/>
      <c r="BP34" s="8"/>
      <c r="BQ34" s="8">
        <v>3</v>
      </c>
      <c r="BR34" s="8"/>
      <c r="BS34" s="8">
        <v>2</v>
      </c>
      <c r="BT34" s="8"/>
      <c r="BU34" s="8">
        <v>1</v>
      </c>
      <c r="BV34" s="8"/>
      <c r="BW34" s="8">
        <v>1</v>
      </c>
      <c r="BX34" s="8"/>
      <c r="BY34" s="8">
        <v>8</v>
      </c>
      <c r="BZ34" s="8"/>
      <c r="CA34" s="8">
        <v>4</v>
      </c>
      <c r="CB34" s="8">
        <v>2</v>
      </c>
      <c r="CC34" s="8">
        <v>1</v>
      </c>
      <c r="CD34" s="8">
        <v>1</v>
      </c>
      <c r="CE34" s="8"/>
      <c r="CF34" s="8">
        <v>7</v>
      </c>
      <c r="CG34" s="8">
        <v>1</v>
      </c>
      <c r="CH34" s="8">
        <v>1</v>
      </c>
      <c r="CI34" s="8"/>
      <c r="CJ34" s="8"/>
      <c r="CK34" s="8">
        <v>3</v>
      </c>
      <c r="CL34" s="8"/>
      <c r="CM34" s="8">
        <v>1</v>
      </c>
      <c r="CN34" s="8">
        <v>5</v>
      </c>
      <c r="CO34" s="8"/>
      <c r="CP34" s="8"/>
      <c r="CQ34" s="17">
        <f t="shared" si="81"/>
        <v>41</v>
      </c>
      <c r="CR34" s="9">
        <f t="shared" si="65"/>
        <v>2.7516778523489934E-2</v>
      </c>
      <c r="CT34" s="40" t="s">
        <v>67</v>
      </c>
      <c r="CU34" s="8"/>
      <c r="CV34" s="8">
        <v>4</v>
      </c>
      <c r="CW34" s="8">
        <v>1</v>
      </c>
      <c r="CX34" s="8"/>
      <c r="CY34" s="8">
        <v>6</v>
      </c>
      <c r="CZ34" s="8">
        <v>1</v>
      </c>
      <c r="DA34" s="8">
        <v>2</v>
      </c>
      <c r="DB34" s="8">
        <v>1</v>
      </c>
      <c r="DC34" s="8">
        <v>4</v>
      </c>
      <c r="DD34" s="8"/>
      <c r="DE34" s="8">
        <v>4</v>
      </c>
      <c r="DF34" s="8">
        <v>1</v>
      </c>
      <c r="DG34" s="8"/>
      <c r="DH34" s="8">
        <v>4</v>
      </c>
      <c r="DI34" s="8">
        <v>2</v>
      </c>
      <c r="DJ34" s="8">
        <v>1</v>
      </c>
      <c r="DK34" s="8">
        <v>2</v>
      </c>
      <c r="DL34" s="8">
        <v>7</v>
      </c>
      <c r="DM34" s="8">
        <v>2</v>
      </c>
      <c r="DN34" s="8"/>
      <c r="DO34" s="8">
        <v>2</v>
      </c>
      <c r="DP34" s="8"/>
      <c r="DQ34" s="8"/>
      <c r="DR34" s="8">
        <v>2</v>
      </c>
      <c r="DS34" s="8"/>
      <c r="DT34" s="8">
        <v>6</v>
      </c>
      <c r="DU34" s="8"/>
      <c r="DV34" s="8"/>
      <c r="DW34" s="17">
        <f t="shared" si="66"/>
        <v>52</v>
      </c>
      <c r="DX34" s="9">
        <f t="shared" si="76"/>
        <v>3.143893591293833E-2</v>
      </c>
      <c r="DZ34" s="40" t="s">
        <v>67</v>
      </c>
      <c r="EA34" s="8"/>
      <c r="EB34" s="8"/>
      <c r="EC34" s="8">
        <v>1</v>
      </c>
      <c r="ED34" s="8"/>
      <c r="EE34" s="8">
        <v>4</v>
      </c>
      <c r="EF34" s="8">
        <v>3</v>
      </c>
      <c r="EG34" s="8">
        <v>1</v>
      </c>
      <c r="EH34" s="8">
        <v>1</v>
      </c>
      <c r="EI34" s="8"/>
      <c r="EJ34" s="8"/>
      <c r="EK34" s="8">
        <v>1</v>
      </c>
      <c r="EL34" s="8"/>
      <c r="EM34" s="8"/>
      <c r="EN34" s="8">
        <v>1</v>
      </c>
      <c r="EO34" s="8"/>
      <c r="EP34" s="8"/>
      <c r="EQ34" s="8"/>
      <c r="ER34" s="8">
        <v>5</v>
      </c>
      <c r="ES34" s="8">
        <v>1</v>
      </c>
      <c r="ET34" s="8"/>
      <c r="EU34" s="8"/>
      <c r="EV34" s="8"/>
      <c r="EW34" s="8">
        <v>3</v>
      </c>
      <c r="EX34" s="8">
        <v>2</v>
      </c>
      <c r="EY34" s="8">
        <v>1</v>
      </c>
      <c r="EZ34" s="8">
        <v>5</v>
      </c>
      <c r="FA34" s="8"/>
      <c r="FB34" s="8"/>
      <c r="FC34" s="17">
        <f t="shared" si="67"/>
        <v>29</v>
      </c>
      <c r="FD34" s="9">
        <f t="shared" si="77"/>
        <v>2.3500810372771474E-2</v>
      </c>
      <c r="FF34" s="40" t="s">
        <v>67</v>
      </c>
      <c r="FG34" s="8"/>
      <c r="FH34" s="8"/>
      <c r="FI34" s="8">
        <v>1</v>
      </c>
      <c r="FJ34" s="8"/>
      <c r="FK34" s="8"/>
      <c r="FL34" s="8">
        <v>1</v>
      </c>
      <c r="FM34" s="8">
        <v>1</v>
      </c>
      <c r="FN34" s="8"/>
      <c r="FO34" s="8">
        <v>3</v>
      </c>
      <c r="FP34" s="8">
        <v>1</v>
      </c>
      <c r="FQ34" s="8">
        <v>3</v>
      </c>
      <c r="FR34" s="8"/>
      <c r="FS34" s="8">
        <v>1</v>
      </c>
      <c r="FT34" s="8"/>
      <c r="FU34" s="8"/>
      <c r="FV34" s="8"/>
      <c r="FW34" s="8"/>
      <c r="FX34" s="8">
        <v>2</v>
      </c>
      <c r="FY34" s="8">
        <v>3</v>
      </c>
      <c r="FZ34" s="8"/>
      <c r="GA34" s="8"/>
      <c r="GB34" s="8"/>
      <c r="GC34" s="8"/>
      <c r="GD34" s="8"/>
      <c r="GE34" s="8"/>
      <c r="GF34" s="8">
        <v>2</v>
      </c>
      <c r="GG34" s="8"/>
      <c r="GH34" s="8"/>
      <c r="GI34" s="17">
        <f t="shared" si="68"/>
        <v>18</v>
      </c>
      <c r="GJ34" s="9">
        <f t="shared" si="69"/>
        <v>1.5463917525773196E-2</v>
      </c>
      <c r="GL34" s="40" t="s">
        <v>67</v>
      </c>
      <c r="GM34" s="8"/>
      <c r="GN34" s="8">
        <v>2</v>
      </c>
      <c r="GO34" s="8">
        <v>2</v>
      </c>
      <c r="GP34" s="8"/>
      <c r="GQ34" s="8">
        <v>1</v>
      </c>
      <c r="GR34" s="8"/>
      <c r="GS34" s="8">
        <v>1</v>
      </c>
      <c r="GT34" s="8">
        <v>2</v>
      </c>
      <c r="GU34" s="8"/>
      <c r="GV34" s="8">
        <v>3</v>
      </c>
      <c r="GW34" s="8">
        <v>15</v>
      </c>
      <c r="GX34" s="8">
        <v>1</v>
      </c>
      <c r="GY34" s="8">
        <v>1</v>
      </c>
      <c r="GZ34" s="8">
        <v>3</v>
      </c>
      <c r="HA34" s="8"/>
      <c r="HB34" s="8">
        <v>2</v>
      </c>
      <c r="HC34" s="8">
        <v>5</v>
      </c>
      <c r="HD34" s="8">
        <v>5</v>
      </c>
      <c r="HE34" s="8">
        <v>3</v>
      </c>
      <c r="HF34" s="8"/>
      <c r="HG34" s="8"/>
      <c r="HH34" s="8"/>
      <c r="HI34" s="8">
        <v>1</v>
      </c>
      <c r="HJ34" s="8">
        <v>2</v>
      </c>
      <c r="HK34" s="8"/>
      <c r="HL34" s="8">
        <v>8</v>
      </c>
      <c r="HM34" s="8">
        <v>1</v>
      </c>
      <c r="HN34" s="8"/>
      <c r="HO34" s="17">
        <f t="shared" si="70"/>
        <v>58</v>
      </c>
      <c r="HP34" s="9">
        <f t="shared" si="71"/>
        <v>3.5474006116207948E-2</v>
      </c>
      <c r="HR34" s="40" t="s">
        <v>67</v>
      </c>
      <c r="HS34" s="8"/>
      <c r="HT34" s="8"/>
      <c r="HU34" s="8">
        <v>2</v>
      </c>
      <c r="HV34" s="8"/>
      <c r="HW34" s="8">
        <v>7</v>
      </c>
      <c r="HX34" s="8">
        <v>6</v>
      </c>
      <c r="HY34" s="8"/>
      <c r="HZ34" s="8">
        <v>1</v>
      </c>
      <c r="IA34" s="8">
        <v>2</v>
      </c>
      <c r="IB34" s="8">
        <v>1</v>
      </c>
      <c r="IC34" s="8">
        <v>7</v>
      </c>
      <c r="ID34" s="8">
        <v>2</v>
      </c>
      <c r="IE34" s="8">
        <v>2</v>
      </c>
      <c r="IF34" s="8"/>
      <c r="IG34" s="8">
        <v>3</v>
      </c>
      <c r="IH34" s="8">
        <v>2</v>
      </c>
      <c r="II34" s="8">
        <v>2</v>
      </c>
      <c r="IJ34" s="8">
        <v>5</v>
      </c>
      <c r="IK34" s="8">
        <v>3</v>
      </c>
      <c r="IL34" s="8">
        <v>1</v>
      </c>
      <c r="IM34" s="8"/>
      <c r="IN34" s="8"/>
      <c r="IO34" s="8">
        <v>3</v>
      </c>
      <c r="IP34" s="8">
        <v>4</v>
      </c>
      <c r="IQ34" s="8"/>
      <c r="IR34" s="8">
        <v>15</v>
      </c>
      <c r="IS34" s="8">
        <v>1</v>
      </c>
      <c r="IT34" s="8"/>
      <c r="IU34" s="17">
        <f t="shared" si="72"/>
        <v>69</v>
      </c>
      <c r="IV34" s="9">
        <f t="shared" si="78"/>
        <v>3.4294234592445329E-2</v>
      </c>
      <c r="IX34" s="40" t="s">
        <v>67</v>
      </c>
      <c r="IY34" s="8"/>
      <c r="IZ34" s="8">
        <v>1</v>
      </c>
      <c r="JA34" s="8">
        <v>2</v>
      </c>
      <c r="JB34" s="8">
        <v>1</v>
      </c>
      <c r="JC34" s="8">
        <v>3</v>
      </c>
      <c r="JD34" s="8">
        <v>2</v>
      </c>
      <c r="JE34" s="8">
        <v>2</v>
      </c>
      <c r="JF34" s="8">
        <v>1</v>
      </c>
      <c r="JG34" s="8">
        <v>4</v>
      </c>
      <c r="JH34" s="8"/>
      <c r="JI34" s="8">
        <v>12</v>
      </c>
      <c r="JJ34" s="8">
        <v>1</v>
      </c>
      <c r="JK34" s="8">
        <v>2</v>
      </c>
      <c r="JL34" s="8">
        <v>2</v>
      </c>
      <c r="JM34" s="8">
        <v>1</v>
      </c>
      <c r="JN34" s="8">
        <v>2</v>
      </c>
      <c r="JO34" s="8"/>
      <c r="JP34" s="8"/>
      <c r="JQ34" s="8">
        <v>3</v>
      </c>
      <c r="JR34" s="8">
        <v>1</v>
      </c>
      <c r="JS34" s="8"/>
      <c r="JT34" s="8"/>
      <c r="JU34" s="8">
        <v>3</v>
      </c>
      <c r="JV34" s="8">
        <v>1</v>
      </c>
      <c r="JW34" s="8"/>
      <c r="JX34" s="8">
        <v>5</v>
      </c>
      <c r="JY34" s="8"/>
      <c r="JZ34" s="8"/>
      <c r="KA34" s="17">
        <f t="shared" si="73"/>
        <v>49</v>
      </c>
      <c r="KB34" s="9">
        <f t="shared" si="79"/>
        <v>2.8032036613272311E-2</v>
      </c>
    </row>
    <row r="35" spans="1:288">
      <c r="B35" s="40" t="s">
        <v>66</v>
      </c>
      <c r="C35" s="8"/>
      <c r="D35" s="8"/>
      <c r="E35" s="8"/>
      <c r="F35" s="8"/>
      <c r="G35" s="8">
        <v>2</v>
      </c>
      <c r="H35" s="8"/>
      <c r="I35" s="8"/>
      <c r="J35" s="8"/>
      <c r="K35" s="8"/>
      <c r="L35" s="8"/>
      <c r="M35" s="8">
        <v>1</v>
      </c>
      <c r="N35" s="8"/>
      <c r="O35" s="8"/>
      <c r="P35" s="8"/>
      <c r="Q35" s="8"/>
      <c r="R35" s="8"/>
      <c r="S35" s="8"/>
      <c r="T35" s="8"/>
      <c r="U35" s="8">
        <v>1</v>
      </c>
      <c r="V35" s="8"/>
      <c r="W35" s="8"/>
      <c r="X35" s="8"/>
      <c r="Y35" s="8">
        <v>1</v>
      </c>
      <c r="Z35" s="8"/>
      <c r="AA35" s="8"/>
      <c r="AB35" s="8">
        <v>1</v>
      </c>
      <c r="AC35" s="8"/>
      <c r="AD35" s="8"/>
      <c r="AE35" s="17">
        <f t="shared" si="62"/>
        <v>6</v>
      </c>
      <c r="AF35" s="9">
        <f t="shared" si="74"/>
        <v>1.2875536480686695E-2</v>
      </c>
      <c r="AH35" s="40" t="s">
        <v>66</v>
      </c>
      <c r="AI35" s="8">
        <v>1</v>
      </c>
      <c r="AJ35" s="8"/>
      <c r="AK35" s="8"/>
      <c r="AL35" s="8"/>
      <c r="AM35" s="8"/>
      <c r="AN35" s="8"/>
      <c r="AO35" s="8">
        <v>1</v>
      </c>
      <c r="AP35" s="8"/>
      <c r="AQ35" s="8"/>
      <c r="AR35" s="8"/>
      <c r="AS35" s="8">
        <v>3</v>
      </c>
      <c r="AT35" s="8"/>
      <c r="AU35" s="8"/>
      <c r="AV35" s="8">
        <v>1</v>
      </c>
      <c r="AW35" s="8">
        <v>1</v>
      </c>
      <c r="AX35" s="8"/>
      <c r="AY35" s="8">
        <v>1</v>
      </c>
      <c r="AZ35" s="8"/>
      <c r="BA35" s="8">
        <v>2</v>
      </c>
      <c r="BB35" s="8"/>
      <c r="BC35" s="8"/>
      <c r="BD35" s="8"/>
      <c r="BE35" s="8"/>
      <c r="BF35" s="8">
        <v>1</v>
      </c>
      <c r="BG35" s="8"/>
      <c r="BH35" s="8"/>
      <c r="BI35" s="8"/>
      <c r="BJ35" s="8"/>
      <c r="BK35" s="17">
        <f t="shared" si="63"/>
        <v>11</v>
      </c>
      <c r="BL35" s="9">
        <f t="shared" si="80"/>
        <v>1.1434511434511435E-2</v>
      </c>
      <c r="BN35" s="40" t="s">
        <v>66</v>
      </c>
      <c r="BO35" s="8"/>
      <c r="BP35" s="8"/>
      <c r="BQ35" s="8">
        <v>2</v>
      </c>
      <c r="BR35" s="8"/>
      <c r="BS35" s="8">
        <v>4</v>
      </c>
      <c r="BT35" s="8">
        <v>1</v>
      </c>
      <c r="BU35" s="8"/>
      <c r="BV35" s="8"/>
      <c r="BW35" s="8"/>
      <c r="BX35" s="8">
        <v>2</v>
      </c>
      <c r="BY35" s="8">
        <v>2</v>
      </c>
      <c r="BZ35" s="8"/>
      <c r="CA35" s="8">
        <v>2</v>
      </c>
      <c r="CB35" s="8"/>
      <c r="CC35" s="8">
        <v>1</v>
      </c>
      <c r="CD35" s="8"/>
      <c r="CE35" s="8"/>
      <c r="CF35" s="8">
        <v>2</v>
      </c>
      <c r="CG35" s="8">
        <v>2</v>
      </c>
      <c r="CH35" s="8"/>
      <c r="CI35" s="8"/>
      <c r="CJ35" s="8"/>
      <c r="CK35" s="8">
        <v>1</v>
      </c>
      <c r="CL35" s="8"/>
      <c r="CM35" s="8"/>
      <c r="CN35" s="8">
        <v>4</v>
      </c>
      <c r="CO35" s="8">
        <v>2</v>
      </c>
      <c r="CP35" s="8"/>
      <c r="CQ35" s="17">
        <f t="shared" si="81"/>
        <v>25</v>
      </c>
      <c r="CR35" s="9">
        <f t="shared" si="65"/>
        <v>1.6778523489932886E-2</v>
      </c>
      <c r="CT35" s="40" t="s">
        <v>66</v>
      </c>
      <c r="CU35" s="8"/>
      <c r="CV35" s="8"/>
      <c r="CW35" s="8">
        <v>1</v>
      </c>
      <c r="CX35" s="8"/>
      <c r="CY35" s="8"/>
      <c r="CZ35" s="8">
        <v>1</v>
      </c>
      <c r="DA35" s="8">
        <v>1</v>
      </c>
      <c r="DB35" s="8"/>
      <c r="DC35" s="8"/>
      <c r="DD35" s="8">
        <v>1</v>
      </c>
      <c r="DE35" s="8">
        <v>2</v>
      </c>
      <c r="DF35" s="8"/>
      <c r="DG35" s="8"/>
      <c r="DH35" s="8">
        <v>3</v>
      </c>
      <c r="DI35" s="8">
        <v>1</v>
      </c>
      <c r="DJ35" s="8"/>
      <c r="DK35" s="8"/>
      <c r="DL35" s="8"/>
      <c r="DM35" s="8">
        <v>2</v>
      </c>
      <c r="DN35" s="8"/>
      <c r="DO35" s="8"/>
      <c r="DP35" s="8"/>
      <c r="DQ35" s="8">
        <v>2</v>
      </c>
      <c r="DR35" s="8"/>
      <c r="DS35" s="8"/>
      <c r="DT35" s="8">
        <v>4</v>
      </c>
      <c r="DU35" s="8"/>
      <c r="DV35" s="8"/>
      <c r="DW35" s="17">
        <f t="shared" si="66"/>
        <v>18</v>
      </c>
      <c r="DX35" s="9">
        <f t="shared" si="76"/>
        <v>1.0882708585247884E-2</v>
      </c>
      <c r="DZ35" s="40" t="s">
        <v>66</v>
      </c>
      <c r="EA35" s="8">
        <v>1</v>
      </c>
      <c r="EB35" s="8">
        <v>1</v>
      </c>
      <c r="EC35" s="8"/>
      <c r="ED35" s="8"/>
      <c r="EE35" s="8">
        <v>5</v>
      </c>
      <c r="EF35" s="8"/>
      <c r="EG35" s="8">
        <v>3</v>
      </c>
      <c r="EH35" s="8"/>
      <c r="EI35" s="8">
        <v>1</v>
      </c>
      <c r="EJ35" s="8"/>
      <c r="EK35" s="8">
        <v>3</v>
      </c>
      <c r="EL35" s="8">
        <v>1</v>
      </c>
      <c r="EM35" s="8"/>
      <c r="EN35" s="8"/>
      <c r="EO35" s="8"/>
      <c r="EP35" s="8"/>
      <c r="EQ35" s="8">
        <v>2</v>
      </c>
      <c r="ER35" s="8">
        <v>1</v>
      </c>
      <c r="ES35" s="8">
        <v>2</v>
      </c>
      <c r="ET35" s="8"/>
      <c r="EU35" s="8"/>
      <c r="EV35" s="8"/>
      <c r="EW35" s="8">
        <v>1</v>
      </c>
      <c r="EX35" s="8"/>
      <c r="EY35" s="8"/>
      <c r="EZ35" s="8"/>
      <c r="FA35" s="8">
        <v>1</v>
      </c>
      <c r="FB35" s="8"/>
      <c r="FC35" s="17">
        <f t="shared" si="67"/>
        <v>22</v>
      </c>
      <c r="FD35" s="9">
        <f t="shared" si="77"/>
        <v>1.7828200972447326E-2</v>
      </c>
      <c r="FF35" s="40" t="s">
        <v>66</v>
      </c>
      <c r="FG35" s="8"/>
      <c r="FH35" s="8"/>
      <c r="FI35" s="8"/>
      <c r="FJ35" s="8"/>
      <c r="FK35" s="8">
        <v>2</v>
      </c>
      <c r="FL35" s="8"/>
      <c r="FM35" s="8"/>
      <c r="FN35" s="8">
        <v>7</v>
      </c>
      <c r="FO35" s="8">
        <v>1</v>
      </c>
      <c r="FP35" s="8"/>
      <c r="FQ35" s="8"/>
      <c r="FR35" s="8">
        <v>1</v>
      </c>
      <c r="FS35" s="8"/>
      <c r="FT35" s="8"/>
      <c r="FU35" s="8"/>
      <c r="FV35" s="8"/>
      <c r="FW35" s="8">
        <v>1</v>
      </c>
      <c r="FX35" s="8"/>
      <c r="FY35" s="8">
        <v>1</v>
      </c>
      <c r="FZ35" s="8">
        <v>1</v>
      </c>
      <c r="GA35" s="8"/>
      <c r="GB35" s="8"/>
      <c r="GC35" s="8"/>
      <c r="GD35" s="8"/>
      <c r="GE35" s="8"/>
      <c r="GF35" s="8">
        <v>1</v>
      </c>
      <c r="GG35" s="8"/>
      <c r="GH35" s="8"/>
      <c r="GI35" s="17">
        <f t="shared" si="68"/>
        <v>15</v>
      </c>
      <c r="GJ35" s="9">
        <f t="shared" si="69"/>
        <v>1.2886597938144329E-2</v>
      </c>
      <c r="GL35" s="40" t="s">
        <v>66</v>
      </c>
      <c r="GM35" s="8">
        <v>1</v>
      </c>
      <c r="GN35" s="8"/>
      <c r="GO35" s="8">
        <v>2</v>
      </c>
      <c r="GP35" s="8"/>
      <c r="GQ35" s="8">
        <v>5</v>
      </c>
      <c r="GR35" s="8">
        <v>1</v>
      </c>
      <c r="GS35" s="8">
        <v>4</v>
      </c>
      <c r="GT35" s="8">
        <v>1</v>
      </c>
      <c r="GU35" s="8">
        <v>1</v>
      </c>
      <c r="GV35" s="8"/>
      <c r="GW35" s="8">
        <v>11</v>
      </c>
      <c r="GX35" s="8"/>
      <c r="GY35" s="8">
        <v>3</v>
      </c>
      <c r="GZ35" s="8">
        <v>1</v>
      </c>
      <c r="HA35" s="8"/>
      <c r="HB35" s="8"/>
      <c r="HC35" s="8">
        <v>1</v>
      </c>
      <c r="HD35" s="8">
        <v>2</v>
      </c>
      <c r="HE35" s="8">
        <v>3</v>
      </c>
      <c r="HF35" s="8"/>
      <c r="HG35" s="8"/>
      <c r="HH35" s="8"/>
      <c r="HI35" s="8">
        <v>1</v>
      </c>
      <c r="HJ35" s="8">
        <v>1</v>
      </c>
      <c r="HK35" s="8"/>
      <c r="HL35" s="8">
        <v>10</v>
      </c>
      <c r="HM35" s="8"/>
      <c r="HN35" s="8"/>
      <c r="HO35" s="17">
        <f t="shared" si="70"/>
        <v>48</v>
      </c>
      <c r="HP35" s="9">
        <f t="shared" si="71"/>
        <v>2.9357798165137616E-2</v>
      </c>
      <c r="HR35" s="40" t="s">
        <v>66</v>
      </c>
      <c r="HS35" s="8">
        <v>1</v>
      </c>
      <c r="HT35" s="8">
        <v>1</v>
      </c>
      <c r="HU35" s="8">
        <v>2</v>
      </c>
      <c r="HV35" s="8"/>
      <c r="HW35" s="8">
        <v>6</v>
      </c>
      <c r="HX35" s="8">
        <v>3</v>
      </c>
      <c r="HY35" s="8">
        <v>2</v>
      </c>
      <c r="HZ35" s="8"/>
      <c r="IA35" s="8">
        <v>3</v>
      </c>
      <c r="IB35" s="8">
        <v>1</v>
      </c>
      <c r="IC35" s="8">
        <v>9</v>
      </c>
      <c r="ID35" s="8"/>
      <c r="IE35" s="8">
        <v>1</v>
      </c>
      <c r="IF35" s="8">
        <v>1</v>
      </c>
      <c r="IG35" s="8">
        <v>1</v>
      </c>
      <c r="IH35" s="8">
        <v>1</v>
      </c>
      <c r="II35" s="8"/>
      <c r="IJ35" s="8">
        <v>2</v>
      </c>
      <c r="IK35" s="8">
        <v>4</v>
      </c>
      <c r="IL35" s="8"/>
      <c r="IM35" s="8"/>
      <c r="IN35" s="8"/>
      <c r="IO35" s="8">
        <v>4</v>
      </c>
      <c r="IP35" s="8">
        <v>1</v>
      </c>
      <c r="IQ35" s="8">
        <v>2</v>
      </c>
      <c r="IR35" s="8">
        <v>8</v>
      </c>
      <c r="IS35" s="8"/>
      <c r="IT35" s="8"/>
      <c r="IU35" s="17">
        <f t="shared" si="72"/>
        <v>53</v>
      </c>
      <c r="IV35" s="9">
        <f t="shared" si="78"/>
        <v>2.6341948310139165E-2</v>
      </c>
      <c r="IX35" s="40" t="s">
        <v>66</v>
      </c>
      <c r="IY35" s="8"/>
      <c r="IZ35" s="8">
        <v>2</v>
      </c>
      <c r="JA35" s="8"/>
      <c r="JB35" s="8"/>
      <c r="JC35" s="8">
        <v>6</v>
      </c>
      <c r="JD35" s="8">
        <v>1</v>
      </c>
      <c r="JE35" s="8">
        <v>1</v>
      </c>
      <c r="JF35" s="8">
        <v>2</v>
      </c>
      <c r="JG35" s="8">
        <v>1</v>
      </c>
      <c r="JH35" s="8"/>
      <c r="JI35" s="8">
        <v>8</v>
      </c>
      <c r="JJ35" s="8">
        <v>1</v>
      </c>
      <c r="JK35" s="8"/>
      <c r="JL35" s="8"/>
      <c r="JM35" s="8">
        <v>1</v>
      </c>
      <c r="JN35" s="8">
        <v>2</v>
      </c>
      <c r="JO35" s="8"/>
      <c r="JP35" s="8">
        <v>1</v>
      </c>
      <c r="JQ35" s="8">
        <v>1</v>
      </c>
      <c r="JR35" s="8"/>
      <c r="JS35" s="8"/>
      <c r="JT35" s="8"/>
      <c r="JU35" s="8"/>
      <c r="JV35" s="8"/>
      <c r="JW35" s="8"/>
      <c r="JX35" s="8">
        <v>13</v>
      </c>
      <c r="JY35" s="8">
        <v>1</v>
      </c>
      <c r="JZ35" s="8"/>
      <c r="KA35" s="17">
        <f t="shared" si="73"/>
        <v>41</v>
      </c>
      <c r="KB35" s="9">
        <f t="shared" si="79"/>
        <v>2.345537757437071E-2</v>
      </c>
    </row>
    <row r="36" spans="1:288">
      <c r="B36" s="40" t="s">
        <v>68</v>
      </c>
      <c r="C36" s="8"/>
      <c r="D36" s="8"/>
      <c r="E36" s="8"/>
      <c r="F36" s="8"/>
      <c r="G36" s="8"/>
      <c r="H36" s="8">
        <v>1</v>
      </c>
      <c r="I36" s="8">
        <v>1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>
        <v>1</v>
      </c>
      <c r="U36" s="8">
        <v>1</v>
      </c>
      <c r="V36" s="8"/>
      <c r="W36" s="8"/>
      <c r="X36" s="8"/>
      <c r="Y36" s="8"/>
      <c r="Z36" s="8"/>
      <c r="AA36" s="8"/>
      <c r="AB36" s="8">
        <v>1</v>
      </c>
      <c r="AC36" s="8"/>
      <c r="AD36" s="8"/>
      <c r="AE36" s="17">
        <f t="shared" si="62"/>
        <v>5</v>
      </c>
      <c r="AF36" s="9">
        <f t="shared" si="74"/>
        <v>1.0729613733905579E-2</v>
      </c>
      <c r="AH36" s="40" t="s">
        <v>68</v>
      </c>
      <c r="AI36" s="8"/>
      <c r="AJ36" s="8"/>
      <c r="AK36" s="8"/>
      <c r="AL36" s="8"/>
      <c r="AM36" s="8">
        <v>2</v>
      </c>
      <c r="AN36" s="8">
        <v>1</v>
      </c>
      <c r="AO36" s="8">
        <v>1</v>
      </c>
      <c r="AP36" s="8"/>
      <c r="AQ36" s="8"/>
      <c r="AR36" s="8"/>
      <c r="AS36" s="8"/>
      <c r="AT36" s="8"/>
      <c r="AU36" s="8"/>
      <c r="AV36" s="8"/>
      <c r="AW36" s="8">
        <v>1</v>
      </c>
      <c r="AX36" s="8"/>
      <c r="AY36" s="8"/>
      <c r="AZ36" s="8"/>
      <c r="BA36" s="8">
        <v>1</v>
      </c>
      <c r="BB36" s="8"/>
      <c r="BC36" s="8"/>
      <c r="BD36" s="8"/>
      <c r="BE36" s="8"/>
      <c r="BF36" s="8"/>
      <c r="BG36" s="8"/>
      <c r="BH36" s="8">
        <v>1</v>
      </c>
      <c r="BI36" s="8"/>
      <c r="BJ36" s="8"/>
      <c r="BK36" s="17">
        <f t="shared" si="63"/>
        <v>7</v>
      </c>
      <c r="BL36" s="9">
        <f t="shared" si="80"/>
        <v>7.2765072765072769E-3</v>
      </c>
      <c r="BN36" s="40" t="s">
        <v>68</v>
      </c>
      <c r="BO36" s="8"/>
      <c r="BP36" s="8"/>
      <c r="BQ36" s="8"/>
      <c r="BR36" s="8"/>
      <c r="BS36" s="8">
        <v>2</v>
      </c>
      <c r="BT36" s="8">
        <v>1</v>
      </c>
      <c r="BU36" s="8"/>
      <c r="BV36" s="8"/>
      <c r="BW36" s="8">
        <v>1</v>
      </c>
      <c r="BX36" s="8"/>
      <c r="BY36" s="8">
        <v>6</v>
      </c>
      <c r="BZ36" s="8">
        <v>1</v>
      </c>
      <c r="CA36" s="8">
        <v>2</v>
      </c>
      <c r="CB36" s="8"/>
      <c r="CC36" s="8"/>
      <c r="CD36" s="8">
        <v>1</v>
      </c>
      <c r="CE36" s="8"/>
      <c r="CF36" s="8">
        <v>2</v>
      </c>
      <c r="CG36" s="8">
        <v>2</v>
      </c>
      <c r="CH36" s="8"/>
      <c r="CI36" s="8"/>
      <c r="CJ36" s="8"/>
      <c r="CK36" s="8">
        <v>1</v>
      </c>
      <c r="CL36" s="8"/>
      <c r="CM36" s="8">
        <v>1</v>
      </c>
      <c r="CN36" s="8">
        <v>2</v>
      </c>
      <c r="CO36" s="8">
        <v>1</v>
      </c>
      <c r="CP36" s="8"/>
      <c r="CQ36" s="17">
        <f t="shared" si="81"/>
        <v>23</v>
      </c>
      <c r="CR36" s="9">
        <f t="shared" si="65"/>
        <v>1.5436241610738255E-2</v>
      </c>
      <c r="CT36" s="40" t="s">
        <v>68</v>
      </c>
      <c r="CU36" s="8"/>
      <c r="CV36" s="8">
        <v>1</v>
      </c>
      <c r="CW36" s="8"/>
      <c r="CX36" s="8"/>
      <c r="CY36" s="8">
        <v>2</v>
      </c>
      <c r="CZ36" s="8">
        <v>1</v>
      </c>
      <c r="DA36" s="8"/>
      <c r="DB36" s="8">
        <v>1</v>
      </c>
      <c r="DC36" s="8">
        <v>1</v>
      </c>
      <c r="DD36" s="8">
        <v>1</v>
      </c>
      <c r="DE36" s="8">
        <v>2</v>
      </c>
      <c r="DF36" s="8"/>
      <c r="DG36" s="8"/>
      <c r="DH36" s="8">
        <v>1</v>
      </c>
      <c r="DI36" s="8"/>
      <c r="DJ36" s="8">
        <v>2</v>
      </c>
      <c r="DK36" s="8"/>
      <c r="DL36" s="8">
        <v>1</v>
      </c>
      <c r="DM36" s="8">
        <v>2</v>
      </c>
      <c r="DN36" s="8"/>
      <c r="DO36" s="8">
        <v>1</v>
      </c>
      <c r="DP36" s="8"/>
      <c r="DQ36" s="8"/>
      <c r="DR36" s="8">
        <v>4</v>
      </c>
      <c r="DS36" s="8"/>
      <c r="DT36" s="8">
        <v>4</v>
      </c>
      <c r="DU36" s="8"/>
      <c r="DV36" s="8"/>
      <c r="DW36" s="17">
        <f t="shared" si="66"/>
        <v>24</v>
      </c>
      <c r="DX36" s="9">
        <f t="shared" si="76"/>
        <v>1.4510278113663845E-2</v>
      </c>
      <c r="DZ36" s="40" t="s">
        <v>68</v>
      </c>
      <c r="EA36" s="8"/>
      <c r="EB36" s="8"/>
      <c r="EC36" s="8"/>
      <c r="ED36" s="8"/>
      <c r="EE36" s="8">
        <v>1</v>
      </c>
      <c r="EF36" s="8"/>
      <c r="EG36" s="8"/>
      <c r="EH36" s="8"/>
      <c r="EI36" s="8">
        <v>1</v>
      </c>
      <c r="EJ36" s="8"/>
      <c r="EK36" s="8">
        <v>1</v>
      </c>
      <c r="EL36" s="8">
        <v>1</v>
      </c>
      <c r="EM36" s="8"/>
      <c r="EN36" s="8">
        <v>1</v>
      </c>
      <c r="EO36" s="8"/>
      <c r="EP36" s="8"/>
      <c r="EQ36" s="8">
        <v>1</v>
      </c>
      <c r="ER36" s="8">
        <v>2</v>
      </c>
      <c r="ES36" s="8">
        <v>1</v>
      </c>
      <c r="ET36" s="8"/>
      <c r="EU36" s="8"/>
      <c r="EV36" s="8"/>
      <c r="EW36" s="8"/>
      <c r="EX36" s="8">
        <v>1</v>
      </c>
      <c r="EY36" s="8"/>
      <c r="EZ36" s="8">
        <v>1</v>
      </c>
      <c r="FA36" s="8"/>
      <c r="FB36" s="8"/>
      <c r="FC36" s="17">
        <f t="shared" si="67"/>
        <v>11</v>
      </c>
      <c r="FD36" s="9">
        <f t="shared" si="77"/>
        <v>8.9141004862236632E-3</v>
      </c>
      <c r="FF36" s="40" t="s">
        <v>68</v>
      </c>
      <c r="FG36" s="8"/>
      <c r="FH36" s="8"/>
      <c r="FI36" s="8"/>
      <c r="FJ36" s="8"/>
      <c r="FK36" s="8">
        <v>1</v>
      </c>
      <c r="FL36" s="8"/>
      <c r="FM36" s="8"/>
      <c r="FN36" s="8"/>
      <c r="FO36" s="8"/>
      <c r="FP36" s="8"/>
      <c r="FQ36" s="8">
        <v>1</v>
      </c>
      <c r="FR36" s="8"/>
      <c r="FS36" s="8"/>
      <c r="FT36" s="8">
        <v>1</v>
      </c>
      <c r="FU36" s="8"/>
      <c r="FV36" s="8">
        <v>1</v>
      </c>
      <c r="FW36" s="8"/>
      <c r="FX36" s="8">
        <v>1</v>
      </c>
      <c r="FY36" s="8">
        <v>1</v>
      </c>
      <c r="FZ36" s="8"/>
      <c r="GA36" s="8">
        <v>1</v>
      </c>
      <c r="GB36" s="8"/>
      <c r="GC36" s="8"/>
      <c r="GD36" s="8"/>
      <c r="GE36" s="8"/>
      <c r="GF36" s="8">
        <v>4</v>
      </c>
      <c r="GG36" s="8"/>
      <c r="GH36" s="8"/>
      <c r="GI36" s="17">
        <f t="shared" si="68"/>
        <v>11</v>
      </c>
      <c r="GJ36" s="9">
        <f t="shared" si="69"/>
        <v>9.4501718213058413E-3</v>
      </c>
      <c r="GL36" s="40" t="s">
        <v>68</v>
      </c>
      <c r="GM36" s="8"/>
      <c r="GN36" s="8"/>
      <c r="GO36" s="8"/>
      <c r="GP36" s="8"/>
      <c r="GQ36" s="8">
        <v>2</v>
      </c>
      <c r="GR36" s="8"/>
      <c r="GS36" s="8"/>
      <c r="GT36" s="8"/>
      <c r="GU36" s="8">
        <v>1</v>
      </c>
      <c r="GV36" s="8"/>
      <c r="GW36" s="8">
        <v>8</v>
      </c>
      <c r="GX36" s="8"/>
      <c r="GY36" s="8"/>
      <c r="GZ36" s="8"/>
      <c r="HA36" s="8"/>
      <c r="HB36" s="8"/>
      <c r="HC36" s="8"/>
      <c r="HD36" s="8">
        <v>1</v>
      </c>
      <c r="HE36" s="8">
        <v>1</v>
      </c>
      <c r="HF36" s="8"/>
      <c r="HG36" s="8"/>
      <c r="HH36" s="8"/>
      <c r="HI36" s="8">
        <v>2</v>
      </c>
      <c r="HJ36" s="8"/>
      <c r="HK36" s="8">
        <v>1</v>
      </c>
      <c r="HL36" s="8">
        <v>3</v>
      </c>
      <c r="HM36" s="8"/>
      <c r="HN36" s="8"/>
      <c r="HO36" s="17">
        <f t="shared" si="70"/>
        <v>19</v>
      </c>
      <c r="HP36" s="9">
        <f t="shared" si="71"/>
        <v>1.1620795107033639E-2</v>
      </c>
      <c r="HR36" s="40" t="s">
        <v>68</v>
      </c>
      <c r="HS36" s="8"/>
      <c r="HT36" s="8"/>
      <c r="HU36" s="8"/>
      <c r="HV36" s="8"/>
      <c r="HW36" s="8">
        <v>2</v>
      </c>
      <c r="HX36" s="8">
        <v>3</v>
      </c>
      <c r="HY36" s="8"/>
      <c r="HZ36" s="8"/>
      <c r="IA36" s="8"/>
      <c r="IB36" s="8">
        <v>1</v>
      </c>
      <c r="IC36" s="8">
        <v>9</v>
      </c>
      <c r="ID36" s="8"/>
      <c r="IE36" s="8"/>
      <c r="IF36" s="8">
        <v>1</v>
      </c>
      <c r="IG36" s="8"/>
      <c r="IH36" s="8"/>
      <c r="II36" s="8"/>
      <c r="IJ36" s="8">
        <v>1</v>
      </c>
      <c r="IK36" s="8">
        <v>4</v>
      </c>
      <c r="IL36" s="8"/>
      <c r="IM36" s="8"/>
      <c r="IN36" s="8"/>
      <c r="IO36" s="8">
        <v>2</v>
      </c>
      <c r="IP36" s="8"/>
      <c r="IQ36" s="8"/>
      <c r="IR36" s="8">
        <v>9</v>
      </c>
      <c r="IS36" s="8">
        <v>1</v>
      </c>
      <c r="IT36" s="8"/>
      <c r="IU36" s="17">
        <f t="shared" si="72"/>
        <v>33</v>
      </c>
      <c r="IV36" s="9">
        <f t="shared" si="78"/>
        <v>1.6401590457256462E-2</v>
      </c>
      <c r="IX36" s="40" t="s">
        <v>68</v>
      </c>
      <c r="IY36" s="8"/>
      <c r="IZ36" s="8">
        <v>2</v>
      </c>
      <c r="JA36" s="8"/>
      <c r="JB36" s="8"/>
      <c r="JC36" s="8">
        <v>1</v>
      </c>
      <c r="JD36" s="8">
        <v>3</v>
      </c>
      <c r="JE36" s="8"/>
      <c r="JF36" s="8"/>
      <c r="JG36" s="8">
        <v>4</v>
      </c>
      <c r="JH36" s="8">
        <v>2</v>
      </c>
      <c r="JI36" s="8">
        <v>4</v>
      </c>
      <c r="JJ36" s="8"/>
      <c r="JK36" s="8"/>
      <c r="JL36" s="8">
        <v>1</v>
      </c>
      <c r="JM36" s="8">
        <v>2</v>
      </c>
      <c r="JN36" s="8"/>
      <c r="JO36" s="8"/>
      <c r="JP36" s="8"/>
      <c r="JQ36" s="8">
        <v>2</v>
      </c>
      <c r="JR36" s="8"/>
      <c r="JS36" s="8"/>
      <c r="JT36" s="8"/>
      <c r="JU36" s="8">
        <v>2</v>
      </c>
      <c r="JV36" s="8"/>
      <c r="JW36" s="8"/>
      <c r="JX36" s="8">
        <v>5</v>
      </c>
      <c r="JY36" s="8"/>
      <c r="JZ36" s="8"/>
      <c r="KA36" s="17">
        <f t="shared" si="73"/>
        <v>28</v>
      </c>
      <c r="KB36" s="9">
        <f t="shared" si="79"/>
        <v>1.6018306636155607E-2</v>
      </c>
    </row>
    <row r="37" spans="1:288">
      <c r="B37" s="40" t="s">
        <v>61</v>
      </c>
      <c r="C37" s="8"/>
      <c r="D37" s="8"/>
      <c r="E37" s="8"/>
      <c r="F37" s="8"/>
      <c r="G37" s="8"/>
      <c r="H37" s="8"/>
      <c r="I37" s="8"/>
      <c r="J37" s="8"/>
      <c r="K37" s="8">
        <v>1</v>
      </c>
      <c r="L37" s="8"/>
      <c r="M37" s="8"/>
      <c r="N37" s="8"/>
      <c r="O37" s="8"/>
      <c r="P37" s="8"/>
      <c r="Q37" s="8"/>
      <c r="R37" s="8"/>
      <c r="S37" s="8"/>
      <c r="T37" s="8"/>
      <c r="U37" s="8">
        <v>2</v>
      </c>
      <c r="V37" s="8"/>
      <c r="W37" s="8"/>
      <c r="X37" s="8"/>
      <c r="Y37" s="8"/>
      <c r="Z37" s="8"/>
      <c r="AA37" s="8"/>
      <c r="AB37" s="8"/>
      <c r="AC37" s="8"/>
      <c r="AD37" s="8"/>
      <c r="AE37" s="17">
        <f t="shared" si="62"/>
        <v>3</v>
      </c>
      <c r="AF37" s="9">
        <f t="shared" si="74"/>
        <v>6.4377682403433476E-3</v>
      </c>
      <c r="AH37" s="40" t="s">
        <v>61</v>
      </c>
      <c r="AI37" s="8"/>
      <c r="AJ37" s="8"/>
      <c r="AK37" s="8"/>
      <c r="AL37" s="8"/>
      <c r="AM37" s="8">
        <v>2</v>
      </c>
      <c r="AN37" s="8"/>
      <c r="AO37" s="8"/>
      <c r="AP37" s="8"/>
      <c r="AQ37" s="8">
        <v>1</v>
      </c>
      <c r="AR37" s="8">
        <v>1</v>
      </c>
      <c r="AS37" s="8">
        <v>2</v>
      </c>
      <c r="AT37" s="8"/>
      <c r="AU37" s="8"/>
      <c r="AV37" s="8"/>
      <c r="AW37" s="8"/>
      <c r="AX37" s="8"/>
      <c r="AY37" s="8"/>
      <c r="AZ37" s="8"/>
      <c r="BA37" s="8">
        <v>1</v>
      </c>
      <c r="BB37" s="8"/>
      <c r="BC37" s="8"/>
      <c r="BD37" s="8"/>
      <c r="BE37" s="8"/>
      <c r="BF37" s="8"/>
      <c r="BG37" s="8"/>
      <c r="BH37" s="8">
        <v>2</v>
      </c>
      <c r="BI37" s="8">
        <v>1</v>
      </c>
      <c r="BJ37" s="8"/>
      <c r="BK37" s="17">
        <f t="shared" si="63"/>
        <v>10</v>
      </c>
      <c r="BL37" s="9">
        <f t="shared" si="80"/>
        <v>1.0395010395010396E-2</v>
      </c>
      <c r="BN37" s="40" t="s">
        <v>61</v>
      </c>
      <c r="BO37" s="8"/>
      <c r="BP37" s="8"/>
      <c r="BQ37" s="8"/>
      <c r="BR37" s="8"/>
      <c r="BS37" s="8">
        <v>1</v>
      </c>
      <c r="BT37" s="8"/>
      <c r="BU37" s="8"/>
      <c r="BV37" s="8"/>
      <c r="BW37" s="8"/>
      <c r="BX37" s="8"/>
      <c r="BY37" s="8">
        <v>8</v>
      </c>
      <c r="BZ37" s="8">
        <v>1</v>
      </c>
      <c r="CA37" s="8"/>
      <c r="CB37" s="8"/>
      <c r="CC37" s="8"/>
      <c r="CD37" s="8">
        <v>2</v>
      </c>
      <c r="CE37" s="8"/>
      <c r="CF37" s="8"/>
      <c r="CG37" s="8">
        <v>1</v>
      </c>
      <c r="CH37" s="8"/>
      <c r="CI37" s="8"/>
      <c r="CJ37" s="8"/>
      <c r="CK37" s="8"/>
      <c r="CL37" s="8"/>
      <c r="CM37" s="8"/>
      <c r="CN37" s="8"/>
      <c r="CO37" s="8"/>
      <c r="CP37" s="8"/>
      <c r="CQ37" s="17">
        <f t="shared" si="81"/>
        <v>13</v>
      </c>
      <c r="CR37" s="9">
        <f t="shared" si="65"/>
        <v>8.7248322147650999E-3</v>
      </c>
      <c r="CT37" s="40" t="s">
        <v>61</v>
      </c>
      <c r="CU37" s="8"/>
      <c r="CV37" s="8"/>
      <c r="CW37" s="8">
        <v>1</v>
      </c>
      <c r="CX37" s="8"/>
      <c r="CY37" s="8"/>
      <c r="CZ37" s="8"/>
      <c r="DA37" s="8"/>
      <c r="DB37" s="8"/>
      <c r="DC37" s="8">
        <v>1</v>
      </c>
      <c r="DD37" s="8"/>
      <c r="DE37" s="8">
        <v>1</v>
      </c>
      <c r="DF37" s="8"/>
      <c r="DG37" s="8"/>
      <c r="DH37" s="8">
        <v>3</v>
      </c>
      <c r="DI37" s="8"/>
      <c r="DJ37" s="8">
        <v>3</v>
      </c>
      <c r="DK37" s="8"/>
      <c r="DL37" s="8"/>
      <c r="DM37" s="8">
        <v>1</v>
      </c>
      <c r="DN37" s="8"/>
      <c r="DO37" s="8"/>
      <c r="DP37" s="8"/>
      <c r="DQ37" s="8"/>
      <c r="DR37" s="8"/>
      <c r="DS37" s="8"/>
      <c r="DT37" s="8">
        <v>2</v>
      </c>
      <c r="DU37" s="8"/>
      <c r="DV37" s="8"/>
      <c r="DW37" s="17">
        <f t="shared" si="66"/>
        <v>12</v>
      </c>
      <c r="DX37" s="9">
        <f t="shared" si="76"/>
        <v>7.2551390568319227E-3</v>
      </c>
      <c r="DZ37" s="40" t="s">
        <v>61</v>
      </c>
      <c r="EA37" s="8"/>
      <c r="EB37" s="8"/>
      <c r="EC37" s="8"/>
      <c r="ED37" s="8"/>
      <c r="EE37" s="8">
        <v>1</v>
      </c>
      <c r="EF37" s="8"/>
      <c r="EG37" s="8"/>
      <c r="EH37" s="8"/>
      <c r="EI37" s="8"/>
      <c r="EJ37" s="8">
        <v>1</v>
      </c>
      <c r="EK37" s="8">
        <v>3</v>
      </c>
      <c r="EL37" s="8"/>
      <c r="EM37" s="8"/>
      <c r="EN37" s="8"/>
      <c r="EO37" s="8"/>
      <c r="EP37" s="8">
        <v>1</v>
      </c>
      <c r="EQ37" s="8"/>
      <c r="ER37" s="8"/>
      <c r="ES37" s="8">
        <v>1</v>
      </c>
      <c r="ET37" s="8"/>
      <c r="EU37" s="8"/>
      <c r="EV37" s="8"/>
      <c r="EW37" s="8"/>
      <c r="EX37" s="8"/>
      <c r="EY37" s="8"/>
      <c r="EZ37" s="8">
        <v>1</v>
      </c>
      <c r="FA37" s="8"/>
      <c r="FB37" s="8"/>
      <c r="FC37" s="17">
        <f t="shared" si="67"/>
        <v>8</v>
      </c>
      <c r="FD37" s="9">
        <f t="shared" si="77"/>
        <v>6.4829821717990272E-3</v>
      </c>
      <c r="FF37" s="40" t="s">
        <v>61</v>
      </c>
      <c r="FG37" s="8"/>
      <c r="FH37" s="8"/>
      <c r="FI37" s="8"/>
      <c r="FJ37" s="8"/>
      <c r="FK37" s="8">
        <v>1</v>
      </c>
      <c r="FL37" s="8"/>
      <c r="FM37" s="8"/>
      <c r="FN37" s="8">
        <v>1</v>
      </c>
      <c r="FO37" s="8">
        <v>1</v>
      </c>
      <c r="FP37" s="8">
        <v>1</v>
      </c>
      <c r="FQ37" s="8">
        <v>1</v>
      </c>
      <c r="FR37" s="8"/>
      <c r="FS37" s="8">
        <v>1</v>
      </c>
      <c r="FT37" s="8"/>
      <c r="FU37" s="8"/>
      <c r="FV37" s="8"/>
      <c r="FW37" s="8"/>
      <c r="FX37" s="8"/>
      <c r="FY37" s="8"/>
      <c r="FZ37" s="8"/>
      <c r="GA37" s="8"/>
      <c r="GB37" s="8"/>
      <c r="GC37" s="8">
        <v>1</v>
      </c>
      <c r="GD37" s="8">
        <v>1</v>
      </c>
      <c r="GE37" s="8"/>
      <c r="GF37" s="8">
        <v>1</v>
      </c>
      <c r="GG37" s="8"/>
      <c r="GH37" s="8"/>
      <c r="GI37" s="17">
        <f t="shared" si="68"/>
        <v>9</v>
      </c>
      <c r="GJ37" s="9">
        <f t="shared" si="69"/>
        <v>7.7319587628865982E-3</v>
      </c>
      <c r="GL37" s="40" t="s">
        <v>61</v>
      </c>
      <c r="GM37" s="8">
        <v>1</v>
      </c>
      <c r="GN37" s="8"/>
      <c r="GO37" s="8">
        <v>1</v>
      </c>
      <c r="GP37" s="8"/>
      <c r="GQ37" s="8">
        <v>1</v>
      </c>
      <c r="GR37" s="8">
        <v>1</v>
      </c>
      <c r="GS37" s="8"/>
      <c r="GT37" s="8"/>
      <c r="GU37" s="8"/>
      <c r="GV37" s="8"/>
      <c r="GW37" s="8">
        <v>5</v>
      </c>
      <c r="GX37" s="8"/>
      <c r="GY37" s="8"/>
      <c r="GZ37" s="8">
        <v>2</v>
      </c>
      <c r="HA37" s="8"/>
      <c r="HB37" s="8"/>
      <c r="HC37" s="8">
        <v>2</v>
      </c>
      <c r="HD37" s="8"/>
      <c r="HE37" s="8">
        <v>2</v>
      </c>
      <c r="HF37" s="8">
        <v>1</v>
      </c>
      <c r="HG37" s="8">
        <v>1</v>
      </c>
      <c r="HH37" s="8"/>
      <c r="HI37" s="8">
        <v>2</v>
      </c>
      <c r="HJ37" s="8"/>
      <c r="HK37" s="8"/>
      <c r="HL37" s="8">
        <v>3</v>
      </c>
      <c r="HM37" s="8"/>
      <c r="HN37" s="8"/>
      <c r="HO37" s="17">
        <f t="shared" si="70"/>
        <v>22</v>
      </c>
      <c r="HP37" s="9">
        <f t="shared" si="71"/>
        <v>1.345565749235474E-2</v>
      </c>
      <c r="HR37" s="40" t="s">
        <v>61</v>
      </c>
      <c r="HS37" s="8"/>
      <c r="HT37" s="8"/>
      <c r="HU37" s="8">
        <v>1</v>
      </c>
      <c r="HV37" s="8"/>
      <c r="HW37" s="8">
        <v>1</v>
      </c>
      <c r="HX37" s="8">
        <v>1</v>
      </c>
      <c r="HY37" s="8"/>
      <c r="HZ37" s="8"/>
      <c r="IA37" s="8">
        <v>1</v>
      </c>
      <c r="IB37" s="8">
        <v>1</v>
      </c>
      <c r="IC37" s="8">
        <v>5</v>
      </c>
      <c r="ID37" s="8">
        <v>1</v>
      </c>
      <c r="IE37" s="8"/>
      <c r="IF37" s="8">
        <v>1</v>
      </c>
      <c r="IG37" s="8"/>
      <c r="IH37" s="8">
        <v>1</v>
      </c>
      <c r="II37" s="8"/>
      <c r="IJ37" s="8"/>
      <c r="IK37" s="8">
        <v>2</v>
      </c>
      <c r="IL37" s="8"/>
      <c r="IM37" s="8"/>
      <c r="IN37" s="8"/>
      <c r="IO37" s="8">
        <v>3</v>
      </c>
      <c r="IP37" s="8">
        <v>2</v>
      </c>
      <c r="IQ37" s="8"/>
      <c r="IR37" s="8">
        <v>7</v>
      </c>
      <c r="IS37" s="8"/>
      <c r="IT37" s="8"/>
      <c r="IU37" s="17">
        <f t="shared" si="72"/>
        <v>27</v>
      </c>
      <c r="IV37" s="9">
        <f t="shared" si="78"/>
        <v>1.341948310139165E-2</v>
      </c>
      <c r="IX37" s="40" t="s">
        <v>61</v>
      </c>
      <c r="IY37" s="8"/>
      <c r="IZ37" s="8"/>
      <c r="JA37" s="8"/>
      <c r="JB37" s="8"/>
      <c r="JC37" s="8">
        <v>1</v>
      </c>
      <c r="JD37" s="8">
        <v>1</v>
      </c>
      <c r="JE37" s="8">
        <v>3</v>
      </c>
      <c r="JF37" s="8">
        <v>1</v>
      </c>
      <c r="JG37" s="8"/>
      <c r="JH37" s="8"/>
      <c r="JI37" s="8">
        <v>6</v>
      </c>
      <c r="JJ37" s="8"/>
      <c r="JK37" s="8">
        <v>1</v>
      </c>
      <c r="JL37" s="8">
        <v>1</v>
      </c>
      <c r="JM37" s="8"/>
      <c r="JN37" s="8"/>
      <c r="JO37" s="8"/>
      <c r="JP37" s="8"/>
      <c r="JQ37" s="8">
        <v>2</v>
      </c>
      <c r="JR37" s="8"/>
      <c r="JS37" s="8">
        <v>1</v>
      </c>
      <c r="JT37" s="8"/>
      <c r="JU37" s="8">
        <v>1</v>
      </c>
      <c r="JV37" s="8">
        <v>2</v>
      </c>
      <c r="JW37" s="8"/>
      <c r="JX37" s="8">
        <v>3</v>
      </c>
      <c r="JY37" s="8"/>
      <c r="JZ37" s="8"/>
      <c r="KA37" s="17">
        <f t="shared" si="73"/>
        <v>23</v>
      </c>
      <c r="KB37" s="9">
        <f t="shared" si="79"/>
        <v>1.3157894736842105E-2</v>
      </c>
    </row>
    <row r="38" spans="1:288">
      <c r="B38" s="40" t="s">
        <v>60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>
        <v>1</v>
      </c>
      <c r="Z38" s="8"/>
      <c r="AA38" s="8"/>
      <c r="AB38" s="8">
        <v>1</v>
      </c>
      <c r="AC38" s="8"/>
      <c r="AD38" s="8"/>
      <c r="AE38" s="17">
        <f t="shared" si="62"/>
        <v>2</v>
      </c>
      <c r="AF38" s="9">
        <f t="shared" si="74"/>
        <v>4.2918454935622317E-3</v>
      </c>
      <c r="AH38" s="40" t="s">
        <v>60</v>
      </c>
      <c r="AI38" s="8"/>
      <c r="AJ38" s="8"/>
      <c r="AK38" s="8"/>
      <c r="AL38" s="8"/>
      <c r="AM38" s="8"/>
      <c r="AN38" s="8"/>
      <c r="AO38" s="8">
        <v>1</v>
      </c>
      <c r="AP38" s="8"/>
      <c r="AQ38" s="8"/>
      <c r="AR38" s="8"/>
      <c r="AS38" s="8"/>
      <c r="AT38" s="8"/>
      <c r="AU38" s="8">
        <v>1</v>
      </c>
      <c r="AV38" s="8"/>
      <c r="AW38" s="8"/>
      <c r="AX38" s="8"/>
      <c r="AY38" s="8">
        <v>1</v>
      </c>
      <c r="AZ38" s="8"/>
      <c r="BA38" s="8"/>
      <c r="BB38" s="8"/>
      <c r="BC38" s="8"/>
      <c r="BD38" s="8"/>
      <c r="BE38" s="8">
        <v>2</v>
      </c>
      <c r="BF38" s="8"/>
      <c r="BG38" s="8"/>
      <c r="BH38" s="8"/>
      <c r="BI38" s="8"/>
      <c r="BJ38" s="8"/>
      <c r="BK38" s="17">
        <f t="shared" si="63"/>
        <v>5</v>
      </c>
      <c r="BL38" s="9">
        <f t="shared" si="80"/>
        <v>5.1975051975051978E-3</v>
      </c>
      <c r="BN38" s="40" t="s">
        <v>60</v>
      </c>
      <c r="BO38" s="8"/>
      <c r="BP38" s="8"/>
      <c r="BQ38" s="8"/>
      <c r="BR38" s="8"/>
      <c r="BS38" s="8"/>
      <c r="BT38" s="8"/>
      <c r="BU38" s="8"/>
      <c r="BV38" s="8"/>
      <c r="BW38" s="8">
        <v>2</v>
      </c>
      <c r="BX38" s="8">
        <v>1</v>
      </c>
      <c r="BY38" s="8">
        <v>3</v>
      </c>
      <c r="BZ38" s="8"/>
      <c r="CA38" s="8"/>
      <c r="CB38" s="8"/>
      <c r="CC38" s="8"/>
      <c r="CD38" s="8"/>
      <c r="CE38" s="8"/>
      <c r="CF38" s="8">
        <v>2</v>
      </c>
      <c r="CG38" s="8"/>
      <c r="CH38" s="8"/>
      <c r="CI38" s="8"/>
      <c r="CJ38" s="8"/>
      <c r="CK38" s="8"/>
      <c r="CL38" s="8"/>
      <c r="CM38" s="8"/>
      <c r="CN38" s="8">
        <v>1</v>
      </c>
      <c r="CO38" s="8"/>
      <c r="CP38" s="8"/>
      <c r="CQ38" s="17">
        <f t="shared" si="81"/>
        <v>9</v>
      </c>
      <c r="CR38" s="9">
        <f t="shared" si="65"/>
        <v>6.0402684563758387E-3</v>
      </c>
      <c r="CT38" s="40" t="s">
        <v>60</v>
      </c>
      <c r="CU38" s="8"/>
      <c r="CV38" s="8"/>
      <c r="CW38" s="8">
        <v>1</v>
      </c>
      <c r="CX38" s="8"/>
      <c r="CY38" s="8"/>
      <c r="CZ38" s="8"/>
      <c r="DA38" s="8">
        <v>1</v>
      </c>
      <c r="DB38" s="8"/>
      <c r="DC38" s="8"/>
      <c r="DD38" s="8"/>
      <c r="DE38" s="8">
        <v>1</v>
      </c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>
        <v>1</v>
      </c>
      <c r="DU38" s="8"/>
      <c r="DV38" s="8"/>
      <c r="DW38" s="17">
        <f t="shared" si="66"/>
        <v>4</v>
      </c>
      <c r="DX38" s="9">
        <f t="shared" si="76"/>
        <v>2.4183796856106408E-3</v>
      </c>
      <c r="DZ38" s="40" t="s">
        <v>60</v>
      </c>
      <c r="EA38" s="8"/>
      <c r="EB38" s="8"/>
      <c r="EC38" s="8"/>
      <c r="ED38" s="8"/>
      <c r="EE38" s="8">
        <v>1</v>
      </c>
      <c r="EF38" s="8">
        <v>1</v>
      </c>
      <c r="EG38" s="8">
        <v>1</v>
      </c>
      <c r="EH38" s="8"/>
      <c r="EI38" s="8"/>
      <c r="EJ38" s="8"/>
      <c r="EK38" s="8">
        <v>1</v>
      </c>
      <c r="EL38" s="8"/>
      <c r="EM38" s="8"/>
      <c r="EN38" s="8">
        <v>1</v>
      </c>
      <c r="EO38" s="8"/>
      <c r="EP38" s="8"/>
      <c r="EQ38" s="8"/>
      <c r="ER38" s="8">
        <v>1</v>
      </c>
      <c r="ES38" s="8"/>
      <c r="ET38" s="8"/>
      <c r="EU38" s="8"/>
      <c r="EV38" s="8"/>
      <c r="EW38" s="8">
        <v>1</v>
      </c>
      <c r="EX38" s="8"/>
      <c r="EY38" s="8"/>
      <c r="EZ38" s="8">
        <v>1</v>
      </c>
      <c r="FA38" s="8"/>
      <c r="FB38" s="8"/>
      <c r="FC38" s="17">
        <f t="shared" si="67"/>
        <v>8</v>
      </c>
      <c r="FD38" s="9">
        <f t="shared" si="77"/>
        <v>6.4829821717990272E-3</v>
      </c>
      <c r="FF38" s="40" t="s">
        <v>60</v>
      </c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>
        <v>1</v>
      </c>
      <c r="GD38" s="8"/>
      <c r="GE38" s="8"/>
      <c r="GF38" s="8">
        <v>2</v>
      </c>
      <c r="GG38" s="8"/>
      <c r="GH38" s="8"/>
      <c r="GI38" s="17">
        <f t="shared" si="68"/>
        <v>3</v>
      </c>
      <c r="GJ38" s="9">
        <f t="shared" si="69"/>
        <v>2.5773195876288659E-3</v>
      </c>
      <c r="GL38" s="40" t="s">
        <v>60</v>
      </c>
      <c r="GM38" s="8"/>
      <c r="GN38" s="8"/>
      <c r="GO38" s="8"/>
      <c r="GP38" s="8"/>
      <c r="GQ38" s="8">
        <v>2</v>
      </c>
      <c r="GR38" s="8"/>
      <c r="GS38" s="8"/>
      <c r="GT38" s="8">
        <v>1</v>
      </c>
      <c r="GU38" s="8"/>
      <c r="GV38" s="8"/>
      <c r="GW38" s="8">
        <v>1</v>
      </c>
      <c r="GX38" s="8">
        <v>1</v>
      </c>
      <c r="GY38" s="8"/>
      <c r="GZ38" s="8"/>
      <c r="HA38" s="8"/>
      <c r="HB38" s="8"/>
      <c r="HC38" s="8">
        <v>1</v>
      </c>
      <c r="HD38" s="8"/>
      <c r="HE38" s="8">
        <v>3</v>
      </c>
      <c r="HF38" s="8"/>
      <c r="HG38" s="8"/>
      <c r="HH38" s="8"/>
      <c r="HI38" s="8">
        <v>1</v>
      </c>
      <c r="HJ38" s="8">
        <v>2</v>
      </c>
      <c r="HK38" s="8"/>
      <c r="HL38" s="8">
        <v>2</v>
      </c>
      <c r="HM38" s="8"/>
      <c r="HN38" s="8"/>
      <c r="HO38" s="17">
        <f t="shared" si="70"/>
        <v>14</v>
      </c>
      <c r="HP38" s="9">
        <f t="shared" si="71"/>
        <v>8.5626911314984708E-3</v>
      </c>
      <c r="HR38" s="40" t="s">
        <v>60</v>
      </c>
      <c r="HS38" s="8"/>
      <c r="HT38" s="8"/>
      <c r="HU38" s="8"/>
      <c r="HV38" s="8"/>
      <c r="HW38" s="8">
        <v>1</v>
      </c>
      <c r="HX38" s="8">
        <v>1</v>
      </c>
      <c r="HY38" s="8"/>
      <c r="HZ38" s="8"/>
      <c r="IA38" s="8"/>
      <c r="IB38" s="8">
        <v>1</v>
      </c>
      <c r="IC38" s="8">
        <v>2</v>
      </c>
      <c r="ID38" s="8"/>
      <c r="IE38" s="8">
        <v>1</v>
      </c>
      <c r="IF38" s="8"/>
      <c r="IG38" s="8"/>
      <c r="IH38" s="8">
        <v>1</v>
      </c>
      <c r="II38" s="8">
        <v>1</v>
      </c>
      <c r="IJ38" s="8">
        <v>2</v>
      </c>
      <c r="IK38" s="8">
        <v>2</v>
      </c>
      <c r="IL38" s="8"/>
      <c r="IM38" s="8"/>
      <c r="IN38" s="8"/>
      <c r="IO38" s="8">
        <v>1</v>
      </c>
      <c r="IP38" s="8"/>
      <c r="IQ38" s="8"/>
      <c r="IR38" s="8">
        <v>2</v>
      </c>
      <c r="IS38" s="8">
        <v>1</v>
      </c>
      <c r="IT38" s="8"/>
      <c r="IU38" s="17">
        <f t="shared" si="72"/>
        <v>16</v>
      </c>
      <c r="IV38" s="9">
        <f t="shared" si="78"/>
        <v>7.9522862823061622E-3</v>
      </c>
      <c r="IX38" s="40" t="s">
        <v>60</v>
      </c>
      <c r="IY38" s="8"/>
      <c r="IZ38" s="8"/>
      <c r="JA38" s="8"/>
      <c r="JB38" s="8"/>
      <c r="JC38" s="8">
        <v>1</v>
      </c>
      <c r="JD38" s="8"/>
      <c r="JE38" s="8"/>
      <c r="JF38" s="8"/>
      <c r="JG38" s="8"/>
      <c r="JH38" s="8"/>
      <c r="JI38" s="8">
        <v>4</v>
      </c>
      <c r="JJ38" s="8"/>
      <c r="JK38" s="8"/>
      <c r="JL38" s="8"/>
      <c r="JM38" s="8">
        <v>1</v>
      </c>
      <c r="JN38" s="8"/>
      <c r="JO38" s="8"/>
      <c r="JP38" s="8"/>
      <c r="JQ38" s="8">
        <v>1</v>
      </c>
      <c r="JR38" s="8"/>
      <c r="JS38" s="8"/>
      <c r="JT38" s="8"/>
      <c r="JU38" s="8"/>
      <c r="JV38" s="8"/>
      <c r="JW38" s="8"/>
      <c r="JX38" s="8">
        <v>3</v>
      </c>
      <c r="JY38" s="8"/>
      <c r="JZ38" s="8"/>
      <c r="KA38" s="17">
        <f t="shared" si="73"/>
        <v>10</v>
      </c>
      <c r="KB38" s="9">
        <f t="shared" si="79"/>
        <v>5.7208237986270021E-3</v>
      </c>
    </row>
    <row r="39" spans="1:288">
      <c r="B39" s="40" t="s">
        <v>62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>
        <v>2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7">
        <f t="shared" si="62"/>
        <v>2</v>
      </c>
      <c r="AF39" s="9">
        <f t="shared" si="74"/>
        <v>4.2918454935622317E-3</v>
      </c>
      <c r="AH39" s="40" t="s">
        <v>62</v>
      </c>
      <c r="AI39" s="8"/>
      <c r="AJ39" s="8"/>
      <c r="AK39" s="8"/>
      <c r="AL39" s="8"/>
      <c r="AM39" s="8">
        <v>1</v>
      </c>
      <c r="AN39" s="8"/>
      <c r="AO39" s="8"/>
      <c r="AP39" s="8"/>
      <c r="AQ39" s="8"/>
      <c r="AR39" s="8"/>
      <c r="AS39" s="8">
        <v>1</v>
      </c>
      <c r="AT39" s="8"/>
      <c r="AU39" s="8"/>
      <c r="AV39" s="8">
        <v>1</v>
      </c>
      <c r="AW39" s="8"/>
      <c r="AX39" s="8"/>
      <c r="AY39" s="8"/>
      <c r="AZ39" s="8"/>
      <c r="BA39" s="8"/>
      <c r="BB39" s="8">
        <v>1</v>
      </c>
      <c r="BC39" s="8"/>
      <c r="BD39" s="8"/>
      <c r="BE39" s="8"/>
      <c r="BF39" s="8"/>
      <c r="BG39" s="8"/>
      <c r="BH39" s="8"/>
      <c r="BI39" s="8"/>
      <c r="BJ39" s="8"/>
      <c r="BK39" s="17">
        <f t="shared" si="63"/>
        <v>4</v>
      </c>
      <c r="BL39" s="9">
        <f t="shared" si="80"/>
        <v>4.1580041580041582E-3</v>
      </c>
      <c r="BN39" s="40" t="s">
        <v>62</v>
      </c>
      <c r="BO39" s="8"/>
      <c r="BP39" s="8">
        <v>1</v>
      </c>
      <c r="BQ39" s="8"/>
      <c r="BR39" s="8"/>
      <c r="BS39" s="8">
        <v>1</v>
      </c>
      <c r="BT39" s="8"/>
      <c r="BU39" s="8"/>
      <c r="BV39" s="8"/>
      <c r="BW39" s="8"/>
      <c r="BX39" s="8"/>
      <c r="BY39" s="8"/>
      <c r="BZ39" s="8"/>
      <c r="CA39" s="8"/>
      <c r="CB39" s="8"/>
      <c r="CC39" s="8">
        <v>1</v>
      </c>
      <c r="CD39" s="8"/>
      <c r="CE39" s="8"/>
      <c r="CF39" s="8"/>
      <c r="CG39" s="8"/>
      <c r="CH39" s="8">
        <v>1</v>
      </c>
      <c r="CI39" s="8"/>
      <c r="CJ39" s="8"/>
      <c r="CK39" s="8">
        <v>1</v>
      </c>
      <c r="CL39" s="8">
        <v>1</v>
      </c>
      <c r="CM39" s="8"/>
      <c r="CN39" s="8"/>
      <c r="CO39" s="8"/>
      <c r="CP39" s="8"/>
      <c r="CQ39" s="17">
        <f t="shared" si="81"/>
        <v>6</v>
      </c>
      <c r="CR39" s="9">
        <f t="shared" si="65"/>
        <v>4.0268456375838931E-3</v>
      </c>
      <c r="CT39" s="40" t="s">
        <v>62</v>
      </c>
      <c r="CU39" s="8"/>
      <c r="CV39" s="8"/>
      <c r="CW39" s="8"/>
      <c r="CX39" s="8"/>
      <c r="CY39" s="8">
        <v>1</v>
      </c>
      <c r="CZ39" s="8"/>
      <c r="DA39" s="8"/>
      <c r="DB39" s="8"/>
      <c r="DC39" s="8"/>
      <c r="DD39" s="8"/>
      <c r="DE39" s="8">
        <v>1</v>
      </c>
      <c r="DF39" s="8">
        <v>1</v>
      </c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17">
        <f t="shared" si="66"/>
        <v>3</v>
      </c>
      <c r="DX39" s="9">
        <f t="shared" si="76"/>
        <v>1.8137847642079807E-3</v>
      </c>
      <c r="DZ39" s="40" t="s">
        <v>62</v>
      </c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>
        <v>1</v>
      </c>
      <c r="EU39" s="8"/>
      <c r="EV39" s="8"/>
      <c r="EW39" s="8"/>
      <c r="EX39" s="8">
        <v>1</v>
      </c>
      <c r="EY39" s="8"/>
      <c r="EZ39" s="8">
        <v>1</v>
      </c>
      <c r="FA39" s="8"/>
      <c r="FB39" s="8"/>
      <c r="FC39" s="17">
        <f t="shared" si="67"/>
        <v>3</v>
      </c>
      <c r="FD39" s="9">
        <f t="shared" si="77"/>
        <v>2.4311183144246355E-3</v>
      </c>
      <c r="FF39" s="40" t="s">
        <v>62</v>
      </c>
      <c r="FG39" s="8"/>
      <c r="FH39" s="8"/>
      <c r="FI39" s="8"/>
      <c r="FJ39" s="8"/>
      <c r="FK39" s="8">
        <v>1</v>
      </c>
      <c r="FL39" s="8"/>
      <c r="FM39" s="8">
        <v>1</v>
      </c>
      <c r="FN39" s="8">
        <v>1</v>
      </c>
      <c r="FO39" s="8"/>
      <c r="FP39" s="8"/>
      <c r="FQ39" s="8"/>
      <c r="FR39" s="8"/>
      <c r="FS39" s="8">
        <v>1</v>
      </c>
      <c r="FT39" s="8"/>
      <c r="FU39" s="8"/>
      <c r="FV39" s="8"/>
      <c r="FW39" s="8"/>
      <c r="FX39" s="8"/>
      <c r="FY39" s="8">
        <v>1</v>
      </c>
      <c r="FZ39" s="8"/>
      <c r="GA39" s="8"/>
      <c r="GB39" s="8"/>
      <c r="GC39" s="8"/>
      <c r="GD39" s="8"/>
      <c r="GE39" s="8"/>
      <c r="GF39" s="8"/>
      <c r="GG39" s="8"/>
      <c r="GH39" s="8"/>
      <c r="GI39" s="17">
        <f t="shared" si="68"/>
        <v>5</v>
      </c>
      <c r="GJ39" s="9">
        <f t="shared" si="69"/>
        <v>4.2955326460481103E-3</v>
      </c>
      <c r="GL39" s="40" t="s">
        <v>62</v>
      </c>
      <c r="GM39" s="8"/>
      <c r="GN39" s="8"/>
      <c r="GO39" s="8">
        <v>3</v>
      </c>
      <c r="GP39" s="8"/>
      <c r="GQ39" s="8"/>
      <c r="GR39" s="8">
        <v>2</v>
      </c>
      <c r="GS39" s="8">
        <v>1</v>
      </c>
      <c r="GT39" s="8"/>
      <c r="GU39" s="8">
        <v>1</v>
      </c>
      <c r="GV39" s="8"/>
      <c r="GW39" s="8">
        <v>1</v>
      </c>
      <c r="GX39" s="8"/>
      <c r="GY39" s="8"/>
      <c r="GZ39" s="8"/>
      <c r="HA39" s="8"/>
      <c r="HB39" s="8"/>
      <c r="HC39" s="8"/>
      <c r="HD39" s="8"/>
      <c r="HE39" s="8">
        <v>1</v>
      </c>
      <c r="HF39" s="8"/>
      <c r="HG39" s="8"/>
      <c r="HH39" s="8"/>
      <c r="HI39" s="8">
        <v>1</v>
      </c>
      <c r="HJ39" s="8"/>
      <c r="HK39" s="8"/>
      <c r="HL39" s="8">
        <v>3</v>
      </c>
      <c r="HM39" s="8"/>
      <c r="HN39" s="8"/>
      <c r="HO39" s="17">
        <f t="shared" si="70"/>
        <v>13</v>
      </c>
      <c r="HP39" s="9">
        <f t="shared" si="71"/>
        <v>7.9510703363914366E-3</v>
      </c>
      <c r="HR39" s="40" t="s">
        <v>62</v>
      </c>
      <c r="HS39" s="8">
        <v>1</v>
      </c>
      <c r="HT39" s="8"/>
      <c r="HU39" s="8"/>
      <c r="HV39" s="8"/>
      <c r="HW39" s="8">
        <v>2</v>
      </c>
      <c r="HX39" s="8">
        <v>1</v>
      </c>
      <c r="HY39" s="8"/>
      <c r="HZ39" s="8"/>
      <c r="IA39" s="8">
        <v>1</v>
      </c>
      <c r="IB39" s="8"/>
      <c r="IC39" s="8">
        <v>4</v>
      </c>
      <c r="ID39" s="8"/>
      <c r="IE39" s="8"/>
      <c r="IF39" s="8"/>
      <c r="IG39" s="8">
        <v>2</v>
      </c>
      <c r="IH39" s="8">
        <v>1</v>
      </c>
      <c r="II39" s="8"/>
      <c r="IJ39" s="8">
        <v>2</v>
      </c>
      <c r="IK39" s="8">
        <v>4</v>
      </c>
      <c r="IL39" s="8"/>
      <c r="IM39" s="8"/>
      <c r="IN39" s="8">
        <v>1</v>
      </c>
      <c r="IO39" s="8">
        <v>1</v>
      </c>
      <c r="IP39" s="8">
        <v>1</v>
      </c>
      <c r="IQ39" s="8"/>
      <c r="IR39" s="8">
        <v>1</v>
      </c>
      <c r="IS39" s="8"/>
      <c r="IT39" s="8"/>
      <c r="IU39" s="17">
        <f t="shared" si="72"/>
        <v>22</v>
      </c>
      <c r="IV39" s="9">
        <f t="shared" si="78"/>
        <v>1.0934393638170975E-2</v>
      </c>
      <c r="IX39" s="40" t="s">
        <v>62</v>
      </c>
      <c r="IY39" s="8"/>
      <c r="IZ39" s="8"/>
      <c r="JA39" s="8"/>
      <c r="JB39" s="8"/>
      <c r="JC39" s="8"/>
      <c r="JD39" s="8">
        <v>3</v>
      </c>
      <c r="JE39" s="8"/>
      <c r="JF39" s="8"/>
      <c r="JG39" s="8"/>
      <c r="JH39" s="8"/>
      <c r="JI39" s="8">
        <v>4</v>
      </c>
      <c r="JJ39" s="8"/>
      <c r="JK39" s="8"/>
      <c r="JL39" s="8"/>
      <c r="JM39" s="8"/>
      <c r="JN39" s="8"/>
      <c r="JO39" s="8"/>
      <c r="JP39" s="8"/>
      <c r="JQ39" s="8">
        <v>2</v>
      </c>
      <c r="JR39" s="8"/>
      <c r="JS39" s="8"/>
      <c r="JT39" s="8"/>
      <c r="JU39" s="8">
        <v>3</v>
      </c>
      <c r="JV39" s="8"/>
      <c r="JW39" s="8"/>
      <c r="JX39" s="8"/>
      <c r="JY39" s="8"/>
      <c r="JZ39" s="8"/>
      <c r="KA39" s="17">
        <f t="shared" si="73"/>
        <v>12</v>
      </c>
      <c r="KB39" s="9">
        <f t="shared" si="79"/>
        <v>6.8649885583524023E-3</v>
      </c>
    </row>
    <row r="40" spans="1:288">
      <c r="B40" s="40" t="s">
        <v>56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17">
        <f t="shared" si="62"/>
        <v>0</v>
      </c>
      <c r="AF40" s="9">
        <f t="shared" si="74"/>
        <v>0</v>
      </c>
      <c r="AH40" s="40" t="s">
        <v>56</v>
      </c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>
        <v>1</v>
      </c>
      <c r="AT40" s="8"/>
      <c r="AU40" s="8"/>
      <c r="AV40" s="8">
        <v>1</v>
      </c>
      <c r="AW40" s="8">
        <v>1</v>
      </c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>
        <v>1</v>
      </c>
      <c r="BI40" s="8"/>
      <c r="BJ40" s="8"/>
      <c r="BK40" s="17">
        <f t="shared" si="63"/>
        <v>4</v>
      </c>
      <c r="BL40" s="9">
        <f t="shared" si="80"/>
        <v>4.1580041580041582E-3</v>
      </c>
      <c r="BN40" s="40" t="s">
        <v>56</v>
      </c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>
        <v>1</v>
      </c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17">
        <f t="shared" si="81"/>
        <v>1</v>
      </c>
      <c r="CR40" s="9">
        <f t="shared" si="65"/>
        <v>6.711409395973154E-4</v>
      </c>
      <c r="CT40" s="40" t="s">
        <v>56</v>
      </c>
      <c r="CU40" s="8"/>
      <c r="CV40" s="8"/>
      <c r="CW40" s="8"/>
      <c r="CX40" s="8"/>
      <c r="CY40" s="8">
        <v>1</v>
      </c>
      <c r="CZ40" s="8"/>
      <c r="DA40" s="8"/>
      <c r="DB40" s="8"/>
      <c r="DC40" s="8"/>
      <c r="DD40" s="8"/>
      <c r="DE40" s="8"/>
      <c r="DF40" s="8"/>
      <c r="DG40" s="8">
        <v>2</v>
      </c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>
        <v>1</v>
      </c>
      <c r="DU40" s="8"/>
      <c r="DV40" s="8"/>
      <c r="DW40" s="17">
        <f t="shared" si="66"/>
        <v>4</v>
      </c>
      <c r="DX40" s="9">
        <f t="shared" si="76"/>
        <v>2.4183796856106408E-3</v>
      </c>
      <c r="DZ40" s="40" t="s">
        <v>56</v>
      </c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>
        <v>2</v>
      </c>
      <c r="FA40" s="8"/>
      <c r="FB40" s="8"/>
      <c r="FC40" s="17">
        <f t="shared" si="67"/>
        <v>2</v>
      </c>
      <c r="FD40" s="9">
        <f t="shared" si="77"/>
        <v>1.6207455429497568E-3</v>
      </c>
      <c r="FF40" s="40" t="s">
        <v>56</v>
      </c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>
        <v>2</v>
      </c>
      <c r="FR40" s="8"/>
      <c r="FS40" s="8"/>
      <c r="FT40" s="8"/>
      <c r="FU40" s="8"/>
      <c r="FV40" s="8"/>
      <c r="FW40" s="8"/>
      <c r="FX40" s="8"/>
      <c r="FY40" s="8"/>
      <c r="FZ40" s="8">
        <v>1</v>
      </c>
      <c r="GA40" s="8"/>
      <c r="GB40" s="8"/>
      <c r="GC40" s="8"/>
      <c r="GD40" s="8"/>
      <c r="GE40" s="8"/>
      <c r="GF40" s="8"/>
      <c r="GG40" s="8"/>
      <c r="GH40" s="8"/>
      <c r="GI40" s="17">
        <f t="shared" si="68"/>
        <v>3</v>
      </c>
      <c r="GJ40" s="9">
        <f t="shared" si="69"/>
        <v>2.5773195876288659E-3</v>
      </c>
      <c r="GL40" s="40" t="s">
        <v>56</v>
      </c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>
        <v>1</v>
      </c>
      <c r="HA40" s="8"/>
      <c r="HB40" s="8"/>
      <c r="HC40" s="8"/>
      <c r="HD40" s="8"/>
      <c r="HE40" s="8">
        <v>1</v>
      </c>
      <c r="HF40" s="8"/>
      <c r="HG40" s="8">
        <v>1</v>
      </c>
      <c r="HH40" s="8"/>
      <c r="HI40" s="8"/>
      <c r="HJ40" s="8"/>
      <c r="HK40" s="8"/>
      <c r="HL40" s="8">
        <v>1</v>
      </c>
      <c r="HM40" s="8"/>
      <c r="HN40" s="8"/>
      <c r="HO40" s="17">
        <f t="shared" si="70"/>
        <v>4</v>
      </c>
      <c r="HP40" s="9">
        <f t="shared" si="71"/>
        <v>2.4464831804281344E-3</v>
      </c>
      <c r="HR40" s="40" t="s">
        <v>56</v>
      </c>
      <c r="HS40" s="8"/>
      <c r="HT40" s="8"/>
      <c r="HU40" s="8"/>
      <c r="HV40" s="8"/>
      <c r="HW40" s="8"/>
      <c r="HX40" s="8">
        <v>2</v>
      </c>
      <c r="HY40" s="8"/>
      <c r="HZ40" s="8"/>
      <c r="IA40" s="8"/>
      <c r="IB40" s="8"/>
      <c r="IC40" s="8">
        <v>1</v>
      </c>
      <c r="ID40" s="8"/>
      <c r="IE40" s="8"/>
      <c r="IF40" s="8"/>
      <c r="IG40" s="8"/>
      <c r="IH40" s="8">
        <v>2</v>
      </c>
      <c r="II40" s="8"/>
      <c r="IJ40" s="8"/>
      <c r="IK40" s="8">
        <v>2</v>
      </c>
      <c r="IL40" s="8"/>
      <c r="IM40" s="8"/>
      <c r="IN40" s="8"/>
      <c r="IO40" s="8"/>
      <c r="IP40" s="8">
        <v>1</v>
      </c>
      <c r="IQ40" s="8"/>
      <c r="IR40" s="8"/>
      <c r="IS40" s="8"/>
      <c r="IT40" s="8"/>
      <c r="IU40" s="17">
        <f t="shared" si="72"/>
        <v>8</v>
      </c>
      <c r="IV40" s="9">
        <f t="shared" si="78"/>
        <v>3.9761431411530811E-3</v>
      </c>
      <c r="IX40" s="40" t="s">
        <v>56</v>
      </c>
      <c r="IY40" s="8"/>
      <c r="IZ40" s="8"/>
      <c r="JA40" s="8"/>
      <c r="JB40" s="8"/>
      <c r="JC40" s="8"/>
      <c r="JD40" s="8">
        <v>1</v>
      </c>
      <c r="JE40" s="8"/>
      <c r="JF40" s="8">
        <v>1</v>
      </c>
      <c r="JG40" s="8"/>
      <c r="JH40" s="8"/>
      <c r="JI40" s="8">
        <v>3</v>
      </c>
      <c r="JJ40" s="8"/>
      <c r="JK40" s="8"/>
      <c r="JL40" s="8"/>
      <c r="JM40" s="8">
        <v>1</v>
      </c>
      <c r="JN40" s="8"/>
      <c r="JO40" s="8"/>
      <c r="JP40" s="8"/>
      <c r="JQ40" s="8"/>
      <c r="JR40" s="8">
        <v>2</v>
      </c>
      <c r="JS40" s="8"/>
      <c r="JT40" s="8"/>
      <c r="JU40" s="8"/>
      <c r="JV40" s="8"/>
      <c r="JW40" s="8"/>
      <c r="JX40" s="8">
        <v>1</v>
      </c>
      <c r="JY40" s="8"/>
      <c r="JZ40" s="8"/>
      <c r="KA40" s="17">
        <f t="shared" si="73"/>
        <v>9</v>
      </c>
      <c r="KB40" s="9">
        <f t="shared" si="79"/>
        <v>5.148741418764302E-3</v>
      </c>
    </row>
    <row r="41" spans="1:288">
      <c r="B41" s="40" t="s">
        <v>55</v>
      </c>
      <c r="C41" s="8"/>
      <c r="D41" s="8"/>
      <c r="E41" s="8"/>
      <c r="F41" s="8"/>
      <c r="G41" s="8">
        <v>1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7">
        <f t="shared" si="62"/>
        <v>1</v>
      </c>
      <c r="AF41" s="9">
        <f t="shared" si="74"/>
        <v>2.1459227467811159E-3</v>
      </c>
      <c r="AH41" s="40" t="s">
        <v>55</v>
      </c>
      <c r="AI41" s="8"/>
      <c r="AJ41" s="8"/>
      <c r="AK41" s="8"/>
      <c r="AL41" s="8"/>
      <c r="AM41" s="8">
        <v>1</v>
      </c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17">
        <f t="shared" si="63"/>
        <v>1</v>
      </c>
      <c r="BL41" s="9">
        <f t="shared" si="80"/>
        <v>1.0395010395010396E-3</v>
      </c>
      <c r="BN41" s="40" t="s">
        <v>55</v>
      </c>
      <c r="BO41" s="8"/>
      <c r="BP41" s="8"/>
      <c r="BQ41" s="8"/>
      <c r="BR41" s="8"/>
      <c r="BS41" s="8"/>
      <c r="BT41" s="8">
        <v>1</v>
      </c>
      <c r="BU41" s="8"/>
      <c r="BV41" s="8"/>
      <c r="BW41" s="8"/>
      <c r="BX41" s="8"/>
      <c r="BY41" s="8">
        <v>1</v>
      </c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17">
        <f t="shared" si="81"/>
        <v>2</v>
      </c>
      <c r="CR41" s="9">
        <f t="shared" si="65"/>
        <v>1.3422818791946308E-3</v>
      </c>
      <c r="CT41" s="40" t="s">
        <v>55</v>
      </c>
      <c r="CU41" s="8"/>
      <c r="CV41" s="8"/>
      <c r="CW41" s="8"/>
      <c r="CX41" s="8"/>
      <c r="CY41" s="8">
        <v>1</v>
      </c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>
        <v>1</v>
      </c>
      <c r="DR41" s="8"/>
      <c r="DS41" s="8"/>
      <c r="DT41" s="8">
        <v>1</v>
      </c>
      <c r="DU41" s="8"/>
      <c r="DV41" s="8"/>
      <c r="DW41" s="17">
        <f t="shared" si="66"/>
        <v>3</v>
      </c>
      <c r="DX41" s="9">
        <f t="shared" si="76"/>
        <v>1.8137847642079807E-3</v>
      </c>
      <c r="DZ41" s="40" t="s">
        <v>55</v>
      </c>
      <c r="EA41" s="8"/>
      <c r="EB41" s="8"/>
      <c r="EC41" s="8"/>
      <c r="ED41" s="8"/>
      <c r="EE41" s="8">
        <v>1</v>
      </c>
      <c r="EF41" s="8"/>
      <c r="EG41" s="8"/>
      <c r="EH41" s="8"/>
      <c r="EI41" s="8"/>
      <c r="EJ41" s="8"/>
      <c r="EK41" s="8">
        <v>2</v>
      </c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17">
        <f t="shared" si="67"/>
        <v>3</v>
      </c>
      <c r="FD41" s="9">
        <f t="shared" si="77"/>
        <v>2.4311183144246355E-3</v>
      </c>
      <c r="FF41" s="40" t="s">
        <v>55</v>
      </c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>
        <v>1</v>
      </c>
      <c r="FZ41" s="8"/>
      <c r="GA41" s="8"/>
      <c r="GB41" s="8"/>
      <c r="GC41" s="8"/>
      <c r="GD41" s="8"/>
      <c r="GE41" s="8"/>
      <c r="GF41" s="8"/>
      <c r="GG41" s="8"/>
      <c r="GH41" s="8"/>
      <c r="GI41" s="17">
        <f t="shared" si="68"/>
        <v>1</v>
      </c>
      <c r="GJ41" s="9">
        <f t="shared" si="69"/>
        <v>8.5910652920962198E-4</v>
      </c>
      <c r="GL41" s="40" t="s">
        <v>55</v>
      </c>
      <c r="GM41" s="8">
        <v>1</v>
      </c>
      <c r="GN41" s="8"/>
      <c r="GO41" s="8"/>
      <c r="GP41" s="8"/>
      <c r="GQ41" s="8"/>
      <c r="GR41" s="8"/>
      <c r="GS41" s="8"/>
      <c r="GT41" s="8">
        <v>2</v>
      </c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>
        <v>1</v>
      </c>
      <c r="HH41" s="8"/>
      <c r="HI41" s="8">
        <v>1</v>
      </c>
      <c r="HJ41" s="8"/>
      <c r="HK41" s="8"/>
      <c r="HL41" s="8"/>
      <c r="HM41" s="8"/>
      <c r="HN41" s="8"/>
      <c r="HO41" s="17">
        <f t="shared" si="70"/>
        <v>5</v>
      </c>
      <c r="HP41" s="9">
        <f t="shared" si="71"/>
        <v>3.0581039755351682E-3</v>
      </c>
      <c r="HR41" s="40" t="s">
        <v>55</v>
      </c>
      <c r="HS41" s="8"/>
      <c r="HT41" s="8"/>
      <c r="HU41" s="8"/>
      <c r="HV41" s="8"/>
      <c r="HW41" s="8"/>
      <c r="HX41" s="8">
        <v>1</v>
      </c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>
        <v>1</v>
      </c>
      <c r="IL41" s="8"/>
      <c r="IM41" s="8"/>
      <c r="IN41" s="8"/>
      <c r="IO41" s="8"/>
      <c r="IP41" s="8"/>
      <c r="IQ41" s="8"/>
      <c r="IR41" s="8">
        <v>2</v>
      </c>
      <c r="IS41" s="8"/>
      <c r="IT41" s="8"/>
      <c r="IU41" s="17">
        <f t="shared" si="72"/>
        <v>4</v>
      </c>
      <c r="IV41" s="9">
        <f t="shared" si="78"/>
        <v>1.9880715705765406E-3</v>
      </c>
      <c r="IX41" s="40" t="s">
        <v>55</v>
      </c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17">
        <f t="shared" si="73"/>
        <v>0</v>
      </c>
      <c r="KB41" s="9">
        <f t="shared" si="79"/>
        <v>0</v>
      </c>
    </row>
    <row r="42" spans="1:288">
      <c r="B42" s="40" t="s">
        <v>58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7">
        <f t="shared" si="62"/>
        <v>0</v>
      </c>
      <c r="AF42" s="9">
        <f t="shared" si="74"/>
        <v>0</v>
      </c>
      <c r="AH42" s="40" t="s">
        <v>58</v>
      </c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7">
        <f t="shared" si="63"/>
        <v>0</v>
      </c>
      <c r="BL42" s="9">
        <f t="shared" si="80"/>
        <v>0</v>
      </c>
      <c r="BN42" s="40" t="s">
        <v>58</v>
      </c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7">
        <f t="shared" si="81"/>
        <v>0</v>
      </c>
      <c r="CR42" s="9">
        <f t="shared" si="65"/>
        <v>0</v>
      </c>
      <c r="CT42" s="40" t="s">
        <v>58</v>
      </c>
      <c r="CU42" s="14"/>
      <c r="CV42" s="14">
        <v>1</v>
      </c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>
        <v>1</v>
      </c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7">
        <f t="shared" si="66"/>
        <v>2</v>
      </c>
      <c r="DX42" s="9">
        <f t="shared" si="76"/>
        <v>1.2091898428053204E-3</v>
      </c>
      <c r="DZ42" s="40" t="s">
        <v>58</v>
      </c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>
        <v>1</v>
      </c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>
        <v>1</v>
      </c>
      <c r="FB42" s="14"/>
      <c r="FC42" s="17">
        <f t="shared" si="67"/>
        <v>2</v>
      </c>
      <c r="FD42" s="9">
        <f t="shared" si="77"/>
        <v>1.6207455429497568E-3</v>
      </c>
      <c r="FF42" s="40" t="s">
        <v>58</v>
      </c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7">
        <f t="shared" si="68"/>
        <v>0</v>
      </c>
      <c r="GJ42" s="9">
        <f t="shared" si="69"/>
        <v>0</v>
      </c>
      <c r="GL42" s="40" t="s">
        <v>58</v>
      </c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7">
        <f t="shared" si="70"/>
        <v>0</v>
      </c>
      <c r="HP42" s="9">
        <f t="shared" si="71"/>
        <v>0</v>
      </c>
      <c r="HR42" s="40" t="s">
        <v>58</v>
      </c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>
        <v>1</v>
      </c>
      <c r="IH42" s="14"/>
      <c r="II42" s="14"/>
      <c r="IJ42" s="14"/>
      <c r="IK42" s="14">
        <v>1</v>
      </c>
      <c r="IL42" s="14"/>
      <c r="IM42" s="14"/>
      <c r="IN42" s="14"/>
      <c r="IO42" s="14"/>
      <c r="IP42" s="14"/>
      <c r="IQ42" s="14"/>
      <c r="IR42" s="14">
        <v>1</v>
      </c>
      <c r="IS42" s="14"/>
      <c r="IT42" s="14"/>
      <c r="IU42" s="17">
        <f t="shared" si="72"/>
        <v>3</v>
      </c>
      <c r="IV42" s="9">
        <f t="shared" si="78"/>
        <v>1.4910536779324055E-3</v>
      </c>
      <c r="IX42" s="40" t="s">
        <v>58</v>
      </c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>
        <v>1</v>
      </c>
      <c r="JN42" s="14"/>
      <c r="JO42" s="14"/>
      <c r="JP42" s="14"/>
      <c r="JQ42" s="14"/>
      <c r="JR42" s="14"/>
      <c r="JS42" s="14"/>
      <c r="JT42" s="14"/>
      <c r="JU42" s="14"/>
      <c r="JV42" s="14"/>
      <c r="JW42" s="14"/>
      <c r="JX42" s="14"/>
      <c r="JY42" s="14"/>
      <c r="JZ42" s="14"/>
      <c r="KA42" s="17">
        <f t="shared" si="73"/>
        <v>1</v>
      </c>
      <c r="KB42" s="9">
        <f t="shared" si="79"/>
        <v>5.7208237986270023E-4</v>
      </c>
    </row>
    <row r="43" spans="1:288">
      <c r="B43" s="40" t="s">
        <v>153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17">
        <f t="shared" si="62"/>
        <v>0</v>
      </c>
      <c r="AF43" s="9">
        <f t="shared" si="74"/>
        <v>0</v>
      </c>
      <c r="AH43" s="40" t="s">
        <v>153</v>
      </c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17">
        <f t="shared" si="63"/>
        <v>0</v>
      </c>
      <c r="BL43" s="9">
        <f t="shared" si="80"/>
        <v>0</v>
      </c>
      <c r="BN43" s="40" t="s">
        <v>153</v>
      </c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17">
        <f t="shared" si="81"/>
        <v>0</v>
      </c>
      <c r="CR43" s="9">
        <f t="shared" si="65"/>
        <v>0</v>
      </c>
      <c r="CT43" s="40" t="s">
        <v>153</v>
      </c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17">
        <f t="shared" si="66"/>
        <v>0</v>
      </c>
      <c r="DX43" s="9">
        <f t="shared" si="76"/>
        <v>0</v>
      </c>
      <c r="DZ43" s="40" t="s">
        <v>153</v>
      </c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17">
        <f t="shared" si="67"/>
        <v>0</v>
      </c>
      <c r="FD43" s="9">
        <f t="shared" si="77"/>
        <v>0</v>
      </c>
      <c r="FF43" s="40" t="s">
        <v>153</v>
      </c>
      <c r="FG43" s="8"/>
      <c r="FH43" s="8"/>
      <c r="FI43" s="8"/>
      <c r="FJ43" s="8"/>
      <c r="FK43" s="8"/>
      <c r="FL43" s="8"/>
      <c r="FM43" s="8"/>
      <c r="FN43" s="8"/>
      <c r="FO43" s="8">
        <v>1</v>
      </c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>
        <v>1</v>
      </c>
      <c r="GA43" s="8"/>
      <c r="GB43" s="8"/>
      <c r="GC43" s="8"/>
      <c r="GD43" s="8"/>
      <c r="GE43" s="8"/>
      <c r="GF43" s="8"/>
      <c r="GG43" s="8"/>
      <c r="GH43" s="8"/>
      <c r="GI43" s="17">
        <f t="shared" si="68"/>
        <v>2</v>
      </c>
      <c r="GJ43" s="9">
        <f t="shared" si="69"/>
        <v>1.718213058419244E-3</v>
      </c>
      <c r="GL43" s="40" t="s">
        <v>153</v>
      </c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17">
        <f t="shared" si="70"/>
        <v>0</v>
      </c>
      <c r="HP43" s="9">
        <f t="shared" si="71"/>
        <v>0</v>
      </c>
      <c r="HR43" s="40" t="s">
        <v>153</v>
      </c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17">
        <f t="shared" si="72"/>
        <v>0</v>
      </c>
      <c r="IV43" s="9">
        <f t="shared" si="78"/>
        <v>0</v>
      </c>
      <c r="IX43" s="40" t="s">
        <v>153</v>
      </c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>
        <v>1</v>
      </c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17">
        <f t="shared" si="73"/>
        <v>1</v>
      </c>
      <c r="KB43" s="9">
        <f t="shared" si="79"/>
        <v>5.7208237986270023E-4</v>
      </c>
    </row>
    <row r="44" spans="1:288">
      <c r="B44" s="40" t="s">
        <v>65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7">
        <f t="shared" si="62"/>
        <v>0</v>
      </c>
      <c r="AF44" s="9">
        <f t="shared" si="74"/>
        <v>0</v>
      </c>
      <c r="AH44" s="40" t="s">
        <v>65</v>
      </c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17">
        <f t="shared" si="63"/>
        <v>0</v>
      </c>
      <c r="BL44" s="9">
        <f t="shared" si="80"/>
        <v>0</v>
      </c>
      <c r="BN44" s="40" t="s">
        <v>65</v>
      </c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17">
        <f t="shared" si="81"/>
        <v>0</v>
      </c>
      <c r="CR44" s="9">
        <f t="shared" si="65"/>
        <v>0</v>
      </c>
      <c r="CT44" s="40" t="s">
        <v>65</v>
      </c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17">
        <f t="shared" si="66"/>
        <v>0</v>
      </c>
      <c r="DX44" s="9">
        <f t="shared" si="76"/>
        <v>0</v>
      </c>
      <c r="DZ44" s="40" t="s">
        <v>65</v>
      </c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17">
        <f t="shared" si="67"/>
        <v>0</v>
      </c>
      <c r="FD44" s="9">
        <f t="shared" si="77"/>
        <v>0</v>
      </c>
      <c r="FF44" s="40" t="s">
        <v>65</v>
      </c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17">
        <f t="shared" si="68"/>
        <v>0</v>
      </c>
      <c r="GJ44" s="9">
        <f t="shared" si="69"/>
        <v>0</v>
      </c>
      <c r="GL44" s="40" t="s">
        <v>65</v>
      </c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17">
        <f t="shared" si="70"/>
        <v>0</v>
      </c>
      <c r="HP44" s="9">
        <f t="shared" si="71"/>
        <v>0</v>
      </c>
      <c r="HR44" s="40" t="s">
        <v>65</v>
      </c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17">
        <f t="shared" si="72"/>
        <v>0</v>
      </c>
      <c r="IV44" s="9">
        <f t="shared" si="78"/>
        <v>0</v>
      </c>
      <c r="IX44" s="40" t="s">
        <v>65</v>
      </c>
      <c r="IY44" s="8"/>
      <c r="IZ44" s="8"/>
      <c r="JA44" s="8"/>
      <c r="JB44" s="8"/>
      <c r="JC44" s="8"/>
      <c r="JD44" s="8"/>
      <c r="JE44" s="8"/>
      <c r="JF44" s="8"/>
      <c r="JG44" s="8">
        <v>1</v>
      </c>
      <c r="JH44" s="8">
        <v>1</v>
      </c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17">
        <f t="shared" si="73"/>
        <v>2</v>
      </c>
      <c r="KB44" s="9">
        <f t="shared" si="79"/>
        <v>1.1441647597254005E-3</v>
      </c>
    </row>
    <row r="45" spans="1:288" ht="15.75" thickBot="1">
      <c r="B45" s="41" t="s">
        <v>49</v>
      </c>
      <c r="C45" s="18">
        <f t="shared" ref="C45:AE45" si="82">SUM(C22:C44)</f>
        <v>2</v>
      </c>
      <c r="D45" s="18">
        <f t="shared" si="82"/>
        <v>7</v>
      </c>
      <c r="E45" s="18">
        <f t="shared" si="82"/>
        <v>6</v>
      </c>
      <c r="F45" s="18">
        <f t="shared" si="82"/>
        <v>1</v>
      </c>
      <c r="G45" s="18">
        <f t="shared" si="82"/>
        <v>38</v>
      </c>
      <c r="H45" s="18">
        <f t="shared" si="82"/>
        <v>21</v>
      </c>
      <c r="I45" s="18">
        <f t="shared" si="82"/>
        <v>20</v>
      </c>
      <c r="J45" s="18">
        <f t="shared" si="82"/>
        <v>11</v>
      </c>
      <c r="K45" s="18">
        <f t="shared" si="82"/>
        <v>18</v>
      </c>
      <c r="L45" s="18">
        <f t="shared" si="82"/>
        <v>9</v>
      </c>
      <c r="M45" s="18">
        <f t="shared" si="82"/>
        <v>65</v>
      </c>
      <c r="N45" s="18">
        <f t="shared" si="82"/>
        <v>9</v>
      </c>
      <c r="O45" s="18">
        <f t="shared" si="82"/>
        <v>12</v>
      </c>
      <c r="P45" s="18">
        <f t="shared" si="82"/>
        <v>10</v>
      </c>
      <c r="Q45" s="18">
        <f t="shared" si="82"/>
        <v>13</v>
      </c>
      <c r="R45" s="18">
        <f t="shared" si="82"/>
        <v>31</v>
      </c>
      <c r="S45" s="18">
        <f t="shared" si="82"/>
        <v>10</v>
      </c>
      <c r="T45" s="18">
        <f t="shared" si="82"/>
        <v>27</v>
      </c>
      <c r="U45" s="18">
        <f t="shared" si="82"/>
        <v>24</v>
      </c>
      <c r="V45" s="18">
        <f t="shared" si="82"/>
        <v>9</v>
      </c>
      <c r="W45" s="18">
        <f t="shared" si="82"/>
        <v>2</v>
      </c>
      <c r="X45" s="18">
        <f t="shared" si="82"/>
        <v>0</v>
      </c>
      <c r="Y45" s="18">
        <f t="shared" si="82"/>
        <v>14</v>
      </c>
      <c r="Z45" s="18">
        <f t="shared" si="82"/>
        <v>37</v>
      </c>
      <c r="AA45" s="18">
        <f t="shared" si="82"/>
        <v>1</v>
      </c>
      <c r="AB45" s="18">
        <f t="shared" si="82"/>
        <v>62</v>
      </c>
      <c r="AC45" s="18">
        <f t="shared" si="82"/>
        <v>7</v>
      </c>
      <c r="AD45" s="18">
        <f t="shared" si="82"/>
        <v>0</v>
      </c>
      <c r="AE45" s="18">
        <f t="shared" si="82"/>
        <v>466</v>
      </c>
      <c r="AF45" s="33">
        <f t="shared" si="74"/>
        <v>1</v>
      </c>
      <c r="AH45" s="41" t="s">
        <v>49</v>
      </c>
      <c r="AI45" s="18">
        <f t="shared" ref="AI45:BK45" si="83">SUM(AI22:AI44)</f>
        <v>3</v>
      </c>
      <c r="AJ45" s="18">
        <f t="shared" si="83"/>
        <v>9</v>
      </c>
      <c r="AK45" s="18">
        <f t="shared" si="83"/>
        <v>26</v>
      </c>
      <c r="AL45" s="18">
        <f t="shared" si="83"/>
        <v>3</v>
      </c>
      <c r="AM45" s="18">
        <f t="shared" si="83"/>
        <v>83</v>
      </c>
      <c r="AN45" s="18">
        <f t="shared" si="83"/>
        <v>19</v>
      </c>
      <c r="AO45" s="18">
        <f t="shared" si="83"/>
        <v>41</v>
      </c>
      <c r="AP45" s="18">
        <f t="shared" si="83"/>
        <v>13</v>
      </c>
      <c r="AQ45" s="18">
        <f t="shared" si="83"/>
        <v>41</v>
      </c>
      <c r="AR45" s="18">
        <f t="shared" si="83"/>
        <v>16</v>
      </c>
      <c r="AS45" s="18">
        <f t="shared" si="83"/>
        <v>142</v>
      </c>
      <c r="AT45" s="18">
        <f t="shared" si="83"/>
        <v>23</v>
      </c>
      <c r="AU45" s="18">
        <f t="shared" si="83"/>
        <v>47</v>
      </c>
      <c r="AV45" s="18">
        <f t="shared" si="83"/>
        <v>41</v>
      </c>
      <c r="AW45" s="18">
        <f t="shared" si="83"/>
        <v>18</v>
      </c>
      <c r="AX45" s="18">
        <f t="shared" si="83"/>
        <v>51</v>
      </c>
      <c r="AY45" s="18">
        <f t="shared" si="83"/>
        <v>13</v>
      </c>
      <c r="AZ45" s="18">
        <f t="shared" si="83"/>
        <v>48</v>
      </c>
      <c r="BA45" s="18">
        <f t="shared" si="83"/>
        <v>59</v>
      </c>
      <c r="BB45" s="18">
        <f t="shared" si="83"/>
        <v>21</v>
      </c>
      <c r="BC45" s="18">
        <f t="shared" si="83"/>
        <v>10</v>
      </c>
      <c r="BD45" s="18">
        <f t="shared" si="83"/>
        <v>0</v>
      </c>
      <c r="BE45" s="18">
        <f t="shared" si="83"/>
        <v>41</v>
      </c>
      <c r="BF45" s="18">
        <f t="shared" si="83"/>
        <v>32</v>
      </c>
      <c r="BG45" s="18">
        <f t="shared" si="83"/>
        <v>4</v>
      </c>
      <c r="BH45" s="18">
        <f t="shared" si="83"/>
        <v>148</v>
      </c>
      <c r="BI45" s="18">
        <f t="shared" si="83"/>
        <v>10</v>
      </c>
      <c r="BJ45" s="18">
        <f t="shared" si="83"/>
        <v>0</v>
      </c>
      <c r="BK45" s="18">
        <f t="shared" si="83"/>
        <v>962</v>
      </c>
      <c r="BL45" s="33">
        <f t="shared" si="80"/>
        <v>1</v>
      </c>
      <c r="BN45" s="41" t="s">
        <v>49</v>
      </c>
      <c r="BO45" s="18">
        <f t="shared" ref="BO45:CP45" si="84">SUM(BO22:BO44)</f>
        <v>4</v>
      </c>
      <c r="BP45" s="18">
        <f t="shared" si="84"/>
        <v>13</v>
      </c>
      <c r="BQ45" s="18">
        <f t="shared" si="84"/>
        <v>72</v>
      </c>
      <c r="BR45" s="18">
        <f t="shared" si="84"/>
        <v>4</v>
      </c>
      <c r="BS45" s="18">
        <f t="shared" si="84"/>
        <v>151</v>
      </c>
      <c r="BT45" s="18">
        <f t="shared" si="84"/>
        <v>64</v>
      </c>
      <c r="BU45" s="18">
        <f t="shared" si="84"/>
        <v>42</v>
      </c>
      <c r="BV45" s="18">
        <f t="shared" si="84"/>
        <v>34</v>
      </c>
      <c r="BW45" s="18">
        <f t="shared" si="84"/>
        <v>50</v>
      </c>
      <c r="BX45" s="18">
        <f t="shared" si="84"/>
        <v>38</v>
      </c>
      <c r="BY45" s="18">
        <f t="shared" si="84"/>
        <v>206</v>
      </c>
      <c r="BZ45" s="18">
        <f t="shared" si="84"/>
        <v>27</v>
      </c>
      <c r="CA45" s="18">
        <f t="shared" si="84"/>
        <v>75</v>
      </c>
      <c r="CB45" s="18">
        <f t="shared" si="84"/>
        <v>62</v>
      </c>
      <c r="CC45" s="18">
        <f t="shared" si="84"/>
        <v>59</v>
      </c>
      <c r="CD45" s="18">
        <f t="shared" si="84"/>
        <v>49</v>
      </c>
      <c r="CE45" s="18">
        <f t="shared" si="84"/>
        <v>17</v>
      </c>
      <c r="CF45" s="18">
        <f t="shared" si="84"/>
        <v>103</v>
      </c>
      <c r="CG45" s="18">
        <f t="shared" si="84"/>
        <v>99</v>
      </c>
      <c r="CH45" s="18">
        <f t="shared" si="84"/>
        <v>34</v>
      </c>
      <c r="CI45" s="18">
        <f t="shared" si="84"/>
        <v>10</v>
      </c>
      <c r="CJ45" s="18">
        <f t="shared" si="84"/>
        <v>1</v>
      </c>
      <c r="CK45" s="18">
        <f t="shared" si="84"/>
        <v>45</v>
      </c>
      <c r="CL45" s="18">
        <f t="shared" si="84"/>
        <v>45</v>
      </c>
      <c r="CM45" s="18">
        <f t="shared" si="84"/>
        <v>7</v>
      </c>
      <c r="CN45" s="18">
        <f t="shared" si="84"/>
        <v>152</v>
      </c>
      <c r="CO45" s="18">
        <f t="shared" si="84"/>
        <v>26</v>
      </c>
      <c r="CP45" s="18">
        <f t="shared" si="84"/>
        <v>1</v>
      </c>
      <c r="CQ45" s="18">
        <f>SUM(CQ22:CQ44)</f>
        <v>1490</v>
      </c>
      <c r="CR45" s="34">
        <f t="shared" si="65"/>
        <v>1</v>
      </c>
      <c r="CT45" s="41" t="s">
        <v>49</v>
      </c>
      <c r="CU45" s="18">
        <f t="shared" ref="CU45:DV45" si="85">SUM(CU22:CU44)</f>
        <v>12</v>
      </c>
      <c r="CV45" s="18">
        <f t="shared" si="85"/>
        <v>32</v>
      </c>
      <c r="CW45" s="18">
        <f t="shared" si="85"/>
        <v>43</v>
      </c>
      <c r="CX45" s="18">
        <f t="shared" si="85"/>
        <v>5</v>
      </c>
      <c r="CY45" s="18">
        <f t="shared" si="85"/>
        <v>111</v>
      </c>
      <c r="CZ45" s="18">
        <f t="shared" si="85"/>
        <v>74</v>
      </c>
      <c r="DA45" s="18">
        <f t="shared" si="85"/>
        <v>59</v>
      </c>
      <c r="DB45" s="18">
        <f t="shared" si="85"/>
        <v>68</v>
      </c>
      <c r="DC45" s="18">
        <f t="shared" si="85"/>
        <v>82</v>
      </c>
      <c r="DD45" s="18">
        <f t="shared" si="85"/>
        <v>69</v>
      </c>
      <c r="DE45" s="18">
        <f t="shared" si="85"/>
        <v>172</v>
      </c>
      <c r="DF45" s="18">
        <f t="shared" si="85"/>
        <v>29</v>
      </c>
      <c r="DG45" s="18">
        <f t="shared" si="85"/>
        <v>45</v>
      </c>
      <c r="DH45" s="18">
        <f t="shared" si="85"/>
        <v>101</v>
      </c>
      <c r="DI45" s="18">
        <f t="shared" si="85"/>
        <v>35</v>
      </c>
      <c r="DJ45" s="18">
        <f t="shared" si="85"/>
        <v>59</v>
      </c>
      <c r="DK45" s="18">
        <f t="shared" si="85"/>
        <v>19</v>
      </c>
      <c r="DL45" s="18">
        <f t="shared" si="85"/>
        <v>96</v>
      </c>
      <c r="DM45" s="18">
        <f t="shared" si="85"/>
        <v>99</v>
      </c>
      <c r="DN45" s="18">
        <f t="shared" si="85"/>
        <v>45</v>
      </c>
      <c r="DO45" s="18">
        <f t="shared" si="85"/>
        <v>13</v>
      </c>
      <c r="DP45" s="18">
        <f t="shared" si="85"/>
        <v>3</v>
      </c>
      <c r="DQ45" s="18">
        <f t="shared" si="85"/>
        <v>37</v>
      </c>
      <c r="DR45" s="18">
        <f t="shared" si="85"/>
        <v>43</v>
      </c>
      <c r="DS45" s="18">
        <f t="shared" si="85"/>
        <v>13</v>
      </c>
      <c r="DT45" s="18">
        <f t="shared" si="85"/>
        <v>271</v>
      </c>
      <c r="DU45" s="18">
        <f t="shared" si="85"/>
        <v>9</v>
      </c>
      <c r="DV45" s="18">
        <f t="shared" si="85"/>
        <v>10</v>
      </c>
      <c r="DW45" s="18">
        <f>SUM(DW22:DW44)</f>
        <v>1654</v>
      </c>
      <c r="DX45" s="9">
        <f t="shared" si="76"/>
        <v>1</v>
      </c>
      <c r="DZ45" s="41" t="s">
        <v>49</v>
      </c>
      <c r="EA45" s="18">
        <f t="shared" ref="EA45:FB45" si="86">SUM(EA22:EA44)</f>
        <v>5</v>
      </c>
      <c r="EB45" s="18">
        <f t="shared" si="86"/>
        <v>16</v>
      </c>
      <c r="EC45" s="18">
        <f t="shared" si="86"/>
        <v>57</v>
      </c>
      <c r="ED45" s="18">
        <f t="shared" si="86"/>
        <v>1</v>
      </c>
      <c r="EE45" s="18">
        <f t="shared" si="86"/>
        <v>98</v>
      </c>
      <c r="EF45" s="18">
        <f t="shared" si="86"/>
        <v>68</v>
      </c>
      <c r="EG45" s="18">
        <f t="shared" si="86"/>
        <v>48</v>
      </c>
      <c r="EH45" s="18">
        <f t="shared" si="86"/>
        <v>32</v>
      </c>
      <c r="EI45" s="18">
        <f t="shared" si="86"/>
        <v>77</v>
      </c>
      <c r="EJ45" s="18">
        <f t="shared" si="86"/>
        <v>37</v>
      </c>
      <c r="EK45" s="18">
        <f t="shared" si="86"/>
        <v>130</v>
      </c>
      <c r="EL45" s="18">
        <f t="shared" si="86"/>
        <v>25</v>
      </c>
      <c r="EM45" s="18">
        <f t="shared" si="86"/>
        <v>24</v>
      </c>
      <c r="EN45" s="18">
        <f t="shared" si="86"/>
        <v>81</v>
      </c>
      <c r="EO45" s="18">
        <f t="shared" si="86"/>
        <v>22</v>
      </c>
      <c r="EP45" s="18">
        <f t="shared" si="86"/>
        <v>31</v>
      </c>
      <c r="EQ45" s="18">
        <f t="shared" si="86"/>
        <v>15</v>
      </c>
      <c r="ER45" s="18">
        <f t="shared" si="86"/>
        <v>98</v>
      </c>
      <c r="ES45" s="18">
        <f t="shared" si="86"/>
        <v>76</v>
      </c>
      <c r="ET45" s="18">
        <f t="shared" si="86"/>
        <v>33</v>
      </c>
      <c r="EU45" s="18">
        <f t="shared" si="86"/>
        <v>6</v>
      </c>
      <c r="EV45" s="18">
        <f t="shared" si="86"/>
        <v>1</v>
      </c>
      <c r="EW45" s="18">
        <f t="shared" si="86"/>
        <v>43</v>
      </c>
      <c r="EX45" s="18">
        <f t="shared" si="86"/>
        <v>29</v>
      </c>
      <c r="EY45" s="18">
        <f t="shared" si="86"/>
        <v>14</v>
      </c>
      <c r="EZ45" s="18">
        <f t="shared" si="86"/>
        <v>152</v>
      </c>
      <c r="FA45" s="18">
        <f t="shared" si="86"/>
        <v>13</v>
      </c>
      <c r="FB45" s="18">
        <f t="shared" si="86"/>
        <v>2</v>
      </c>
      <c r="FC45" s="18">
        <f>SUM(FC22:FC44)</f>
        <v>1234</v>
      </c>
      <c r="FD45" s="9">
        <f>SUM(FD22:FD44)</f>
        <v>1</v>
      </c>
      <c r="FF45" s="41" t="s">
        <v>49</v>
      </c>
      <c r="FG45" s="18">
        <f t="shared" ref="FG45:GH45" si="87">SUM(FG22:FG44)</f>
        <v>8</v>
      </c>
      <c r="FH45" s="18">
        <f t="shared" si="87"/>
        <v>17</v>
      </c>
      <c r="FI45" s="18">
        <f t="shared" si="87"/>
        <v>50</v>
      </c>
      <c r="FJ45" s="18">
        <f t="shared" si="87"/>
        <v>0</v>
      </c>
      <c r="FK45" s="18">
        <f t="shared" si="87"/>
        <v>87</v>
      </c>
      <c r="FL45" s="18">
        <f t="shared" si="87"/>
        <v>60</v>
      </c>
      <c r="FM45" s="18">
        <f t="shared" si="87"/>
        <v>42</v>
      </c>
      <c r="FN45" s="18">
        <f t="shared" si="87"/>
        <v>69</v>
      </c>
      <c r="FO45" s="18">
        <f t="shared" si="87"/>
        <v>78</v>
      </c>
      <c r="FP45" s="18">
        <f t="shared" si="87"/>
        <v>38</v>
      </c>
      <c r="FQ45" s="18">
        <f t="shared" si="87"/>
        <v>124</v>
      </c>
      <c r="FR45" s="18">
        <f t="shared" si="87"/>
        <v>28</v>
      </c>
      <c r="FS45" s="18">
        <f t="shared" si="87"/>
        <v>31</v>
      </c>
      <c r="FT45" s="18">
        <f t="shared" si="87"/>
        <v>39</v>
      </c>
      <c r="FU45" s="18">
        <f t="shared" si="87"/>
        <v>22</v>
      </c>
      <c r="FV45" s="18">
        <f t="shared" si="87"/>
        <v>29</v>
      </c>
      <c r="FW45" s="18">
        <f t="shared" si="87"/>
        <v>11</v>
      </c>
      <c r="FX45" s="18">
        <f t="shared" si="87"/>
        <v>43</v>
      </c>
      <c r="FY45" s="18">
        <f t="shared" si="87"/>
        <v>68</v>
      </c>
      <c r="FZ45" s="18">
        <f t="shared" si="87"/>
        <v>33</v>
      </c>
      <c r="GA45" s="18">
        <f t="shared" si="87"/>
        <v>15</v>
      </c>
      <c r="GB45" s="18">
        <f t="shared" si="87"/>
        <v>2</v>
      </c>
      <c r="GC45" s="18">
        <f t="shared" si="87"/>
        <v>20</v>
      </c>
      <c r="GD45" s="18">
        <f t="shared" si="87"/>
        <v>29</v>
      </c>
      <c r="GE45" s="18">
        <f t="shared" si="87"/>
        <v>4</v>
      </c>
      <c r="GF45" s="18">
        <f t="shared" si="87"/>
        <v>209</v>
      </c>
      <c r="GG45" s="18">
        <f t="shared" si="87"/>
        <v>6</v>
      </c>
      <c r="GH45" s="18">
        <f t="shared" si="87"/>
        <v>2</v>
      </c>
      <c r="GI45" s="18">
        <f>SUM(GI22:GI44)</f>
        <v>1164</v>
      </c>
      <c r="GJ45" s="9">
        <f>SUM(GJ22:GJ44)</f>
        <v>0.99999999999999978</v>
      </c>
      <c r="GL45" s="41" t="s">
        <v>49</v>
      </c>
      <c r="GM45" s="18">
        <f t="shared" ref="GM45:HN45" si="88">SUM(GM22:GM44)</f>
        <v>8</v>
      </c>
      <c r="GN45" s="18">
        <f t="shared" si="88"/>
        <v>18</v>
      </c>
      <c r="GO45" s="18">
        <f t="shared" si="88"/>
        <v>84</v>
      </c>
      <c r="GP45" s="18">
        <f t="shared" si="88"/>
        <v>0</v>
      </c>
      <c r="GQ45" s="18">
        <f t="shared" si="88"/>
        <v>129</v>
      </c>
      <c r="GR45" s="18">
        <f t="shared" si="88"/>
        <v>132</v>
      </c>
      <c r="GS45" s="18">
        <f t="shared" si="88"/>
        <v>40</v>
      </c>
      <c r="GT45" s="18">
        <f t="shared" si="88"/>
        <v>55</v>
      </c>
      <c r="GU45" s="18">
        <f t="shared" si="88"/>
        <v>72</v>
      </c>
      <c r="GV45" s="18">
        <f t="shared" si="88"/>
        <v>38</v>
      </c>
      <c r="GW45" s="18">
        <f t="shared" si="88"/>
        <v>202</v>
      </c>
      <c r="GX45" s="18">
        <f t="shared" si="88"/>
        <v>30</v>
      </c>
      <c r="GY45" s="18">
        <f t="shared" si="88"/>
        <v>42</v>
      </c>
      <c r="GZ45" s="18">
        <f t="shared" si="88"/>
        <v>76</v>
      </c>
      <c r="HA45" s="18">
        <f t="shared" si="88"/>
        <v>25</v>
      </c>
      <c r="HB45" s="18">
        <f t="shared" si="88"/>
        <v>45</v>
      </c>
      <c r="HC45" s="18">
        <f t="shared" si="88"/>
        <v>46</v>
      </c>
      <c r="HD45" s="18">
        <f t="shared" si="88"/>
        <v>69</v>
      </c>
      <c r="HE45" s="18">
        <f t="shared" si="88"/>
        <v>91</v>
      </c>
      <c r="HF45" s="18">
        <f t="shared" si="88"/>
        <v>60</v>
      </c>
      <c r="HG45" s="18">
        <f t="shared" si="88"/>
        <v>14</v>
      </c>
      <c r="HH45" s="18">
        <f t="shared" si="88"/>
        <v>2</v>
      </c>
      <c r="HI45" s="18">
        <f t="shared" si="88"/>
        <v>61</v>
      </c>
      <c r="HJ45" s="18">
        <f t="shared" si="88"/>
        <v>35</v>
      </c>
      <c r="HK45" s="18">
        <f t="shared" si="88"/>
        <v>11</v>
      </c>
      <c r="HL45" s="18">
        <f t="shared" si="88"/>
        <v>236</v>
      </c>
      <c r="HM45" s="18">
        <f t="shared" si="88"/>
        <v>14</v>
      </c>
      <c r="HN45" s="18">
        <f t="shared" si="88"/>
        <v>0</v>
      </c>
      <c r="HO45" s="18">
        <f>SUM(HO22:HO44)</f>
        <v>1635</v>
      </c>
      <c r="HP45" s="9">
        <f>SUM(HP22:HP44)</f>
        <v>1</v>
      </c>
      <c r="HR45" s="41" t="s">
        <v>49</v>
      </c>
      <c r="HS45" s="18">
        <f t="shared" ref="HS45:IT45" si="89">SUM(HS22:HS44)</f>
        <v>12</v>
      </c>
      <c r="HT45" s="18">
        <f t="shared" si="89"/>
        <v>22</v>
      </c>
      <c r="HU45" s="18">
        <f t="shared" si="89"/>
        <v>52</v>
      </c>
      <c r="HV45" s="18">
        <f t="shared" si="89"/>
        <v>7</v>
      </c>
      <c r="HW45" s="18">
        <f t="shared" si="89"/>
        <v>120</v>
      </c>
      <c r="HX45" s="18">
        <f t="shared" si="89"/>
        <v>156</v>
      </c>
      <c r="HY45" s="18">
        <f t="shared" si="89"/>
        <v>33</v>
      </c>
      <c r="HZ45" s="18">
        <f t="shared" si="89"/>
        <v>141</v>
      </c>
      <c r="IA45" s="18">
        <f t="shared" si="89"/>
        <v>92</v>
      </c>
      <c r="IB45" s="18">
        <f t="shared" si="89"/>
        <v>53</v>
      </c>
      <c r="IC45" s="18">
        <f t="shared" si="89"/>
        <v>272</v>
      </c>
      <c r="ID45" s="18">
        <f t="shared" si="89"/>
        <v>35</v>
      </c>
      <c r="IE45" s="18">
        <f t="shared" si="89"/>
        <v>51</v>
      </c>
      <c r="IF45" s="18">
        <f t="shared" si="89"/>
        <v>41</v>
      </c>
      <c r="IG45" s="18">
        <f t="shared" si="89"/>
        <v>31</v>
      </c>
      <c r="IH45" s="18">
        <f t="shared" si="89"/>
        <v>52</v>
      </c>
      <c r="II45" s="18">
        <f t="shared" si="89"/>
        <v>26</v>
      </c>
      <c r="IJ45" s="18">
        <f t="shared" si="89"/>
        <v>53</v>
      </c>
      <c r="IK45" s="18">
        <f t="shared" si="89"/>
        <v>203</v>
      </c>
      <c r="IL45" s="18">
        <f t="shared" si="89"/>
        <v>59</v>
      </c>
      <c r="IM45" s="18">
        <f t="shared" si="89"/>
        <v>9</v>
      </c>
      <c r="IN45" s="18">
        <f t="shared" si="89"/>
        <v>4</v>
      </c>
      <c r="IO45" s="18">
        <f t="shared" si="89"/>
        <v>74</v>
      </c>
      <c r="IP45" s="18">
        <f t="shared" si="89"/>
        <v>36</v>
      </c>
      <c r="IQ45" s="18">
        <f t="shared" si="89"/>
        <v>28</v>
      </c>
      <c r="IR45" s="18">
        <f t="shared" si="89"/>
        <v>330</v>
      </c>
      <c r="IS45" s="18">
        <f t="shared" si="89"/>
        <v>19</v>
      </c>
      <c r="IT45" s="18">
        <f t="shared" si="89"/>
        <v>1</v>
      </c>
      <c r="IU45" s="18">
        <f>SUM(IU22:IU44)</f>
        <v>2012</v>
      </c>
      <c r="IV45" s="34">
        <f>SUM(IV22:IV44)</f>
        <v>0.99999999999999989</v>
      </c>
      <c r="IX45" s="41" t="s">
        <v>49</v>
      </c>
      <c r="IY45" s="18">
        <f t="shared" ref="IY45:JZ45" si="90">SUM(IY22:IY44)</f>
        <v>4</v>
      </c>
      <c r="IZ45" s="18">
        <f t="shared" si="90"/>
        <v>40</v>
      </c>
      <c r="JA45" s="18">
        <f t="shared" si="90"/>
        <v>36</v>
      </c>
      <c r="JB45" s="18">
        <f t="shared" si="90"/>
        <v>4</v>
      </c>
      <c r="JC45" s="18">
        <f t="shared" si="90"/>
        <v>77</v>
      </c>
      <c r="JD45" s="18">
        <f t="shared" si="90"/>
        <v>151</v>
      </c>
      <c r="JE45" s="18">
        <f t="shared" si="90"/>
        <v>38</v>
      </c>
      <c r="JF45" s="18">
        <f t="shared" si="90"/>
        <v>65</v>
      </c>
      <c r="JG45" s="18">
        <f t="shared" si="90"/>
        <v>103</v>
      </c>
      <c r="JH45" s="18">
        <f t="shared" si="90"/>
        <v>26</v>
      </c>
      <c r="JI45" s="18">
        <f t="shared" si="90"/>
        <v>265</v>
      </c>
      <c r="JJ45" s="18">
        <f t="shared" si="90"/>
        <v>19</v>
      </c>
      <c r="JK45" s="18">
        <f t="shared" si="90"/>
        <v>39</v>
      </c>
      <c r="JL45" s="18">
        <f t="shared" si="90"/>
        <v>80</v>
      </c>
      <c r="JM45" s="18">
        <f t="shared" si="90"/>
        <v>33</v>
      </c>
      <c r="JN45" s="18">
        <f t="shared" si="90"/>
        <v>64</v>
      </c>
      <c r="JO45" s="18">
        <f t="shared" si="90"/>
        <v>20</v>
      </c>
      <c r="JP45" s="18">
        <f t="shared" si="90"/>
        <v>49</v>
      </c>
      <c r="JQ45" s="18">
        <f t="shared" si="90"/>
        <v>102</v>
      </c>
      <c r="JR45" s="18">
        <f t="shared" si="90"/>
        <v>40</v>
      </c>
      <c r="JS45" s="18">
        <f t="shared" si="90"/>
        <v>11</v>
      </c>
      <c r="JT45" s="18">
        <f t="shared" si="90"/>
        <v>1</v>
      </c>
      <c r="JU45" s="18">
        <f t="shared" si="90"/>
        <v>67</v>
      </c>
      <c r="JV45" s="18">
        <f t="shared" si="90"/>
        <v>23</v>
      </c>
      <c r="JW45" s="18">
        <f t="shared" si="90"/>
        <v>7</v>
      </c>
      <c r="JX45" s="18">
        <f t="shared" si="90"/>
        <v>354</v>
      </c>
      <c r="JY45" s="18">
        <f t="shared" si="90"/>
        <v>30</v>
      </c>
      <c r="JZ45" s="18">
        <f t="shared" si="90"/>
        <v>0</v>
      </c>
      <c r="KA45" s="18">
        <f>SUM(KA22:KA44)</f>
        <v>1748</v>
      </c>
      <c r="KB45" s="34">
        <f>SUM(KB22:KB44)</f>
        <v>1.0000000000000002</v>
      </c>
    </row>
    <row r="46" spans="1:288" ht="16.5" thickTop="1" thickBot="1">
      <c r="AE46"/>
      <c r="AF46"/>
      <c r="BK46"/>
      <c r="BL46"/>
      <c r="BN46"/>
      <c r="CT46"/>
      <c r="DZ46"/>
      <c r="FF46"/>
      <c r="GL46"/>
      <c r="HR46" s="98"/>
      <c r="HS46" s="98"/>
      <c r="HT46" s="98"/>
      <c r="HU46" s="98"/>
      <c r="HV46" s="98"/>
      <c r="HW46" s="98"/>
      <c r="HX46" s="98"/>
      <c r="HY46" s="98"/>
      <c r="HZ46" s="98"/>
      <c r="IA46" s="98"/>
      <c r="IB46" s="98"/>
      <c r="IC46" s="98"/>
      <c r="ID46" s="98"/>
      <c r="IE46" s="98"/>
      <c r="IF46" s="98"/>
      <c r="IG46" s="98"/>
      <c r="IH46" s="98"/>
      <c r="II46" s="98"/>
      <c r="IJ46" s="98"/>
      <c r="IK46" s="98"/>
      <c r="IL46" s="98"/>
      <c r="IM46" s="98"/>
      <c r="IN46" s="98"/>
      <c r="IO46" s="98"/>
      <c r="IP46" s="98"/>
      <c r="IQ46" s="98"/>
      <c r="IR46" s="98"/>
      <c r="IS46" s="98"/>
      <c r="IT46" s="98"/>
      <c r="IU46" s="3"/>
      <c r="IV46" s="15"/>
      <c r="IX46" s="98"/>
      <c r="IY46" s="98"/>
      <c r="IZ46" s="98"/>
      <c r="JA46" s="98"/>
      <c r="JB46" s="98"/>
      <c r="JC46" s="98"/>
      <c r="JD46" s="98"/>
      <c r="JE46" s="98"/>
      <c r="JF46" s="98"/>
      <c r="JG46" s="98"/>
      <c r="JH46" s="98"/>
      <c r="JI46" s="98"/>
      <c r="JJ46" s="98"/>
      <c r="JK46" s="98"/>
      <c r="JL46" s="98"/>
      <c r="JM46" s="98"/>
      <c r="JN46" s="98"/>
      <c r="JO46" s="98"/>
      <c r="JP46" s="98"/>
      <c r="JQ46" s="98"/>
      <c r="JR46" s="98"/>
      <c r="JS46" s="98"/>
      <c r="JT46" s="98"/>
      <c r="JU46" s="98"/>
      <c r="JV46" s="98"/>
      <c r="JW46" s="98"/>
      <c r="JX46" s="98"/>
      <c r="JY46" s="98"/>
      <c r="JZ46" s="98"/>
      <c r="KA46" s="3"/>
      <c r="KB46" s="15"/>
    </row>
    <row r="47" spans="1:288" ht="15.75" thickTop="1">
      <c r="B47" s="153" t="s">
        <v>189</v>
      </c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5"/>
      <c r="AH47" s="153" t="s">
        <v>200</v>
      </c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5"/>
      <c r="BN47" s="153" t="s">
        <v>201</v>
      </c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5"/>
      <c r="CT47" s="153" t="s">
        <v>257</v>
      </c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5"/>
      <c r="DZ47" s="153" t="s">
        <v>295</v>
      </c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  <c r="EN47" s="154"/>
      <c r="EO47" s="154"/>
      <c r="EP47" s="154"/>
      <c r="EQ47" s="154"/>
      <c r="ER47" s="154"/>
      <c r="ES47" s="154"/>
      <c r="ET47" s="154"/>
      <c r="EU47" s="154"/>
      <c r="EV47" s="154"/>
      <c r="EW47" s="154"/>
      <c r="EX47" s="154"/>
      <c r="EY47" s="154"/>
      <c r="EZ47" s="154"/>
      <c r="FA47" s="154"/>
      <c r="FB47" s="154"/>
      <c r="FC47" s="154"/>
      <c r="FD47" s="155"/>
      <c r="FF47" s="153" t="s">
        <v>332</v>
      </c>
      <c r="FG47" s="154"/>
      <c r="FH47" s="154"/>
      <c r="FI47" s="154"/>
      <c r="FJ47" s="154"/>
      <c r="FK47" s="154"/>
      <c r="FL47" s="154"/>
      <c r="FM47" s="154"/>
      <c r="FN47" s="154"/>
      <c r="FO47" s="154"/>
      <c r="FP47" s="154"/>
      <c r="FQ47" s="154"/>
      <c r="FR47" s="154"/>
      <c r="FS47" s="154"/>
      <c r="FT47" s="154"/>
      <c r="FU47" s="154"/>
      <c r="FV47" s="154"/>
      <c r="FW47" s="154"/>
      <c r="FX47" s="154"/>
      <c r="FY47" s="154"/>
      <c r="FZ47" s="154"/>
      <c r="GA47" s="154"/>
      <c r="GB47" s="154"/>
      <c r="GC47" s="154"/>
      <c r="GD47" s="154"/>
      <c r="GE47" s="154"/>
      <c r="GF47" s="154"/>
      <c r="GG47" s="154"/>
      <c r="GH47" s="154"/>
      <c r="GI47" s="154"/>
      <c r="GJ47" s="155"/>
      <c r="GL47" s="153" t="s">
        <v>344</v>
      </c>
      <c r="GM47" s="154"/>
      <c r="GN47" s="154"/>
      <c r="GO47" s="154"/>
      <c r="GP47" s="154"/>
      <c r="GQ47" s="154"/>
      <c r="GR47" s="154"/>
      <c r="GS47" s="154"/>
      <c r="GT47" s="154"/>
      <c r="GU47" s="154"/>
      <c r="GV47" s="154"/>
      <c r="GW47" s="154"/>
      <c r="GX47" s="154"/>
      <c r="GY47" s="154"/>
      <c r="GZ47" s="154"/>
      <c r="HA47" s="154"/>
      <c r="HB47" s="154"/>
      <c r="HC47" s="154"/>
      <c r="HD47" s="154"/>
      <c r="HE47" s="154"/>
      <c r="HF47" s="154"/>
      <c r="HG47" s="154"/>
      <c r="HH47" s="154"/>
      <c r="HI47" s="154"/>
      <c r="HJ47" s="154"/>
      <c r="HK47" s="154"/>
      <c r="HL47" s="154"/>
      <c r="HM47" s="154"/>
      <c r="HN47" s="154"/>
      <c r="HO47" s="154"/>
      <c r="HP47" s="155"/>
      <c r="HR47" s="153" t="s">
        <v>372</v>
      </c>
      <c r="HS47" s="154"/>
      <c r="HT47" s="154"/>
      <c r="HU47" s="154"/>
      <c r="HV47" s="154"/>
      <c r="HW47" s="154"/>
      <c r="HX47" s="154"/>
      <c r="HY47" s="154"/>
      <c r="HZ47" s="154"/>
      <c r="IA47" s="154"/>
      <c r="IB47" s="154"/>
      <c r="IC47" s="154"/>
      <c r="ID47" s="154"/>
      <c r="IE47" s="154"/>
      <c r="IF47" s="154"/>
      <c r="IG47" s="154"/>
      <c r="IH47" s="154"/>
      <c r="II47" s="154"/>
      <c r="IJ47" s="154"/>
      <c r="IK47" s="154"/>
      <c r="IL47" s="154"/>
      <c r="IM47" s="154"/>
      <c r="IN47" s="154"/>
      <c r="IO47" s="154"/>
      <c r="IP47" s="154"/>
      <c r="IQ47" s="154"/>
      <c r="IR47" s="154"/>
      <c r="IS47" s="154"/>
      <c r="IT47" s="154"/>
      <c r="IU47" s="154"/>
      <c r="IV47" s="155"/>
      <c r="IX47" s="153" t="s">
        <v>420</v>
      </c>
      <c r="IY47" s="154"/>
      <c r="IZ47" s="154"/>
      <c r="JA47" s="154"/>
      <c r="JB47" s="154"/>
      <c r="JC47" s="154"/>
      <c r="JD47" s="154"/>
      <c r="JE47" s="154"/>
      <c r="JF47" s="154"/>
      <c r="JG47" s="154"/>
      <c r="JH47" s="154"/>
      <c r="JI47" s="154"/>
      <c r="JJ47" s="154"/>
      <c r="JK47" s="154"/>
      <c r="JL47" s="154"/>
      <c r="JM47" s="154"/>
      <c r="JN47" s="154"/>
      <c r="JO47" s="154"/>
      <c r="JP47" s="154"/>
      <c r="JQ47" s="154"/>
      <c r="JR47" s="154"/>
      <c r="JS47" s="154"/>
      <c r="JT47" s="154"/>
      <c r="JU47" s="154"/>
      <c r="JV47" s="154"/>
      <c r="JW47" s="154"/>
      <c r="JX47" s="154"/>
      <c r="JY47" s="154"/>
      <c r="JZ47" s="154"/>
      <c r="KA47" s="154"/>
      <c r="KB47" s="155"/>
    </row>
    <row r="48" spans="1:288" s="3" customFormat="1">
      <c r="A48"/>
      <c r="B48" s="20" t="s">
        <v>71</v>
      </c>
      <c r="C48" s="21" t="s">
        <v>15</v>
      </c>
      <c r="D48" s="21" t="s">
        <v>16</v>
      </c>
      <c r="E48" s="21" t="s">
        <v>17</v>
      </c>
      <c r="F48" s="21" t="s">
        <v>18</v>
      </c>
      <c r="G48" s="21" t="s">
        <v>19</v>
      </c>
      <c r="H48" s="21" t="s">
        <v>20</v>
      </c>
      <c r="I48" s="21" t="s">
        <v>21</v>
      </c>
      <c r="J48" s="21" t="s">
        <v>22</v>
      </c>
      <c r="K48" s="21" t="s">
        <v>23</v>
      </c>
      <c r="L48" s="21" t="s">
        <v>24</v>
      </c>
      <c r="M48" s="21" t="s">
        <v>25</v>
      </c>
      <c r="N48" s="21" t="s">
        <v>26</v>
      </c>
      <c r="O48" s="21" t="s">
        <v>27</v>
      </c>
      <c r="P48" s="21" t="s">
        <v>28</v>
      </c>
      <c r="Q48" s="21" t="s">
        <v>29</v>
      </c>
      <c r="R48" s="21" t="s">
        <v>30</v>
      </c>
      <c r="S48" s="21" t="s">
        <v>31</v>
      </c>
      <c r="T48" s="21" t="s">
        <v>32</v>
      </c>
      <c r="U48" s="21" t="s">
        <v>33</v>
      </c>
      <c r="V48" s="21" t="s">
        <v>34</v>
      </c>
      <c r="W48" s="21" t="s">
        <v>35</v>
      </c>
      <c r="X48" s="21" t="s">
        <v>36</v>
      </c>
      <c r="Y48" s="21" t="s">
        <v>37</v>
      </c>
      <c r="Z48" s="21" t="s">
        <v>38</v>
      </c>
      <c r="AA48" s="21" t="s">
        <v>39</v>
      </c>
      <c r="AB48" s="21" t="s">
        <v>40</v>
      </c>
      <c r="AC48" s="21" t="s">
        <v>41</v>
      </c>
      <c r="AD48" s="21" t="s">
        <v>131</v>
      </c>
      <c r="AE48" s="21" t="s">
        <v>13</v>
      </c>
      <c r="AF48" s="7" t="s">
        <v>14</v>
      </c>
      <c r="AG48"/>
      <c r="AH48" s="39" t="s">
        <v>71</v>
      </c>
      <c r="AI48" s="21" t="s">
        <v>15</v>
      </c>
      <c r="AJ48" s="21" t="s">
        <v>16</v>
      </c>
      <c r="AK48" s="21" t="s">
        <v>17</v>
      </c>
      <c r="AL48" s="21" t="s">
        <v>18</v>
      </c>
      <c r="AM48" s="21" t="s">
        <v>19</v>
      </c>
      <c r="AN48" s="21" t="s">
        <v>20</v>
      </c>
      <c r="AO48" s="21" t="s">
        <v>21</v>
      </c>
      <c r="AP48" s="21" t="s">
        <v>22</v>
      </c>
      <c r="AQ48" s="21" t="s">
        <v>23</v>
      </c>
      <c r="AR48" s="21" t="s">
        <v>24</v>
      </c>
      <c r="AS48" s="21" t="s">
        <v>25</v>
      </c>
      <c r="AT48" s="21" t="s">
        <v>26</v>
      </c>
      <c r="AU48" s="21" t="s">
        <v>27</v>
      </c>
      <c r="AV48" s="21" t="s">
        <v>28</v>
      </c>
      <c r="AW48" s="21" t="s">
        <v>29</v>
      </c>
      <c r="AX48" s="21" t="s">
        <v>30</v>
      </c>
      <c r="AY48" s="21" t="s">
        <v>31</v>
      </c>
      <c r="AZ48" s="21" t="s">
        <v>32</v>
      </c>
      <c r="BA48" s="21" t="s">
        <v>33</v>
      </c>
      <c r="BB48" s="21" t="s">
        <v>34</v>
      </c>
      <c r="BC48" s="21" t="s">
        <v>35</v>
      </c>
      <c r="BD48" s="21" t="s">
        <v>36</v>
      </c>
      <c r="BE48" s="21" t="s">
        <v>37</v>
      </c>
      <c r="BF48" s="21" t="s">
        <v>38</v>
      </c>
      <c r="BG48" s="21" t="s">
        <v>39</v>
      </c>
      <c r="BH48" s="21" t="s">
        <v>40</v>
      </c>
      <c r="BI48" s="21" t="s">
        <v>41</v>
      </c>
      <c r="BJ48" s="21" t="s">
        <v>131</v>
      </c>
      <c r="BK48" s="21" t="s">
        <v>13</v>
      </c>
      <c r="BL48" s="7" t="s">
        <v>14</v>
      </c>
      <c r="BN48" s="39" t="s">
        <v>71</v>
      </c>
      <c r="BO48" s="21" t="s">
        <v>15</v>
      </c>
      <c r="BP48" s="21" t="s">
        <v>16</v>
      </c>
      <c r="BQ48" s="21" t="s">
        <v>17</v>
      </c>
      <c r="BR48" s="21" t="s">
        <v>18</v>
      </c>
      <c r="BS48" s="21" t="s">
        <v>19</v>
      </c>
      <c r="BT48" s="21" t="s">
        <v>20</v>
      </c>
      <c r="BU48" s="21" t="s">
        <v>21</v>
      </c>
      <c r="BV48" s="21" t="s">
        <v>22</v>
      </c>
      <c r="BW48" s="21" t="s">
        <v>23</v>
      </c>
      <c r="BX48" s="21" t="s">
        <v>24</v>
      </c>
      <c r="BY48" s="21" t="s">
        <v>25</v>
      </c>
      <c r="BZ48" s="21" t="s">
        <v>26</v>
      </c>
      <c r="CA48" s="21" t="s">
        <v>27</v>
      </c>
      <c r="CB48" s="21" t="s">
        <v>28</v>
      </c>
      <c r="CC48" s="21" t="s">
        <v>29</v>
      </c>
      <c r="CD48" s="21" t="s">
        <v>30</v>
      </c>
      <c r="CE48" s="21" t="s">
        <v>31</v>
      </c>
      <c r="CF48" s="21" t="s">
        <v>32</v>
      </c>
      <c r="CG48" s="21" t="s">
        <v>33</v>
      </c>
      <c r="CH48" s="21" t="s">
        <v>34</v>
      </c>
      <c r="CI48" s="21" t="s">
        <v>35</v>
      </c>
      <c r="CJ48" s="21" t="s">
        <v>36</v>
      </c>
      <c r="CK48" s="21" t="s">
        <v>37</v>
      </c>
      <c r="CL48" s="21" t="s">
        <v>38</v>
      </c>
      <c r="CM48" s="21" t="s">
        <v>39</v>
      </c>
      <c r="CN48" s="21" t="s">
        <v>40</v>
      </c>
      <c r="CO48" s="21" t="s">
        <v>41</v>
      </c>
      <c r="CP48" s="21" t="s">
        <v>131</v>
      </c>
      <c r="CQ48" s="21" t="s">
        <v>13</v>
      </c>
      <c r="CR48" s="7" t="s">
        <v>14</v>
      </c>
      <c r="CT48" s="39" t="s">
        <v>71</v>
      </c>
      <c r="CU48" s="21" t="s">
        <v>15</v>
      </c>
      <c r="CV48" s="21" t="s">
        <v>16</v>
      </c>
      <c r="CW48" s="21" t="s">
        <v>17</v>
      </c>
      <c r="CX48" s="21" t="s">
        <v>18</v>
      </c>
      <c r="CY48" s="21" t="s">
        <v>19</v>
      </c>
      <c r="CZ48" s="21" t="s">
        <v>20</v>
      </c>
      <c r="DA48" s="21" t="s">
        <v>21</v>
      </c>
      <c r="DB48" s="21" t="s">
        <v>22</v>
      </c>
      <c r="DC48" s="21" t="s">
        <v>23</v>
      </c>
      <c r="DD48" s="21" t="s">
        <v>24</v>
      </c>
      <c r="DE48" s="21" t="s">
        <v>25</v>
      </c>
      <c r="DF48" s="21" t="s">
        <v>26</v>
      </c>
      <c r="DG48" s="21" t="s">
        <v>27</v>
      </c>
      <c r="DH48" s="21" t="s">
        <v>28</v>
      </c>
      <c r="DI48" s="21" t="s">
        <v>29</v>
      </c>
      <c r="DJ48" s="21" t="s">
        <v>30</v>
      </c>
      <c r="DK48" s="21" t="s">
        <v>31</v>
      </c>
      <c r="DL48" s="21" t="s">
        <v>32</v>
      </c>
      <c r="DM48" s="21" t="s">
        <v>33</v>
      </c>
      <c r="DN48" s="21" t="s">
        <v>34</v>
      </c>
      <c r="DO48" s="21" t="s">
        <v>35</v>
      </c>
      <c r="DP48" s="21" t="s">
        <v>36</v>
      </c>
      <c r="DQ48" s="21" t="s">
        <v>37</v>
      </c>
      <c r="DR48" s="21" t="s">
        <v>38</v>
      </c>
      <c r="DS48" s="21" t="s">
        <v>39</v>
      </c>
      <c r="DT48" s="21" t="s">
        <v>40</v>
      </c>
      <c r="DU48" s="21" t="s">
        <v>41</v>
      </c>
      <c r="DV48" s="21" t="s">
        <v>131</v>
      </c>
      <c r="DW48" s="21" t="s">
        <v>13</v>
      </c>
      <c r="DX48" s="7" t="s">
        <v>14</v>
      </c>
      <c r="DZ48" s="39" t="s">
        <v>71</v>
      </c>
      <c r="EA48" s="21" t="s">
        <v>15</v>
      </c>
      <c r="EB48" s="21" t="s">
        <v>16</v>
      </c>
      <c r="EC48" s="21" t="s">
        <v>17</v>
      </c>
      <c r="ED48" s="21" t="s">
        <v>18</v>
      </c>
      <c r="EE48" s="21" t="s">
        <v>19</v>
      </c>
      <c r="EF48" s="21" t="s">
        <v>20</v>
      </c>
      <c r="EG48" s="21" t="s">
        <v>21</v>
      </c>
      <c r="EH48" s="21" t="s">
        <v>22</v>
      </c>
      <c r="EI48" s="21" t="s">
        <v>23</v>
      </c>
      <c r="EJ48" s="21" t="s">
        <v>24</v>
      </c>
      <c r="EK48" s="21" t="s">
        <v>25</v>
      </c>
      <c r="EL48" s="21" t="s">
        <v>26</v>
      </c>
      <c r="EM48" s="21" t="s">
        <v>27</v>
      </c>
      <c r="EN48" s="21" t="s">
        <v>28</v>
      </c>
      <c r="EO48" s="21" t="s">
        <v>29</v>
      </c>
      <c r="EP48" s="21" t="s">
        <v>30</v>
      </c>
      <c r="EQ48" s="21" t="s">
        <v>31</v>
      </c>
      <c r="ER48" s="21" t="s">
        <v>32</v>
      </c>
      <c r="ES48" s="21" t="s">
        <v>33</v>
      </c>
      <c r="ET48" s="21" t="s">
        <v>34</v>
      </c>
      <c r="EU48" s="21" t="s">
        <v>35</v>
      </c>
      <c r="EV48" s="21" t="s">
        <v>36</v>
      </c>
      <c r="EW48" s="21" t="s">
        <v>37</v>
      </c>
      <c r="EX48" s="21" t="s">
        <v>38</v>
      </c>
      <c r="EY48" s="21" t="s">
        <v>39</v>
      </c>
      <c r="EZ48" s="21" t="s">
        <v>40</v>
      </c>
      <c r="FA48" s="21" t="s">
        <v>41</v>
      </c>
      <c r="FB48" s="21" t="s">
        <v>131</v>
      </c>
      <c r="FC48" s="21" t="s">
        <v>13</v>
      </c>
      <c r="FD48" s="7" t="s">
        <v>14</v>
      </c>
      <c r="FF48" s="39" t="s">
        <v>71</v>
      </c>
      <c r="FG48" s="21" t="s">
        <v>15</v>
      </c>
      <c r="FH48" s="21" t="s">
        <v>16</v>
      </c>
      <c r="FI48" s="21" t="s">
        <v>17</v>
      </c>
      <c r="FJ48" s="21" t="s">
        <v>18</v>
      </c>
      <c r="FK48" s="21" t="s">
        <v>19</v>
      </c>
      <c r="FL48" s="21" t="s">
        <v>20</v>
      </c>
      <c r="FM48" s="21" t="s">
        <v>21</v>
      </c>
      <c r="FN48" s="21" t="s">
        <v>22</v>
      </c>
      <c r="FO48" s="21" t="s">
        <v>23</v>
      </c>
      <c r="FP48" s="21" t="s">
        <v>24</v>
      </c>
      <c r="FQ48" s="21" t="s">
        <v>25</v>
      </c>
      <c r="FR48" s="21" t="s">
        <v>26</v>
      </c>
      <c r="FS48" s="21" t="s">
        <v>27</v>
      </c>
      <c r="FT48" s="21" t="s">
        <v>28</v>
      </c>
      <c r="FU48" s="21" t="s">
        <v>29</v>
      </c>
      <c r="FV48" s="21" t="s">
        <v>30</v>
      </c>
      <c r="FW48" s="21" t="s">
        <v>31</v>
      </c>
      <c r="FX48" s="21" t="s">
        <v>32</v>
      </c>
      <c r="FY48" s="21" t="s">
        <v>33</v>
      </c>
      <c r="FZ48" s="21" t="s">
        <v>34</v>
      </c>
      <c r="GA48" s="21" t="s">
        <v>35</v>
      </c>
      <c r="GB48" s="21" t="s">
        <v>36</v>
      </c>
      <c r="GC48" s="21" t="s">
        <v>37</v>
      </c>
      <c r="GD48" s="21" t="s">
        <v>38</v>
      </c>
      <c r="GE48" s="21" t="s">
        <v>39</v>
      </c>
      <c r="GF48" s="21" t="s">
        <v>40</v>
      </c>
      <c r="GG48" s="21" t="s">
        <v>41</v>
      </c>
      <c r="GH48" s="21" t="s">
        <v>131</v>
      </c>
      <c r="GI48" s="21" t="s">
        <v>13</v>
      </c>
      <c r="GJ48" s="7" t="s">
        <v>14</v>
      </c>
      <c r="GL48" s="39" t="s">
        <v>71</v>
      </c>
      <c r="GM48" s="21" t="s">
        <v>15</v>
      </c>
      <c r="GN48" s="21" t="s">
        <v>16</v>
      </c>
      <c r="GO48" s="21" t="s">
        <v>17</v>
      </c>
      <c r="GP48" s="21" t="s">
        <v>18</v>
      </c>
      <c r="GQ48" s="21" t="s">
        <v>19</v>
      </c>
      <c r="GR48" s="21" t="s">
        <v>20</v>
      </c>
      <c r="GS48" s="21" t="s">
        <v>21</v>
      </c>
      <c r="GT48" s="21" t="s">
        <v>22</v>
      </c>
      <c r="GU48" s="21" t="s">
        <v>23</v>
      </c>
      <c r="GV48" s="21" t="s">
        <v>24</v>
      </c>
      <c r="GW48" s="21" t="s">
        <v>25</v>
      </c>
      <c r="GX48" s="21" t="s">
        <v>26</v>
      </c>
      <c r="GY48" s="21" t="s">
        <v>27</v>
      </c>
      <c r="GZ48" s="21" t="s">
        <v>28</v>
      </c>
      <c r="HA48" s="21" t="s">
        <v>29</v>
      </c>
      <c r="HB48" s="21" t="s">
        <v>30</v>
      </c>
      <c r="HC48" s="21" t="s">
        <v>31</v>
      </c>
      <c r="HD48" s="21" t="s">
        <v>32</v>
      </c>
      <c r="HE48" s="21" t="s">
        <v>33</v>
      </c>
      <c r="HF48" s="21" t="s">
        <v>34</v>
      </c>
      <c r="HG48" s="21" t="s">
        <v>35</v>
      </c>
      <c r="HH48" s="21" t="s">
        <v>36</v>
      </c>
      <c r="HI48" s="21" t="s">
        <v>37</v>
      </c>
      <c r="HJ48" s="21" t="s">
        <v>38</v>
      </c>
      <c r="HK48" s="21" t="s">
        <v>39</v>
      </c>
      <c r="HL48" s="21" t="s">
        <v>40</v>
      </c>
      <c r="HM48" s="21" t="s">
        <v>41</v>
      </c>
      <c r="HN48" s="21" t="s">
        <v>131</v>
      </c>
      <c r="HO48" s="21" t="s">
        <v>13</v>
      </c>
      <c r="HP48" s="7" t="s">
        <v>14</v>
      </c>
      <c r="HR48" s="39" t="s">
        <v>71</v>
      </c>
      <c r="HS48" s="21" t="s">
        <v>15</v>
      </c>
      <c r="HT48" s="21" t="s">
        <v>16</v>
      </c>
      <c r="HU48" s="21" t="s">
        <v>17</v>
      </c>
      <c r="HV48" s="21" t="s">
        <v>18</v>
      </c>
      <c r="HW48" s="21" t="s">
        <v>19</v>
      </c>
      <c r="HX48" s="21" t="s">
        <v>20</v>
      </c>
      <c r="HY48" s="21" t="s">
        <v>21</v>
      </c>
      <c r="HZ48" s="21" t="s">
        <v>22</v>
      </c>
      <c r="IA48" s="21" t="s">
        <v>23</v>
      </c>
      <c r="IB48" s="21" t="s">
        <v>24</v>
      </c>
      <c r="IC48" s="21" t="s">
        <v>25</v>
      </c>
      <c r="ID48" s="21" t="s">
        <v>26</v>
      </c>
      <c r="IE48" s="21" t="s">
        <v>27</v>
      </c>
      <c r="IF48" s="21" t="s">
        <v>28</v>
      </c>
      <c r="IG48" s="21" t="s">
        <v>29</v>
      </c>
      <c r="IH48" s="21" t="s">
        <v>30</v>
      </c>
      <c r="II48" s="21" t="s">
        <v>31</v>
      </c>
      <c r="IJ48" s="21" t="s">
        <v>32</v>
      </c>
      <c r="IK48" s="21" t="s">
        <v>33</v>
      </c>
      <c r="IL48" s="21" t="s">
        <v>34</v>
      </c>
      <c r="IM48" s="21" t="s">
        <v>35</v>
      </c>
      <c r="IN48" s="21" t="s">
        <v>36</v>
      </c>
      <c r="IO48" s="21" t="s">
        <v>37</v>
      </c>
      <c r="IP48" s="21" t="s">
        <v>38</v>
      </c>
      <c r="IQ48" s="21" t="s">
        <v>39</v>
      </c>
      <c r="IR48" s="21" t="s">
        <v>40</v>
      </c>
      <c r="IS48" s="21" t="s">
        <v>41</v>
      </c>
      <c r="IT48" s="21" t="s">
        <v>131</v>
      </c>
      <c r="IU48" s="21" t="s">
        <v>13</v>
      </c>
      <c r="IV48" s="7" t="s">
        <v>14</v>
      </c>
      <c r="IX48" s="39" t="s">
        <v>71</v>
      </c>
      <c r="IY48" s="21" t="s">
        <v>15</v>
      </c>
      <c r="IZ48" s="21" t="s">
        <v>16</v>
      </c>
      <c r="JA48" s="21" t="s">
        <v>17</v>
      </c>
      <c r="JB48" s="21" t="s">
        <v>18</v>
      </c>
      <c r="JC48" s="21" t="s">
        <v>19</v>
      </c>
      <c r="JD48" s="21" t="s">
        <v>20</v>
      </c>
      <c r="JE48" s="21" t="s">
        <v>21</v>
      </c>
      <c r="JF48" s="21" t="s">
        <v>22</v>
      </c>
      <c r="JG48" s="21" t="s">
        <v>23</v>
      </c>
      <c r="JH48" s="21" t="s">
        <v>24</v>
      </c>
      <c r="JI48" s="21" t="s">
        <v>25</v>
      </c>
      <c r="JJ48" s="21" t="s">
        <v>26</v>
      </c>
      <c r="JK48" s="21" t="s">
        <v>27</v>
      </c>
      <c r="JL48" s="21" t="s">
        <v>28</v>
      </c>
      <c r="JM48" s="21" t="s">
        <v>29</v>
      </c>
      <c r="JN48" s="21" t="s">
        <v>30</v>
      </c>
      <c r="JO48" s="21" t="s">
        <v>31</v>
      </c>
      <c r="JP48" s="21" t="s">
        <v>32</v>
      </c>
      <c r="JQ48" s="21" t="s">
        <v>33</v>
      </c>
      <c r="JR48" s="21" t="s">
        <v>34</v>
      </c>
      <c r="JS48" s="21" t="s">
        <v>35</v>
      </c>
      <c r="JT48" s="21" t="s">
        <v>36</v>
      </c>
      <c r="JU48" s="21" t="s">
        <v>37</v>
      </c>
      <c r="JV48" s="21" t="s">
        <v>38</v>
      </c>
      <c r="JW48" s="21" t="s">
        <v>39</v>
      </c>
      <c r="JX48" s="21" t="s">
        <v>40</v>
      </c>
      <c r="JY48" s="21" t="s">
        <v>41</v>
      </c>
      <c r="JZ48" s="21" t="s">
        <v>131</v>
      </c>
      <c r="KA48" s="21" t="s">
        <v>13</v>
      </c>
      <c r="KB48" s="7" t="s">
        <v>14</v>
      </c>
    </row>
    <row r="49" spans="1:288">
      <c r="B49" s="29" t="s">
        <v>75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>
        <v>1</v>
      </c>
      <c r="R49" s="8">
        <v>1</v>
      </c>
      <c r="S49" s="8"/>
      <c r="T49" s="8"/>
      <c r="U49" s="8"/>
      <c r="V49" s="8"/>
      <c r="W49" s="8"/>
      <c r="X49" s="8"/>
      <c r="Y49" s="8"/>
      <c r="Z49" s="8">
        <v>1</v>
      </c>
      <c r="AA49" s="8"/>
      <c r="AB49" s="8">
        <v>1</v>
      </c>
      <c r="AC49" s="8"/>
      <c r="AD49" s="8"/>
      <c r="AE49" s="17">
        <f t="shared" ref="AE49:AE54" si="91">SUM(C49:AD49)</f>
        <v>4</v>
      </c>
      <c r="AF49" s="9">
        <f t="shared" ref="AF49:AF54" si="92">AE49/$AE$55</f>
        <v>8.5836909871244635E-3</v>
      </c>
      <c r="AH49" s="40" t="s">
        <v>75</v>
      </c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>
        <v>1</v>
      </c>
      <c r="BI49" s="11"/>
      <c r="BJ49" s="11"/>
      <c r="BK49" s="17">
        <f>SUM(AI49:BJ49)</f>
        <v>1</v>
      </c>
      <c r="BL49" s="9">
        <f>BK49/$BK$55</f>
        <v>1.0395010395010396E-3</v>
      </c>
      <c r="BM49" s="3"/>
      <c r="BN49" s="40" t="s">
        <v>75</v>
      </c>
      <c r="BO49" s="11"/>
      <c r="BP49" s="11"/>
      <c r="BQ49" s="11"/>
      <c r="BR49" s="11"/>
      <c r="BS49" s="11"/>
      <c r="BT49" s="11"/>
      <c r="BU49" s="11"/>
      <c r="BV49" s="11"/>
      <c r="BW49" s="11">
        <v>1</v>
      </c>
      <c r="BX49" s="11"/>
      <c r="BY49" s="11"/>
      <c r="BZ49" s="11"/>
      <c r="CA49" s="11"/>
      <c r="CB49" s="11"/>
      <c r="CC49" s="11"/>
      <c r="CD49" s="11"/>
      <c r="CE49" s="11">
        <v>1</v>
      </c>
      <c r="CF49" s="11">
        <v>1</v>
      </c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7">
        <f>SUM(BO49:CP49)</f>
        <v>3</v>
      </c>
      <c r="CR49" s="9">
        <f>CQ49/$CQ$55</f>
        <v>2.0134228187919465E-3</v>
      </c>
      <c r="CT49" s="40" t="s">
        <v>75</v>
      </c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7">
        <f>SUM(CU49:DV49)</f>
        <v>0</v>
      </c>
      <c r="DX49" s="9">
        <f>DW49/$DW$55</f>
        <v>0</v>
      </c>
      <c r="DZ49" s="40" t="s">
        <v>75</v>
      </c>
      <c r="EA49" s="11">
        <v>1</v>
      </c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7">
        <f>SUM(EA49:FB49)</f>
        <v>1</v>
      </c>
      <c r="FD49" s="9">
        <f>FC49/$FC$55</f>
        <v>8.1037277147487841E-4</v>
      </c>
      <c r="FF49" s="40" t="s">
        <v>75</v>
      </c>
      <c r="FG49" s="11"/>
      <c r="FH49" s="11"/>
      <c r="FI49" s="11"/>
      <c r="FJ49" s="11"/>
      <c r="FK49" s="11"/>
      <c r="FL49" s="11">
        <v>1</v>
      </c>
      <c r="FM49" s="11"/>
      <c r="FN49" s="11"/>
      <c r="FO49" s="11"/>
      <c r="FP49" s="11"/>
      <c r="FQ49" s="11">
        <v>1</v>
      </c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7">
        <f>SUM(FG49:GH49)</f>
        <v>2</v>
      </c>
      <c r="GJ49" s="9">
        <f t="shared" ref="GJ49:GJ54" si="93">GI49/$GI$55</f>
        <v>1.718213058419244E-3</v>
      </c>
      <c r="GL49" s="40" t="s">
        <v>75</v>
      </c>
      <c r="GM49" s="11"/>
      <c r="GN49" s="11"/>
      <c r="GO49" s="11">
        <v>2</v>
      </c>
      <c r="GP49" s="11"/>
      <c r="GQ49" s="11"/>
      <c r="GR49" s="11">
        <v>1</v>
      </c>
      <c r="GS49" s="11"/>
      <c r="GT49" s="11"/>
      <c r="GU49" s="11"/>
      <c r="GV49" s="11"/>
      <c r="GW49" s="11">
        <v>1</v>
      </c>
      <c r="GX49" s="11"/>
      <c r="GY49" s="11"/>
      <c r="GZ49" s="11">
        <v>1</v>
      </c>
      <c r="HA49" s="11"/>
      <c r="HB49" s="11"/>
      <c r="HC49" s="11">
        <v>2</v>
      </c>
      <c r="HD49" s="11"/>
      <c r="HE49" s="11">
        <v>1</v>
      </c>
      <c r="HF49" s="11"/>
      <c r="HG49" s="11"/>
      <c r="HH49" s="11"/>
      <c r="HI49" s="11"/>
      <c r="HJ49" s="11"/>
      <c r="HK49" s="11"/>
      <c r="HL49" s="11"/>
      <c r="HM49" s="11"/>
      <c r="HN49" s="11"/>
      <c r="HO49" s="17">
        <f>SUM(GM49:HN49)</f>
        <v>8</v>
      </c>
      <c r="HP49" s="9">
        <f t="shared" ref="HP49:HP54" si="94">HO49/$HO$55</f>
        <v>4.8929663608562688E-3</v>
      </c>
      <c r="HR49" s="40" t="s">
        <v>75</v>
      </c>
      <c r="HS49" s="11"/>
      <c r="HT49" s="11"/>
      <c r="HU49" s="11">
        <v>2</v>
      </c>
      <c r="HV49" s="11"/>
      <c r="HW49" s="11"/>
      <c r="HX49" s="11">
        <v>1</v>
      </c>
      <c r="HY49" s="11"/>
      <c r="HZ49" s="11"/>
      <c r="IA49" s="11"/>
      <c r="IB49" s="11"/>
      <c r="IC49" s="11">
        <v>4</v>
      </c>
      <c r="ID49" s="11">
        <v>1</v>
      </c>
      <c r="IE49" s="11"/>
      <c r="IF49" s="11"/>
      <c r="IG49" s="11"/>
      <c r="IH49" s="11">
        <v>1</v>
      </c>
      <c r="II49" s="11">
        <v>2</v>
      </c>
      <c r="IJ49" s="11"/>
      <c r="IK49" s="11"/>
      <c r="IL49" s="11"/>
      <c r="IM49" s="11"/>
      <c r="IN49" s="11"/>
      <c r="IO49" s="11"/>
      <c r="IP49" s="11"/>
      <c r="IQ49" s="11"/>
      <c r="IR49" s="11">
        <v>4</v>
      </c>
      <c r="IS49" s="11"/>
      <c r="IT49" s="11"/>
      <c r="IU49" s="17">
        <f>SUM(HS49:IT49)</f>
        <v>15</v>
      </c>
      <c r="IV49" s="9">
        <f>IU49/$IU$55</f>
        <v>7.4552683896620276E-3</v>
      </c>
      <c r="IX49" s="40" t="s">
        <v>75</v>
      </c>
      <c r="IY49" s="11"/>
      <c r="IZ49" s="11">
        <v>1</v>
      </c>
      <c r="JA49" s="11"/>
      <c r="JB49" s="11"/>
      <c r="JC49" s="11"/>
      <c r="JD49" s="11"/>
      <c r="JE49" s="11"/>
      <c r="JF49" s="11"/>
      <c r="JG49" s="11"/>
      <c r="JH49" s="11">
        <v>1</v>
      </c>
      <c r="JI49" s="11">
        <v>2</v>
      </c>
      <c r="JJ49" s="11">
        <v>1</v>
      </c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7">
        <f>SUM(IY49:JZ49)</f>
        <v>5</v>
      </c>
      <c r="KB49" s="9">
        <f>KA49/$KA$55</f>
        <v>2.860411899313501E-3</v>
      </c>
    </row>
    <row r="50" spans="1:288">
      <c r="B50" s="29" t="s">
        <v>73</v>
      </c>
      <c r="C50" s="8"/>
      <c r="D50" s="8">
        <v>1</v>
      </c>
      <c r="E50" s="8"/>
      <c r="F50" s="8"/>
      <c r="G50" s="8">
        <v>3</v>
      </c>
      <c r="H50" s="8">
        <v>4</v>
      </c>
      <c r="I50" s="8">
        <v>6</v>
      </c>
      <c r="J50" s="8">
        <v>1</v>
      </c>
      <c r="K50" s="8">
        <v>4</v>
      </c>
      <c r="L50" s="8">
        <v>2</v>
      </c>
      <c r="M50" s="8">
        <v>4</v>
      </c>
      <c r="N50" s="8">
        <v>1</v>
      </c>
      <c r="O50" s="8">
        <v>3</v>
      </c>
      <c r="P50" s="8">
        <v>1</v>
      </c>
      <c r="Q50" s="8">
        <v>4</v>
      </c>
      <c r="R50" s="8">
        <v>5</v>
      </c>
      <c r="S50" s="8">
        <v>1</v>
      </c>
      <c r="T50" s="8">
        <v>2</v>
      </c>
      <c r="U50" s="8">
        <v>2</v>
      </c>
      <c r="V50" s="8"/>
      <c r="W50" s="8"/>
      <c r="X50" s="8"/>
      <c r="Y50" s="8">
        <v>4</v>
      </c>
      <c r="Z50" s="8">
        <v>3</v>
      </c>
      <c r="AA50" s="8"/>
      <c r="AB50" s="8">
        <v>9</v>
      </c>
      <c r="AC50" s="8">
        <v>1</v>
      </c>
      <c r="AD50" s="8"/>
      <c r="AE50" s="17">
        <f>SUM(C50:AD50)</f>
        <v>61</v>
      </c>
      <c r="AF50" s="9">
        <f t="shared" si="92"/>
        <v>0.13090128755364808</v>
      </c>
      <c r="AH50" s="40" t="s">
        <v>73</v>
      </c>
      <c r="AI50" s="11"/>
      <c r="AJ50" s="11">
        <v>1</v>
      </c>
      <c r="AK50" s="11">
        <v>8</v>
      </c>
      <c r="AL50" s="11">
        <v>1</v>
      </c>
      <c r="AM50" s="11">
        <v>8</v>
      </c>
      <c r="AN50" s="11">
        <v>2</v>
      </c>
      <c r="AO50" s="11">
        <v>3</v>
      </c>
      <c r="AP50" s="11">
        <v>3</v>
      </c>
      <c r="AQ50" s="11">
        <v>3</v>
      </c>
      <c r="AR50" s="11"/>
      <c r="AS50" s="11">
        <v>15</v>
      </c>
      <c r="AT50" s="11">
        <v>2</v>
      </c>
      <c r="AU50" s="11">
        <v>4</v>
      </c>
      <c r="AV50" s="11">
        <v>6</v>
      </c>
      <c r="AW50" s="11">
        <v>1</v>
      </c>
      <c r="AX50" s="11">
        <v>2</v>
      </c>
      <c r="AY50" s="11"/>
      <c r="AZ50" s="11">
        <v>10</v>
      </c>
      <c r="BA50" s="11">
        <v>6</v>
      </c>
      <c r="BB50" s="11"/>
      <c r="BC50" s="11">
        <v>2</v>
      </c>
      <c r="BD50" s="11"/>
      <c r="BE50" s="11">
        <v>14</v>
      </c>
      <c r="BF50" s="11">
        <v>6</v>
      </c>
      <c r="BG50" s="11"/>
      <c r="BH50" s="11">
        <v>23</v>
      </c>
      <c r="BI50" s="11"/>
      <c r="BJ50" s="11"/>
      <c r="BK50" s="17">
        <f t="shared" ref="BK50:BK54" si="95">SUM(AI50:BJ50)</f>
        <v>120</v>
      </c>
      <c r="BL50" s="9">
        <f t="shared" ref="BL50:BL55" si="96">BK50/$BK$55</f>
        <v>0.12474012474012475</v>
      </c>
      <c r="BM50" s="3"/>
      <c r="BN50" s="40" t="s">
        <v>73</v>
      </c>
      <c r="BO50" s="11">
        <v>1</v>
      </c>
      <c r="BP50" s="11">
        <v>2</v>
      </c>
      <c r="BQ50" s="11">
        <v>10</v>
      </c>
      <c r="BR50" s="11"/>
      <c r="BS50" s="11">
        <v>11</v>
      </c>
      <c r="BT50" s="11">
        <v>15</v>
      </c>
      <c r="BU50" s="11">
        <v>5</v>
      </c>
      <c r="BV50" s="11">
        <v>4</v>
      </c>
      <c r="BW50" s="11">
        <v>8</v>
      </c>
      <c r="BX50" s="11">
        <v>3</v>
      </c>
      <c r="BY50" s="11">
        <v>28</v>
      </c>
      <c r="BZ50" s="11">
        <v>7</v>
      </c>
      <c r="CA50" s="11">
        <v>4</v>
      </c>
      <c r="CB50" s="11">
        <v>6</v>
      </c>
      <c r="CC50" s="11">
        <v>9</v>
      </c>
      <c r="CD50" s="11">
        <v>9</v>
      </c>
      <c r="CE50" s="11">
        <v>1</v>
      </c>
      <c r="CF50" s="11">
        <v>17</v>
      </c>
      <c r="CG50" s="11">
        <v>5</v>
      </c>
      <c r="CH50" s="11">
        <v>4</v>
      </c>
      <c r="CI50" s="11"/>
      <c r="CJ50" s="11"/>
      <c r="CK50" s="11">
        <v>17</v>
      </c>
      <c r="CL50" s="11">
        <v>15</v>
      </c>
      <c r="CM50" s="11">
        <v>1</v>
      </c>
      <c r="CN50" s="11">
        <v>29</v>
      </c>
      <c r="CO50" s="11"/>
      <c r="CP50" s="11"/>
      <c r="CQ50" s="17">
        <f t="shared" ref="CQ50:CQ54" si="97">SUM(BO50:CP50)</f>
        <v>211</v>
      </c>
      <c r="CR50" s="9">
        <f t="shared" ref="CR50:CR55" si="98">CQ50/$CQ$55</f>
        <v>0.14161073825503356</v>
      </c>
      <c r="CT50" s="40" t="s">
        <v>73</v>
      </c>
      <c r="CU50" s="11">
        <v>1</v>
      </c>
      <c r="CV50" s="11">
        <v>5</v>
      </c>
      <c r="CW50" s="11">
        <v>3</v>
      </c>
      <c r="CX50" s="11"/>
      <c r="CY50" s="11">
        <v>14</v>
      </c>
      <c r="CZ50" s="11">
        <v>12</v>
      </c>
      <c r="DA50" s="11">
        <v>4</v>
      </c>
      <c r="DB50" s="11">
        <v>9</v>
      </c>
      <c r="DC50" s="11">
        <v>8</v>
      </c>
      <c r="DD50" s="11">
        <v>4</v>
      </c>
      <c r="DE50" s="11">
        <v>20</v>
      </c>
      <c r="DF50" s="11">
        <v>3</v>
      </c>
      <c r="DG50" s="11">
        <v>2</v>
      </c>
      <c r="DH50" s="11">
        <v>8</v>
      </c>
      <c r="DI50" s="11">
        <v>7</v>
      </c>
      <c r="DJ50" s="11">
        <v>5</v>
      </c>
      <c r="DK50" s="11">
        <v>4</v>
      </c>
      <c r="DL50" s="11">
        <v>12</v>
      </c>
      <c r="DM50" s="11">
        <v>8</v>
      </c>
      <c r="DN50" s="11">
        <v>4</v>
      </c>
      <c r="DO50" s="11">
        <v>2</v>
      </c>
      <c r="DP50" s="11"/>
      <c r="DQ50" s="11">
        <v>18</v>
      </c>
      <c r="DR50" s="11">
        <v>10</v>
      </c>
      <c r="DS50" s="11">
        <v>2</v>
      </c>
      <c r="DT50" s="11">
        <v>28</v>
      </c>
      <c r="DU50" s="11"/>
      <c r="DV50" s="11"/>
      <c r="DW50" s="17">
        <f t="shared" ref="DW50:DW54" si="99">SUM(CU50:DV50)</f>
        <v>193</v>
      </c>
      <c r="DX50" s="9">
        <f t="shared" ref="DX50:DX55" si="100">DW50/$DW$55</f>
        <v>0.11668681983071343</v>
      </c>
      <c r="DZ50" s="40" t="s">
        <v>73</v>
      </c>
      <c r="EA50" s="11">
        <v>1</v>
      </c>
      <c r="EB50" s="11">
        <v>1</v>
      </c>
      <c r="EC50" s="11">
        <v>3</v>
      </c>
      <c r="ED50" s="11"/>
      <c r="EE50" s="11">
        <v>12</v>
      </c>
      <c r="EF50" s="11">
        <v>9</v>
      </c>
      <c r="EG50" s="11">
        <v>2</v>
      </c>
      <c r="EH50" s="11">
        <v>5</v>
      </c>
      <c r="EI50" s="11">
        <v>9</v>
      </c>
      <c r="EJ50" s="11">
        <v>5</v>
      </c>
      <c r="EK50" s="11">
        <v>18</v>
      </c>
      <c r="EL50" s="11">
        <v>5</v>
      </c>
      <c r="EM50" s="11">
        <v>2</v>
      </c>
      <c r="EN50" s="11">
        <v>7</v>
      </c>
      <c r="EO50" s="11">
        <v>2</v>
      </c>
      <c r="EP50" s="11">
        <v>3</v>
      </c>
      <c r="EQ50" s="11">
        <v>2</v>
      </c>
      <c r="ER50" s="11">
        <v>9</v>
      </c>
      <c r="ES50" s="11">
        <v>8</v>
      </c>
      <c r="ET50" s="11">
        <v>3</v>
      </c>
      <c r="EU50" s="11"/>
      <c r="EV50" s="11"/>
      <c r="EW50" s="11">
        <v>7</v>
      </c>
      <c r="EX50" s="11">
        <v>10</v>
      </c>
      <c r="EY50" s="11"/>
      <c r="EZ50" s="11">
        <v>14</v>
      </c>
      <c r="FA50" s="11">
        <v>1</v>
      </c>
      <c r="FB50" s="11">
        <v>1</v>
      </c>
      <c r="FC50" s="17">
        <f t="shared" ref="FC50:FC54" si="101">SUM(EA50:FB50)</f>
        <v>139</v>
      </c>
      <c r="FD50" s="9">
        <f t="shared" ref="FD50:FD54" si="102">FC50/$FC$55</f>
        <v>0.1126418152350081</v>
      </c>
      <c r="FF50" s="40" t="s">
        <v>73</v>
      </c>
      <c r="FG50" s="11">
        <v>1</v>
      </c>
      <c r="FH50" s="11">
        <v>1</v>
      </c>
      <c r="FI50" s="11">
        <v>5</v>
      </c>
      <c r="FJ50" s="11"/>
      <c r="FK50" s="11">
        <v>10</v>
      </c>
      <c r="FL50" s="11">
        <v>2</v>
      </c>
      <c r="FM50" s="11"/>
      <c r="FN50" s="11">
        <v>4</v>
      </c>
      <c r="FO50" s="11">
        <v>6</v>
      </c>
      <c r="FP50" s="11">
        <v>5</v>
      </c>
      <c r="FQ50" s="11">
        <v>14</v>
      </c>
      <c r="FR50" s="11">
        <v>6</v>
      </c>
      <c r="FS50" s="11">
        <v>1</v>
      </c>
      <c r="FT50" s="11">
        <v>3</v>
      </c>
      <c r="FU50" s="11">
        <v>3</v>
      </c>
      <c r="FV50" s="11">
        <v>2</v>
      </c>
      <c r="FW50" s="11"/>
      <c r="FX50" s="11">
        <v>5</v>
      </c>
      <c r="FY50" s="11">
        <v>7</v>
      </c>
      <c r="FZ50" s="11">
        <v>6</v>
      </c>
      <c r="GA50" s="11"/>
      <c r="GB50" s="11"/>
      <c r="GC50" s="11">
        <v>4</v>
      </c>
      <c r="GD50" s="11">
        <v>4</v>
      </c>
      <c r="GE50" s="11"/>
      <c r="GF50" s="11">
        <v>19</v>
      </c>
      <c r="GG50" s="11"/>
      <c r="GH50" s="11"/>
      <c r="GI50" s="17">
        <f t="shared" ref="GI50:GI54" si="103">SUM(FG50:GH50)</f>
        <v>108</v>
      </c>
      <c r="GJ50" s="9">
        <f t="shared" si="93"/>
        <v>9.2783505154639179E-2</v>
      </c>
      <c r="GL50" s="40" t="s">
        <v>73</v>
      </c>
      <c r="GM50" s="11">
        <v>1</v>
      </c>
      <c r="GN50" s="11">
        <v>4</v>
      </c>
      <c r="GO50" s="11">
        <v>12</v>
      </c>
      <c r="GP50" s="11"/>
      <c r="GQ50" s="11">
        <v>20</v>
      </c>
      <c r="GR50" s="11">
        <v>13</v>
      </c>
      <c r="GS50" s="11">
        <v>6</v>
      </c>
      <c r="GT50" s="11">
        <v>7</v>
      </c>
      <c r="GU50" s="11">
        <v>13</v>
      </c>
      <c r="GV50" s="11">
        <v>5</v>
      </c>
      <c r="GW50" s="11">
        <v>31</v>
      </c>
      <c r="GX50" s="11">
        <v>7</v>
      </c>
      <c r="GY50" s="11">
        <v>4</v>
      </c>
      <c r="GZ50" s="11">
        <v>6</v>
      </c>
      <c r="HA50" s="11">
        <v>4</v>
      </c>
      <c r="HB50" s="11">
        <v>8</v>
      </c>
      <c r="HC50" s="11">
        <v>2</v>
      </c>
      <c r="HD50" s="11">
        <v>16</v>
      </c>
      <c r="HE50" s="11">
        <v>15</v>
      </c>
      <c r="HF50" s="11">
        <v>5</v>
      </c>
      <c r="HG50" s="11">
        <v>3</v>
      </c>
      <c r="HH50" s="11"/>
      <c r="HI50" s="11">
        <v>20</v>
      </c>
      <c r="HJ50" s="11">
        <v>10</v>
      </c>
      <c r="HK50" s="11"/>
      <c r="HL50" s="11">
        <v>37</v>
      </c>
      <c r="HM50" s="11">
        <v>2</v>
      </c>
      <c r="HN50" s="11"/>
      <c r="HO50" s="17">
        <f t="shared" ref="HO50:HO54" si="104">SUM(GM50:HN50)</f>
        <v>251</v>
      </c>
      <c r="HP50" s="9">
        <f t="shared" si="94"/>
        <v>0.15351681957186544</v>
      </c>
      <c r="HR50" s="40" t="s">
        <v>73</v>
      </c>
      <c r="HS50" s="11"/>
      <c r="HT50" s="11">
        <v>5</v>
      </c>
      <c r="HU50" s="11">
        <v>3</v>
      </c>
      <c r="HV50" s="11">
        <v>2</v>
      </c>
      <c r="HW50" s="11">
        <v>7</v>
      </c>
      <c r="HX50" s="11">
        <v>27</v>
      </c>
      <c r="HY50" s="11">
        <v>3</v>
      </c>
      <c r="HZ50" s="11">
        <v>2</v>
      </c>
      <c r="IA50" s="11">
        <v>9</v>
      </c>
      <c r="IB50" s="11">
        <v>12</v>
      </c>
      <c r="IC50" s="11">
        <v>38</v>
      </c>
      <c r="ID50" s="11">
        <v>8</v>
      </c>
      <c r="IE50" s="11">
        <v>9</v>
      </c>
      <c r="IF50" s="11">
        <v>2</v>
      </c>
      <c r="IG50" s="11">
        <v>5</v>
      </c>
      <c r="IH50" s="11">
        <v>11</v>
      </c>
      <c r="II50" s="11">
        <v>6</v>
      </c>
      <c r="IJ50" s="11">
        <v>21</v>
      </c>
      <c r="IK50" s="11">
        <v>25</v>
      </c>
      <c r="IL50" s="11">
        <v>9</v>
      </c>
      <c r="IM50" s="11"/>
      <c r="IN50" s="11"/>
      <c r="IO50" s="11">
        <v>25</v>
      </c>
      <c r="IP50" s="11">
        <v>7</v>
      </c>
      <c r="IQ50" s="11">
        <v>1</v>
      </c>
      <c r="IR50" s="11">
        <v>67</v>
      </c>
      <c r="IS50" s="11">
        <v>2</v>
      </c>
      <c r="IT50" s="11"/>
      <c r="IU50" s="17">
        <f t="shared" ref="IU50:IU54" si="105">SUM(HS50:IT50)</f>
        <v>306</v>
      </c>
      <c r="IV50" s="9">
        <f t="shared" ref="IV50:IV54" si="106">IU50/$IU$55</f>
        <v>0.15208747514910537</v>
      </c>
      <c r="IX50" s="40" t="s">
        <v>73</v>
      </c>
      <c r="IY50" s="11"/>
      <c r="IZ50" s="11">
        <v>12</v>
      </c>
      <c r="JA50" s="11">
        <v>4</v>
      </c>
      <c r="JB50" s="11"/>
      <c r="JC50" s="11">
        <v>12</v>
      </c>
      <c r="JD50" s="11">
        <v>9</v>
      </c>
      <c r="JE50" s="11">
        <v>3</v>
      </c>
      <c r="JF50" s="11"/>
      <c r="JG50" s="11">
        <v>10</v>
      </c>
      <c r="JH50" s="11">
        <v>3</v>
      </c>
      <c r="JI50" s="11">
        <v>30</v>
      </c>
      <c r="JJ50" s="11">
        <v>7</v>
      </c>
      <c r="JK50" s="11">
        <v>6</v>
      </c>
      <c r="JL50" s="11">
        <v>2</v>
      </c>
      <c r="JM50" s="11">
        <v>6</v>
      </c>
      <c r="JN50" s="11">
        <v>21</v>
      </c>
      <c r="JO50" s="11">
        <v>1</v>
      </c>
      <c r="JP50" s="11">
        <v>7</v>
      </c>
      <c r="JQ50" s="11">
        <v>18</v>
      </c>
      <c r="JR50" s="11">
        <v>5</v>
      </c>
      <c r="JS50" s="11">
        <v>1</v>
      </c>
      <c r="JT50" s="11"/>
      <c r="JU50" s="11">
        <v>26</v>
      </c>
      <c r="JV50" s="11">
        <v>7</v>
      </c>
      <c r="JW50" s="11">
        <v>1</v>
      </c>
      <c r="JX50" s="11">
        <v>52</v>
      </c>
      <c r="JY50" s="11">
        <v>3</v>
      </c>
      <c r="JZ50" s="11"/>
      <c r="KA50" s="17">
        <f t="shared" ref="KA50:KA54" si="107">SUM(IY50:JZ50)</f>
        <v>246</v>
      </c>
      <c r="KB50" s="9">
        <f t="shared" ref="KB50:KB54" si="108">KA50/$KA$55</f>
        <v>0.14073226544622425</v>
      </c>
    </row>
    <row r="51" spans="1:288" s="3" customFormat="1">
      <c r="A51"/>
      <c r="B51" s="29" t="s">
        <v>76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>
        <v>1</v>
      </c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17">
        <f t="shared" si="91"/>
        <v>1</v>
      </c>
      <c r="AF51" s="9">
        <f t="shared" si="92"/>
        <v>2.1459227467811159E-3</v>
      </c>
      <c r="AG51"/>
      <c r="AH51" s="40" t="s">
        <v>76</v>
      </c>
      <c r="AI51" s="11"/>
      <c r="AJ51" s="11"/>
      <c r="AK51" s="11">
        <v>1</v>
      </c>
      <c r="AL51" s="11"/>
      <c r="AM51" s="11"/>
      <c r="AN51" s="11"/>
      <c r="AO51" s="11"/>
      <c r="AP51" s="11"/>
      <c r="AQ51" s="11">
        <v>1</v>
      </c>
      <c r="AR51" s="11"/>
      <c r="AS51" s="11"/>
      <c r="AT51" s="11">
        <v>1</v>
      </c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7">
        <f t="shared" si="95"/>
        <v>3</v>
      </c>
      <c r="BL51" s="9">
        <f t="shared" si="96"/>
        <v>3.1185031185031187E-3</v>
      </c>
      <c r="BN51" s="40" t="s">
        <v>76</v>
      </c>
      <c r="BO51" s="11"/>
      <c r="BP51" s="11"/>
      <c r="BQ51" s="11"/>
      <c r="BR51" s="11"/>
      <c r="BS51" s="11"/>
      <c r="BT51" s="11"/>
      <c r="BU51" s="11">
        <v>1</v>
      </c>
      <c r="BV51" s="11"/>
      <c r="BW51" s="11">
        <v>1</v>
      </c>
      <c r="BX51" s="11"/>
      <c r="BY51" s="11"/>
      <c r="BZ51" s="11">
        <v>1</v>
      </c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7">
        <f t="shared" si="97"/>
        <v>3</v>
      </c>
      <c r="CR51" s="9">
        <f t="shared" si="98"/>
        <v>2.0134228187919465E-3</v>
      </c>
      <c r="CT51" s="40" t="s">
        <v>76</v>
      </c>
      <c r="CU51" s="11">
        <v>1</v>
      </c>
      <c r="CV51" s="11"/>
      <c r="CW51" s="11">
        <v>3</v>
      </c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>
        <v>1</v>
      </c>
      <c r="DQ51" s="11"/>
      <c r="DR51" s="11"/>
      <c r="DS51" s="11"/>
      <c r="DT51" s="11"/>
      <c r="DU51" s="11"/>
      <c r="DV51" s="11"/>
      <c r="DW51" s="17">
        <f t="shared" si="99"/>
        <v>5</v>
      </c>
      <c r="DX51" s="9">
        <f t="shared" si="100"/>
        <v>3.0229746070133011E-3</v>
      </c>
      <c r="DZ51" s="40" t="s">
        <v>76</v>
      </c>
      <c r="EA51" s="11"/>
      <c r="EB51" s="11"/>
      <c r="EC51" s="11">
        <v>1</v>
      </c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>
        <v>1</v>
      </c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7">
        <f t="shared" si="101"/>
        <v>2</v>
      </c>
      <c r="FD51" s="9">
        <f t="shared" si="102"/>
        <v>1.6207455429497568E-3</v>
      </c>
      <c r="FF51" s="40" t="s">
        <v>76</v>
      </c>
      <c r="FG51" s="11"/>
      <c r="FH51" s="11"/>
      <c r="FI51" s="11">
        <v>1</v>
      </c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>
        <v>1</v>
      </c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7">
        <f t="shared" si="103"/>
        <v>2</v>
      </c>
      <c r="GJ51" s="9">
        <f t="shared" si="93"/>
        <v>1.718213058419244E-3</v>
      </c>
      <c r="GL51" s="40" t="s">
        <v>76</v>
      </c>
      <c r="GM51" s="11"/>
      <c r="GN51" s="11"/>
      <c r="GO51" s="11">
        <v>2</v>
      </c>
      <c r="GP51" s="11"/>
      <c r="GQ51" s="11"/>
      <c r="GR51" s="11"/>
      <c r="GS51" s="11"/>
      <c r="GT51" s="11"/>
      <c r="GU51" s="11"/>
      <c r="GV51" s="11"/>
      <c r="GW51" s="11">
        <v>2</v>
      </c>
      <c r="GX51" s="11">
        <v>1</v>
      </c>
      <c r="GY51" s="11"/>
      <c r="GZ51" s="11"/>
      <c r="HA51" s="11">
        <v>1</v>
      </c>
      <c r="HB51" s="11"/>
      <c r="HC51" s="11">
        <v>2</v>
      </c>
      <c r="HD51" s="11">
        <v>1</v>
      </c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7">
        <f t="shared" si="104"/>
        <v>9</v>
      </c>
      <c r="HP51" s="9">
        <f t="shared" si="94"/>
        <v>5.5045871559633031E-3</v>
      </c>
      <c r="HR51" s="40" t="s">
        <v>76</v>
      </c>
      <c r="HS51" s="11"/>
      <c r="HT51" s="11">
        <v>1</v>
      </c>
      <c r="HU51" s="11"/>
      <c r="HV51" s="11"/>
      <c r="HW51" s="11">
        <v>3</v>
      </c>
      <c r="HX51" s="11">
        <v>1</v>
      </c>
      <c r="HY51" s="11"/>
      <c r="HZ51" s="11"/>
      <c r="IA51" s="11">
        <v>3</v>
      </c>
      <c r="IB51" s="11"/>
      <c r="IC51" s="11"/>
      <c r="ID51" s="11">
        <v>1</v>
      </c>
      <c r="IE51" s="11"/>
      <c r="IF51" s="11"/>
      <c r="IG51" s="11">
        <v>1</v>
      </c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7">
        <f t="shared" si="105"/>
        <v>10</v>
      </c>
      <c r="IV51" s="9">
        <f t="shared" si="106"/>
        <v>4.970178926441352E-3</v>
      </c>
      <c r="IX51" s="40" t="s">
        <v>76</v>
      </c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>
        <v>2</v>
      </c>
      <c r="JJ51" s="11"/>
      <c r="JK51" s="11"/>
      <c r="JL51" s="11"/>
      <c r="JM51" s="11"/>
      <c r="JN51" s="11"/>
      <c r="JO51" s="11"/>
      <c r="JP51" s="11"/>
      <c r="JQ51" s="11">
        <v>1</v>
      </c>
      <c r="JR51" s="11"/>
      <c r="JS51" s="11"/>
      <c r="JT51" s="11"/>
      <c r="JU51" s="11"/>
      <c r="JV51" s="11"/>
      <c r="JW51" s="11"/>
      <c r="JX51" s="11">
        <v>2</v>
      </c>
      <c r="JY51" s="11"/>
      <c r="JZ51" s="11"/>
      <c r="KA51" s="17">
        <f t="shared" si="107"/>
        <v>5</v>
      </c>
      <c r="KB51" s="9">
        <f t="shared" si="108"/>
        <v>2.860411899313501E-3</v>
      </c>
    </row>
    <row r="52" spans="1:288">
      <c r="B52" s="29" t="s">
        <v>69</v>
      </c>
      <c r="C52" s="8">
        <v>2</v>
      </c>
      <c r="D52" s="8">
        <v>5</v>
      </c>
      <c r="E52" s="8">
        <v>3</v>
      </c>
      <c r="F52" s="8"/>
      <c r="G52" s="8">
        <v>25</v>
      </c>
      <c r="H52" s="8">
        <v>7</v>
      </c>
      <c r="I52" s="8">
        <v>7</v>
      </c>
      <c r="J52" s="8">
        <v>6</v>
      </c>
      <c r="K52" s="8">
        <v>8</v>
      </c>
      <c r="L52" s="8">
        <v>7</v>
      </c>
      <c r="M52" s="8">
        <v>41</v>
      </c>
      <c r="N52" s="8">
        <v>5</v>
      </c>
      <c r="O52" s="8">
        <v>7</v>
      </c>
      <c r="P52" s="8">
        <v>8</v>
      </c>
      <c r="Q52" s="8">
        <v>6</v>
      </c>
      <c r="R52" s="8">
        <v>16</v>
      </c>
      <c r="S52" s="8">
        <v>5</v>
      </c>
      <c r="T52" s="8">
        <v>16</v>
      </c>
      <c r="U52" s="8">
        <v>14</v>
      </c>
      <c r="V52" s="8">
        <v>7</v>
      </c>
      <c r="W52" s="8">
        <v>1</v>
      </c>
      <c r="X52" s="8"/>
      <c r="Y52" s="8">
        <v>5</v>
      </c>
      <c r="Z52" s="8">
        <v>27</v>
      </c>
      <c r="AA52" s="8"/>
      <c r="AB52" s="8">
        <v>33</v>
      </c>
      <c r="AC52" s="8">
        <v>4</v>
      </c>
      <c r="AD52" s="8"/>
      <c r="AE52" s="17">
        <f t="shared" si="91"/>
        <v>265</v>
      </c>
      <c r="AF52" s="9">
        <f t="shared" si="92"/>
        <v>0.56866952789699576</v>
      </c>
      <c r="AH52" s="40" t="s">
        <v>69</v>
      </c>
      <c r="AI52" s="11">
        <v>1</v>
      </c>
      <c r="AJ52" s="11">
        <v>5</v>
      </c>
      <c r="AK52" s="11">
        <v>11</v>
      </c>
      <c r="AL52" s="11">
        <v>2</v>
      </c>
      <c r="AM52" s="11">
        <v>55</v>
      </c>
      <c r="AN52" s="11">
        <v>13</v>
      </c>
      <c r="AO52" s="11">
        <v>33</v>
      </c>
      <c r="AP52" s="11">
        <v>8</v>
      </c>
      <c r="AQ52" s="11">
        <v>31</v>
      </c>
      <c r="AR52" s="11">
        <v>11</v>
      </c>
      <c r="AS52" s="11">
        <v>87</v>
      </c>
      <c r="AT52" s="11">
        <v>16</v>
      </c>
      <c r="AU52" s="11">
        <v>30</v>
      </c>
      <c r="AV52" s="11">
        <v>17</v>
      </c>
      <c r="AW52" s="11">
        <v>16</v>
      </c>
      <c r="AX52" s="11">
        <v>38</v>
      </c>
      <c r="AY52" s="11">
        <v>9</v>
      </c>
      <c r="AZ52" s="11">
        <v>26</v>
      </c>
      <c r="BA52" s="11">
        <v>43</v>
      </c>
      <c r="BB52" s="11">
        <v>17</v>
      </c>
      <c r="BC52" s="11">
        <v>6</v>
      </c>
      <c r="BD52" s="11"/>
      <c r="BE52" s="11">
        <v>22</v>
      </c>
      <c r="BF52" s="11">
        <v>22</v>
      </c>
      <c r="BG52" s="11">
        <v>3</v>
      </c>
      <c r="BH52" s="11">
        <v>107</v>
      </c>
      <c r="BI52" s="11">
        <v>7</v>
      </c>
      <c r="BJ52" s="11"/>
      <c r="BK52" s="17">
        <f t="shared" si="95"/>
        <v>636</v>
      </c>
      <c r="BL52" s="9">
        <f t="shared" si="96"/>
        <v>0.66112266112266116</v>
      </c>
      <c r="BN52" s="40" t="s">
        <v>69</v>
      </c>
      <c r="BO52" s="11">
        <v>1</v>
      </c>
      <c r="BP52" s="11">
        <v>2</v>
      </c>
      <c r="BQ52" s="11">
        <v>44</v>
      </c>
      <c r="BR52" s="11">
        <v>3</v>
      </c>
      <c r="BS52" s="11">
        <v>70</v>
      </c>
      <c r="BT52" s="11">
        <v>36</v>
      </c>
      <c r="BU52" s="11">
        <v>26</v>
      </c>
      <c r="BV52" s="11">
        <v>27</v>
      </c>
      <c r="BW52" s="11">
        <v>27</v>
      </c>
      <c r="BX52" s="11">
        <v>22</v>
      </c>
      <c r="BY52" s="11">
        <v>131</v>
      </c>
      <c r="BZ52" s="11">
        <v>10</v>
      </c>
      <c r="CA52" s="11">
        <v>51</v>
      </c>
      <c r="CB52" s="11">
        <v>33</v>
      </c>
      <c r="CC52" s="11">
        <v>36</v>
      </c>
      <c r="CD52" s="11">
        <v>25</v>
      </c>
      <c r="CE52" s="11">
        <v>12</v>
      </c>
      <c r="CF52" s="11">
        <v>64</v>
      </c>
      <c r="CG52" s="11">
        <v>75</v>
      </c>
      <c r="CH52" s="11">
        <v>24</v>
      </c>
      <c r="CI52" s="11">
        <v>8</v>
      </c>
      <c r="CJ52" s="11"/>
      <c r="CK52" s="11">
        <v>25</v>
      </c>
      <c r="CL52" s="11">
        <v>24</v>
      </c>
      <c r="CM52" s="11">
        <v>3</v>
      </c>
      <c r="CN52" s="11">
        <v>88</v>
      </c>
      <c r="CO52" s="11">
        <v>15</v>
      </c>
      <c r="CP52" s="11">
        <v>1</v>
      </c>
      <c r="CQ52" s="17">
        <f t="shared" si="97"/>
        <v>883</v>
      </c>
      <c r="CR52" s="9">
        <f t="shared" si="98"/>
        <v>0.59261744966442953</v>
      </c>
      <c r="CT52" s="40" t="s">
        <v>69</v>
      </c>
      <c r="CU52" s="11">
        <v>10</v>
      </c>
      <c r="CV52" s="11">
        <v>17</v>
      </c>
      <c r="CW52" s="11">
        <v>26</v>
      </c>
      <c r="CX52" s="11">
        <v>3</v>
      </c>
      <c r="CY52" s="11">
        <v>64</v>
      </c>
      <c r="CZ52" s="11">
        <v>42</v>
      </c>
      <c r="DA52" s="11">
        <v>44</v>
      </c>
      <c r="DB52" s="11">
        <v>50</v>
      </c>
      <c r="DC52" s="11">
        <v>49</v>
      </c>
      <c r="DD52" s="11">
        <v>50</v>
      </c>
      <c r="DE52" s="11">
        <v>111</v>
      </c>
      <c r="DF52" s="11">
        <v>15</v>
      </c>
      <c r="DG52" s="11">
        <v>38</v>
      </c>
      <c r="DH52" s="11">
        <v>65</v>
      </c>
      <c r="DI52" s="11">
        <v>24</v>
      </c>
      <c r="DJ52" s="11">
        <v>40</v>
      </c>
      <c r="DK52" s="11">
        <v>11</v>
      </c>
      <c r="DL52" s="11">
        <v>69</v>
      </c>
      <c r="DM52" s="11">
        <v>72</v>
      </c>
      <c r="DN52" s="11">
        <v>37</v>
      </c>
      <c r="DO52" s="11">
        <v>11</v>
      </c>
      <c r="DP52" s="11">
        <v>1</v>
      </c>
      <c r="DQ52" s="11">
        <v>16</v>
      </c>
      <c r="DR52" s="11">
        <v>29</v>
      </c>
      <c r="DS52" s="11">
        <v>8</v>
      </c>
      <c r="DT52" s="11">
        <v>204</v>
      </c>
      <c r="DU52" s="11">
        <v>7</v>
      </c>
      <c r="DV52" s="11">
        <v>10</v>
      </c>
      <c r="DW52" s="17">
        <f t="shared" si="99"/>
        <v>1123</v>
      </c>
      <c r="DX52" s="9">
        <f t="shared" si="100"/>
        <v>0.67896009673518742</v>
      </c>
      <c r="DZ52" s="40" t="s">
        <v>69</v>
      </c>
      <c r="EA52" s="11">
        <v>2</v>
      </c>
      <c r="EB52" s="11">
        <v>10</v>
      </c>
      <c r="EC52" s="11">
        <v>47</v>
      </c>
      <c r="ED52" s="11">
        <v>1</v>
      </c>
      <c r="EE52" s="11">
        <v>60</v>
      </c>
      <c r="EF52" s="11">
        <v>47</v>
      </c>
      <c r="EG52" s="11">
        <v>40</v>
      </c>
      <c r="EH52" s="11">
        <v>23</v>
      </c>
      <c r="EI52" s="11">
        <v>48</v>
      </c>
      <c r="EJ52" s="11">
        <v>20</v>
      </c>
      <c r="EK52" s="11">
        <v>72</v>
      </c>
      <c r="EL52" s="11">
        <v>15</v>
      </c>
      <c r="EM52" s="11">
        <v>15</v>
      </c>
      <c r="EN52" s="11">
        <v>62</v>
      </c>
      <c r="EO52" s="11">
        <v>13</v>
      </c>
      <c r="EP52" s="11">
        <v>21</v>
      </c>
      <c r="EQ52" s="11">
        <v>7</v>
      </c>
      <c r="ER52" s="11">
        <v>65</v>
      </c>
      <c r="ES52" s="11">
        <v>55</v>
      </c>
      <c r="ET52" s="11">
        <v>23</v>
      </c>
      <c r="EU52" s="11">
        <v>6</v>
      </c>
      <c r="EV52" s="11">
        <v>1</v>
      </c>
      <c r="EW52" s="11">
        <v>29</v>
      </c>
      <c r="EX52" s="11">
        <v>12</v>
      </c>
      <c r="EY52" s="11">
        <v>9</v>
      </c>
      <c r="EZ52" s="11">
        <v>112</v>
      </c>
      <c r="FA52" s="11">
        <v>11</v>
      </c>
      <c r="FB52" s="11">
        <v>1</v>
      </c>
      <c r="FC52" s="17">
        <f t="shared" si="101"/>
        <v>827</v>
      </c>
      <c r="FD52" s="9">
        <f t="shared" si="102"/>
        <v>0.67017828200972451</v>
      </c>
      <c r="FF52" s="40" t="s">
        <v>69</v>
      </c>
      <c r="FG52" s="11">
        <v>5</v>
      </c>
      <c r="FH52" s="11">
        <v>7</v>
      </c>
      <c r="FI52" s="11">
        <v>24</v>
      </c>
      <c r="FJ52" s="11"/>
      <c r="FK52" s="11">
        <v>51</v>
      </c>
      <c r="FL52" s="11">
        <v>39</v>
      </c>
      <c r="FM52" s="11">
        <v>32</v>
      </c>
      <c r="FN52" s="11">
        <v>58</v>
      </c>
      <c r="FO52" s="11">
        <v>56</v>
      </c>
      <c r="FP52" s="11">
        <v>20</v>
      </c>
      <c r="FQ52" s="11">
        <v>76</v>
      </c>
      <c r="FR52" s="11">
        <v>13</v>
      </c>
      <c r="FS52" s="11">
        <v>13</v>
      </c>
      <c r="FT52" s="11">
        <v>21</v>
      </c>
      <c r="FU52" s="11">
        <v>12</v>
      </c>
      <c r="FV52" s="11">
        <v>23</v>
      </c>
      <c r="FW52" s="11">
        <v>8</v>
      </c>
      <c r="FX52" s="11">
        <v>31</v>
      </c>
      <c r="FY52" s="11">
        <v>50</v>
      </c>
      <c r="FZ52" s="11">
        <v>23</v>
      </c>
      <c r="GA52" s="11">
        <v>13</v>
      </c>
      <c r="GB52" s="11">
        <v>1</v>
      </c>
      <c r="GC52" s="11">
        <v>12</v>
      </c>
      <c r="GD52" s="11">
        <v>20</v>
      </c>
      <c r="GE52" s="11">
        <v>2</v>
      </c>
      <c r="GF52" s="11">
        <v>151</v>
      </c>
      <c r="GG52" s="11">
        <v>3</v>
      </c>
      <c r="GH52" s="11">
        <v>2</v>
      </c>
      <c r="GI52" s="17">
        <f t="shared" si="103"/>
        <v>766</v>
      </c>
      <c r="GJ52" s="9">
        <f t="shared" si="93"/>
        <v>0.65807560137457044</v>
      </c>
      <c r="GL52" s="40" t="s">
        <v>69</v>
      </c>
      <c r="GM52" s="11">
        <v>2</v>
      </c>
      <c r="GN52" s="11">
        <v>4</v>
      </c>
      <c r="GO52" s="11">
        <v>38</v>
      </c>
      <c r="GP52" s="11"/>
      <c r="GQ52" s="11">
        <v>29</v>
      </c>
      <c r="GR52" s="11">
        <v>79</v>
      </c>
      <c r="GS52" s="11">
        <v>21</v>
      </c>
      <c r="GT52" s="11">
        <v>33</v>
      </c>
      <c r="GU52" s="11">
        <v>31</v>
      </c>
      <c r="GV52" s="11">
        <v>13</v>
      </c>
      <c r="GW52" s="11">
        <v>74</v>
      </c>
      <c r="GX52" s="11">
        <v>13</v>
      </c>
      <c r="GY52" s="11">
        <v>23</v>
      </c>
      <c r="GZ52" s="11">
        <v>37</v>
      </c>
      <c r="HA52" s="11">
        <v>12</v>
      </c>
      <c r="HB52" s="11">
        <v>26</v>
      </c>
      <c r="HC52" s="11">
        <v>15</v>
      </c>
      <c r="HD52" s="11">
        <v>30</v>
      </c>
      <c r="HE52" s="11">
        <v>48</v>
      </c>
      <c r="HF52" s="11">
        <v>46</v>
      </c>
      <c r="HG52" s="11">
        <v>7</v>
      </c>
      <c r="HH52" s="11">
        <v>1</v>
      </c>
      <c r="HI52" s="11">
        <v>25</v>
      </c>
      <c r="HJ52" s="11">
        <v>16</v>
      </c>
      <c r="HK52" s="11">
        <v>6</v>
      </c>
      <c r="HL52" s="11">
        <v>138</v>
      </c>
      <c r="HM52" s="11">
        <v>5</v>
      </c>
      <c r="HN52" s="11"/>
      <c r="HO52" s="17">
        <f t="shared" si="104"/>
        <v>772</v>
      </c>
      <c r="HP52" s="9">
        <f t="shared" si="94"/>
        <v>0.47217125382262998</v>
      </c>
      <c r="HR52" s="40" t="s">
        <v>69</v>
      </c>
      <c r="HS52" s="11">
        <v>4</v>
      </c>
      <c r="HT52" s="11">
        <v>10</v>
      </c>
      <c r="HU52" s="11">
        <v>23</v>
      </c>
      <c r="HV52" s="11">
        <v>1</v>
      </c>
      <c r="HW52" s="11">
        <v>50</v>
      </c>
      <c r="HX52" s="11">
        <v>72</v>
      </c>
      <c r="HY52" s="11">
        <v>21</v>
      </c>
      <c r="HZ52" s="11">
        <v>123</v>
      </c>
      <c r="IA52" s="11">
        <v>45</v>
      </c>
      <c r="IB52" s="11">
        <v>15</v>
      </c>
      <c r="IC52" s="11">
        <v>117</v>
      </c>
      <c r="ID52" s="11">
        <v>16</v>
      </c>
      <c r="IE52" s="11">
        <v>21</v>
      </c>
      <c r="IF52" s="11">
        <v>20</v>
      </c>
      <c r="IG52" s="11">
        <v>13</v>
      </c>
      <c r="IH52" s="11">
        <v>14</v>
      </c>
      <c r="II52" s="11">
        <v>10</v>
      </c>
      <c r="IJ52" s="11">
        <v>19</v>
      </c>
      <c r="IK52" s="11">
        <v>132</v>
      </c>
      <c r="IL52" s="11">
        <v>42</v>
      </c>
      <c r="IM52" s="11">
        <v>4</v>
      </c>
      <c r="IN52" s="11">
        <v>1</v>
      </c>
      <c r="IO52" s="11">
        <v>25</v>
      </c>
      <c r="IP52" s="11">
        <v>19</v>
      </c>
      <c r="IQ52" s="11">
        <v>8</v>
      </c>
      <c r="IR52" s="11">
        <v>191</v>
      </c>
      <c r="IS52" s="11">
        <v>12</v>
      </c>
      <c r="IT52" s="11">
        <v>1</v>
      </c>
      <c r="IU52" s="17">
        <f t="shared" si="105"/>
        <v>1029</v>
      </c>
      <c r="IV52" s="9">
        <f t="shared" si="106"/>
        <v>0.51143141153081506</v>
      </c>
      <c r="IX52" s="40" t="s">
        <v>69</v>
      </c>
      <c r="IY52" s="11"/>
      <c r="IZ52" s="11">
        <v>16</v>
      </c>
      <c r="JA52" s="11">
        <v>19</v>
      </c>
      <c r="JB52" s="11">
        <v>4</v>
      </c>
      <c r="JC52" s="11">
        <v>29</v>
      </c>
      <c r="JD52" s="11">
        <v>108</v>
      </c>
      <c r="JE52" s="11">
        <v>25</v>
      </c>
      <c r="JF52" s="11">
        <v>47</v>
      </c>
      <c r="JG52" s="11">
        <v>60</v>
      </c>
      <c r="JH52" s="11">
        <v>7</v>
      </c>
      <c r="JI52" s="11">
        <v>134</v>
      </c>
      <c r="JJ52" s="11">
        <v>4</v>
      </c>
      <c r="JK52" s="11">
        <v>22</v>
      </c>
      <c r="JL52" s="11">
        <v>62</v>
      </c>
      <c r="JM52" s="11">
        <v>11</v>
      </c>
      <c r="JN52" s="11">
        <v>22</v>
      </c>
      <c r="JO52" s="11">
        <v>14</v>
      </c>
      <c r="JP52" s="11">
        <v>27</v>
      </c>
      <c r="JQ52" s="11">
        <v>42</v>
      </c>
      <c r="JR52" s="11">
        <v>34</v>
      </c>
      <c r="JS52" s="11">
        <v>6</v>
      </c>
      <c r="JT52" s="11">
        <v>1</v>
      </c>
      <c r="JU52" s="11">
        <v>27</v>
      </c>
      <c r="JV52" s="11">
        <v>8</v>
      </c>
      <c r="JW52" s="11">
        <v>2</v>
      </c>
      <c r="JX52" s="11">
        <v>231</v>
      </c>
      <c r="JY52" s="11">
        <v>16</v>
      </c>
      <c r="JZ52" s="11"/>
      <c r="KA52" s="17">
        <f t="shared" si="107"/>
        <v>978</v>
      </c>
      <c r="KB52" s="9">
        <f t="shared" si="108"/>
        <v>0.55949656750572085</v>
      </c>
    </row>
    <row r="53" spans="1:288">
      <c r="B53" s="29" t="s">
        <v>72</v>
      </c>
      <c r="C53" s="8"/>
      <c r="D53" s="8"/>
      <c r="E53" s="8">
        <v>3</v>
      </c>
      <c r="F53" s="8">
        <v>1</v>
      </c>
      <c r="G53" s="8">
        <v>8</v>
      </c>
      <c r="H53" s="8">
        <v>10</v>
      </c>
      <c r="I53" s="8">
        <v>7</v>
      </c>
      <c r="J53" s="8">
        <v>4</v>
      </c>
      <c r="K53" s="8">
        <v>5</v>
      </c>
      <c r="L53" s="8"/>
      <c r="M53" s="8">
        <v>13</v>
      </c>
      <c r="N53" s="8">
        <v>1</v>
      </c>
      <c r="O53" s="8">
        <v>1</v>
      </c>
      <c r="P53" s="8">
        <v>1</v>
      </c>
      <c r="Q53" s="8">
        <v>2</v>
      </c>
      <c r="R53" s="8">
        <v>6</v>
      </c>
      <c r="S53" s="8">
        <v>4</v>
      </c>
      <c r="T53" s="8">
        <v>9</v>
      </c>
      <c r="U53" s="8">
        <v>6</v>
      </c>
      <c r="V53" s="8">
        <v>2</v>
      </c>
      <c r="W53" s="8"/>
      <c r="X53" s="8"/>
      <c r="Y53" s="8">
        <v>2</v>
      </c>
      <c r="Z53" s="8">
        <v>5</v>
      </c>
      <c r="AA53" s="8">
        <v>1</v>
      </c>
      <c r="AB53" s="8">
        <v>15</v>
      </c>
      <c r="AC53" s="8"/>
      <c r="AD53" s="8"/>
      <c r="AE53" s="17">
        <f t="shared" si="91"/>
        <v>106</v>
      </c>
      <c r="AF53" s="9">
        <f t="shared" si="92"/>
        <v>0.22746781115879827</v>
      </c>
      <c r="AH53" s="40" t="s">
        <v>72</v>
      </c>
      <c r="AI53" s="11">
        <v>2</v>
      </c>
      <c r="AJ53" s="11">
        <v>2</v>
      </c>
      <c r="AK53" s="11">
        <v>5</v>
      </c>
      <c r="AL53" s="11"/>
      <c r="AM53" s="11">
        <v>15</v>
      </c>
      <c r="AN53" s="11">
        <v>4</v>
      </c>
      <c r="AO53" s="11">
        <v>5</v>
      </c>
      <c r="AP53" s="11">
        <v>2</v>
      </c>
      <c r="AQ53" s="11">
        <v>4</v>
      </c>
      <c r="AR53" s="11">
        <v>5</v>
      </c>
      <c r="AS53" s="11">
        <v>28</v>
      </c>
      <c r="AT53" s="11">
        <v>2</v>
      </c>
      <c r="AU53" s="11">
        <v>12</v>
      </c>
      <c r="AV53" s="11">
        <v>15</v>
      </c>
      <c r="AW53" s="11"/>
      <c r="AX53" s="11">
        <v>11</v>
      </c>
      <c r="AY53" s="11">
        <v>4</v>
      </c>
      <c r="AZ53" s="11">
        <v>8</v>
      </c>
      <c r="BA53" s="11">
        <v>5</v>
      </c>
      <c r="BB53" s="11">
        <v>3</v>
      </c>
      <c r="BC53" s="11">
        <v>1</v>
      </c>
      <c r="BD53" s="11"/>
      <c r="BE53" s="11">
        <v>5</v>
      </c>
      <c r="BF53" s="11"/>
      <c r="BG53" s="11"/>
      <c r="BH53" s="11">
        <v>12</v>
      </c>
      <c r="BI53" s="11">
        <v>3</v>
      </c>
      <c r="BJ53" s="11"/>
      <c r="BK53" s="17">
        <f t="shared" si="95"/>
        <v>153</v>
      </c>
      <c r="BL53" s="9">
        <f t="shared" si="96"/>
        <v>0.15904365904365905</v>
      </c>
      <c r="BN53" s="40" t="s">
        <v>72</v>
      </c>
      <c r="BO53" s="11">
        <v>2</v>
      </c>
      <c r="BP53" s="11">
        <v>8</v>
      </c>
      <c r="BQ53" s="11">
        <v>15</v>
      </c>
      <c r="BR53" s="11"/>
      <c r="BS53" s="11">
        <v>44</v>
      </c>
      <c r="BT53" s="11">
        <v>7</v>
      </c>
      <c r="BU53" s="11">
        <v>8</v>
      </c>
      <c r="BV53" s="11">
        <v>2</v>
      </c>
      <c r="BW53" s="11">
        <v>12</v>
      </c>
      <c r="BX53" s="11">
        <v>8</v>
      </c>
      <c r="BY53" s="11">
        <v>37</v>
      </c>
      <c r="BZ53" s="11">
        <v>8</v>
      </c>
      <c r="CA53" s="11">
        <v>18</v>
      </c>
      <c r="CB53" s="11">
        <v>20</v>
      </c>
      <c r="CC53" s="11">
        <v>13</v>
      </c>
      <c r="CD53" s="11">
        <v>13</v>
      </c>
      <c r="CE53" s="11">
        <v>3</v>
      </c>
      <c r="CF53" s="11">
        <v>17</v>
      </c>
      <c r="CG53" s="11">
        <v>13</v>
      </c>
      <c r="CH53" s="11">
        <v>5</v>
      </c>
      <c r="CI53" s="11">
        <v>1</v>
      </c>
      <c r="CJ53" s="11">
        <v>1</v>
      </c>
      <c r="CK53" s="11">
        <v>3</v>
      </c>
      <c r="CL53" s="11">
        <v>5</v>
      </c>
      <c r="CM53" s="11">
        <v>1</v>
      </c>
      <c r="CN53" s="11">
        <v>28</v>
      </c>
      <c r="CO53" s="11">
        <v>9</v>
      </c>
      <c r="CP53" s="11"/>
      <c r="CQ53" s="17">
        <f t="shared" si="97"/>
        <v>301</v>
      </c>
      <c r="CR53" s="9">
        <f t="shared" si="98"/>
        <v>0.20201342281879195</v>
      </c>
      <c r="CT53" s="40" t="s">
        <v>72</v>
      </c>
      <c r="CU53" s="11"/>
      <c r="CV53" s="11">
        <v>10</v>
      </c>
      <c r="CW53" s="11">
        <v>11</v>
      </c>
      <c r="CX53" s="11">
        <v>1</v>
      </c>
      <c r="CY53" s="11">
        <v>22</v>
      </c>
      <c r="CZ53" s="11">
        <v>17</v>
      </c>
      <c r="DA53" s="11">
        <v>8</v>
      </c>
      <c r="DB53" s="11">
        <v>8</v>
      </c>
      <c r="DC53" s="11">
        <v>22</v>
      </c>
      <c r="DD53" s="11">
        <v>14</v>
      </c>
      <c r="DE53" s="11">
        <v>33</v>
      </c>
      <c r="DF53" s="11">
        <v>10</v>
      </c>
      <c r="DG53" s="11">
        <v>5</v>
      </c>
      <c r="DH53" s="11">
        <v>23</v>
      </c>
      <c r="DI53" s="11">
        <v>4</v>
      </c>
      <c r="DJ53" s="11">
        <v>8</v>
      </c>
      <c r="DK53" s="11">
        <v>4</v>
      </c>
      <c r="DL53" s="11">
        <v>12</v>
      </c>
      <c r="DM53" s="11">
        <v>17</v>
      </c>
      <c r="DN53" s="11">
        <v>1</v>
      </c>
      <c r="DO53" s="11"/>
      <c r="DP53" s="11">
        <v>1</v>
      </c>
      <c r="DQ53" s="11">
        <v>1</v>
      </c>
      <c r="DR53" s="11">
        <v>4</v>
      </c>
      <c r="DS53" s="11">
        <v>3</v>
      </c>
      <c r="DT53" s="11">
        <v>27</v>
      </c>
      <c r="DU53" s="11">
        <v>2</v>
      </c>
      <c r="DV53" s="11"/>
      <c r="DW53" s="17">
        <f t="shared" si="99"/>
        <v>268</v>
      </c>
      <c r="DX53" s="9">
        <f t="shared" si="100"/>
        <v>0.16203143893591293</v>
      </c>
      <c r="DZ53" s="40" t="s">
        <v>72</v>
      </c>
      <c r="EA53" s="11">
        <v>1</v>
      </c>
      <c r="EB53" s="11">
        <v>5</v>
      </c>
      <c r="EC53" s="11">
        <v>5</v>
      </c>
      <c r="ED53" s="11"/>
      <c r="EE53" s="11">
        <v>20</v>
      </c>
      <c r="EF53" s="11">
        <v>11</v>
      </c>
      <c r="EG53" s="11">
        <v>5</v>
      </c>
      <c r="EH53" s="11">
        <v>3</v>
      </c>
      <c r="EI53" s="11">
        <v>15</v>
      </c>
      <c r="EJ53" s="11">
        <v>7</v>
      </c>
      <c r="EK53" s="11">
        <v>28</v>
      </c>
      <c r="EL53" s="11">
        <v>5</v>
      </c>
      <c r="EM53" s="11">
        <v>5</v>
      </c>
      <c r="EN53" s="11">
        <v>6</v>
      </c>
      <c r="EO53" s="11">
        <v>5</v>
      </c>
      <c r="EP53" s="11">
        <v>5</v>
      </c>
      <c r="EQ53" s="11">
        <v>6</v>
      </c>
      <c r="ER53" s="11">
        <v>22</v>
      </c>
      <c r="ES53" s="11">
        <v>5</v>
      </c>
      <c r="ET53" s="11">
        <v>7</v>
      </c>
      <c r="EU53" s="11"/>
      <c r="EV53" s="11"/>
      <c r="EW53" s="11">
        <v>5</v>
      </c>
      <c r="EX53" s="11">
        <v>5</v>
      </c>
      <c r="EY53" s="11">
        <v>5</v>
      </c>
      <c r="EZ53" s="11">
        <v>13</v>
      </c>
      <c r="FA53" s="11"/>
      <c r="FB53" s="11"/>
      <c r="FC53" s="17">
        <f t="shared" si="101"/>
        <v>194</v>
      </c>
      <c r="FD53" s="9">
        <f t="shared" si="102"/>
        <v>0.15721231766612642</v>
      </c>
      <c r="FF53" s="40" t="s">
        <v>72</v>
      </c>
      <c r="FG53" s="11">
        <v>2</v>
      </c>
      <c r="FH53" s="11">
        <v>6</v>
      </c>
      <c r="FI53" s="11">
        <v>17</v>
      </c>
      <c r="FJ53" s="11"/>
      <c r="FK53" s="11">
        <v>14</v>
      </c>
      <c r="FL53" s="11">
        <v>15</v>
      </c>
      <c r="FM53" s="11">
        <v>5</v>
      </c>
      <c r="FN53" s="11">
        <v>3</v>
      </c>
      <c r="FO53" s="11">
        <v>13</v>
      </c>
      <c r="FP53" s="11">
        <v>7</v>
      </c>
      <c r="FQ53" s="11">
        <v>23</v>
      </c>
      <c r="FR53" s="11">
        <v>9</v>
      </c>
      <c r="FS53" s="11">
        <v>14</v>
      </c>
      <c r="FT53" s="11">
        <v>10</v>
      </c>
      <c r="FU53" s="11">
        <v>5</v>
      </c>
      <c r="FV53" s="11">
        <v>4</v>
      </c>
      <c r="FW53" s="11">
        <v>3</v>
      </c>
      <c r="FX53" s="11">
        <v>7</v>
      </c>
      <c r="FY53" s="11">
        <v>8</v>
      </c>
      <c r="FZ53" s="11">
        <v>2</v>
      </c>
      <c r="GA53" s="11">
        <v>1</v>
      </c>
      <c r="GB53" s="11"/>
      <c r="GC53" s="11">
        <v>3</v>
      </c>
      <c r="GD53" s="11">
        <v>4</v>
      </c>
      <c r="GE53" s="11">
        <v>1</v>
      </c>
      <c r="GF53" s="11">
        <v>22</v>
      </c>
      <c r="GG53" s="11">
        <v>3</v>
      </c>
      <c r="GH53" s="11"/>
      <c r="GI53" s="17">
        <f t="shared" si="103"/>
        <v>201</v>
      </c>
      <c r="GJ53" s="9">
        <f t="shared" si="93"/>
        <v>0.17268041237113402</v>
      </c>
      <c r="GL53" s="40" t="s">
        <v>72</v>
      </c>
      <c r="GM53" s="11">
        <v>5</v>
      </c>
      <c r="GN53" s="11">
        <v>6</v>
      </c>
      <c r="GO53" s="11">
        <v>28</v>
      </c>
      <c r="GP53" s="11"/>
      <c r="GQ53" s="11">
        <v>61</v>
      </c>
      <c r="GR53" s="11">
        <v>35</v>
      </c>
      <c r="GS53" s="11">
        <v>7</v>
      </c>
      <c r="GT53" s="11">
        <v>11</v>
      </c>
      <c r="GU53" s="11">
        <v>17</v>
      </c>
      <c r="GV53" s="11">
        <v>16</v>
      </c>
      <c r="GW53" s="11">
        <v>69</v>
      </c>
      <c r="GX53" s="11">
        <v>8</v>
      </c>
      <c r="GY53" s="11">
        <v>13</v>
      </c>
      <c r="GZ53" s="11">
        <v>28</v>
      </c>
      <c r="HA53" s="11">
        <v>8</v>
      </c>
      <c r="HB53" s="11">
        <v>8</v>
      </c>
      <c r="HC53" s="11">
        <v>19</v>
      </c>
      <c r="HD53" s="11">
        <v>19</v>
      </c>
      <c r="HE53" s="11">
        <v>15</v>
      </c>
      <c r="HF53" s="11">
        <v>9</v>
      </c>
      <c r="HG53" s="11">
        <v>4</v>
      </c>
      <c r="HH53" s="11">
        <v>1</v>
      </c>
      <c r="HI53" s="11">
        <v>9</v>
      </c>
      <c r="HJ53" s="11">
        <v>7</v>
      </c>
      <c r="HK53" s="11">
        <v>3</v>
      </c>
      <c r="HL53" s="11">
        <v>47</v>
      </c>
      <c r="HM53" s="11">
        <v>3</v>
      </c>
      <c r="HN53" s="11"/>
      <c r="HO53" s="17">
        <f t="shared" si="104"/>
        <v>456</v>
      </c>
      <c r="HP53" s="9">
        <f t="shared" si="94"/>
        <v>0.27889908256880735</v>
      </c>
      <c r="HR53" s="40" t="s">
        <v>72</v>
      </c>
      <c r="HS53" s="11">
        <v>8</v>
      </c>
      <c r="HT53" s="11">
        <v>6</v>
      </c>
      <c r="HU53" s="11">
        <v>23</v>
      </c>
      <c r="HV53" s="11">
        <v>2</v>
      </c>
      <c r="HW53" s="11">
        <v>43</v>
      </c>
      <c r="HX53" s="11">
        <v>47</v>
      </c>
      <c r="HY53" s="11">
        <v>8</v>
      </c>
      <c r="HZ53" s="11">
        <v>13</v>
      </c>
      <c r="IA53" s="11">
        <v>25</v>
      </c>
      <c r="IB53" s="11">
        <v>23</v>
      </c>
      <c r="IC53" s="11">
        <v>88</v>
      </c>
      <c r="ID53" s="11">
        <v>8</v>
      </c>
      <c r="IE53" s="11">
        <v>15</v>
      </c>
      <c r="IF53" s="11">
        <v>16</v>
      </c>
      <c r="IG53" s="11">
        <v>12</v>
      </c>
      <c r="IH53" s="11">
        <v>18</v>
      </c>
      <c r="II53" s="11">
        <v>4</v>
      </c>
      <c r="IJ53" s="11">
        <v>12</v>
      </c>
      <c r="IK53" s="11">
        <v>24</v>
      </c>
      <c r="IL53" s="11">
        <v>6</v>
      </c>
      <c r="IM53" s="11">
        <v>3</v>
      </c>
      <c r="IN53" s="11">
        <v>3</v>
      </c>
      <c r="IO53" s="11">
        <v>11</v>
      </c>
      <c r="IP53" s="11">
        <v>4</v>
      </c>
      <c r="IQ53" s="11">
        <v>14</v>
      </c>
      <c r="IR53" s="11">
        <v>51</v>
      </c>
      <c r="IS53" s="11">
        <v>5</v>
      </c>
      <c r="IT53" s="11"/>
      <c r="IU53" s="17">
        <f t="shared" si="105"/>
        <v>492</v>
      </c>
      <c r="IV53" s="9">
        <f t="shared" si="106"/>
        <v>0.24453280318091453</v>
      </c>
      <c r="IX53" s="40" t="s">
        <v>72</v>
      </c>
      <c r="IY53" s="11">
        <v>4</v>
      </c>
      <c r="IZ53" s="11">
        <v>10</v>
      </c>
      <c r="JA53" s="11">
        <v>13</v>
      </c>
      <c r="JB53" s="11"/>
      <c r="JC53" s="11">
        <v>27</v>
      </c>
      <c r="JD53" s="11">
        <v>29</v>
      </c>
      <c r="JE53" s="11">
        <v>9</v>
      </c>
      <c r="JF53" s="11">
        <v>13</v>
      </c>
      <c r="JG53" s="11">
        <v>25</v>
      </c>
      <c r="JH53" s="11">
        <v>11</v>
      </c>
      <c r="JI53" s="11">
        <v>78</v>
      </c>
      <c r="JJ53" s="11">
        <v>7</v>
      </c>
      <c r="JK53" s="11">
        <v>7</v>
      </c>
      <c r="JL53" s="11">
        <v>14</v>
      </c>
      <c r="JM53" s="11">
        <v>14</v>
      </c>
      <c r="JN53" s="11">
        <v>20</v>
      </c>
      <c r="JO53" s="11">
        <v>4</v>
      </c>
      <c r="JP53" s="11">
        <v>12</v>
      </c>
      <c r="JQ53" s="11">
        <v>23</v>
      </c>
      <c r="JR53" s="11">
        <v>1</v>
      </c>
      <c r="JS53" s="11"/>
      <c r="JT53" s="11"/>
      <c r="JU53" s="11">
        <v>10</v>
      </c>
      <c r="JV53" s="11">
        <v>7</v>
      </c>
      <c r="JW53" s="11">
        <v>4</v>
      </c>
      <c r="JX53" s="11">
        <v>50</v>
      </c>
      <c r="JY53" s="11">
        <v>8</v>
      </c>
      <c r="JZ53" s="11"/>
      <c r="KA53" s="17">
        <f t="shared" si="107"/>
        <v>400</v>
      </c>
      <c r="KB53" s="9">
        <f t="shared" si="108"/>
        <v>0.2288329519450801</v>
      </c>
    </row>
    <row r="54" spans="1:288">
      <c r="B54" s="29" t="s">
        <v>74</v>
      </c>
      <c r="C54" s="8"/>
      <c r="D54" s="8">
        <v>1</v>
      </c>
      <c r="E54" s="8"/>
      <c r="F54" s="8"/>
      <c r="G54" s="8">
        <v>2</v>
      </c>
      <c r="H54" s="8"/>
      <c r="I54" s="8"/>
      <c r="J54" s="8"/>
      <c r="K54" s="8">
        <v>1</v>
      </c>
      <c r="L54" s="8"/>
      <c r="M54" s="8">
        <v>6</v>
      </c>
      <c r="N54" s="8">
        <v>2</v>
      </c>
      <c r="O54" s="8">
        <v>1</v>
      </c>
      <c r="P54" s="8"/>
      <c r="Q54" s="8"/>
      <c r="R54" s="8">
        <v>3</v>
      </c>
      <c r="S54" s="8"/>
      <c r="T54" s="8"/>
      <c r="U54" s="8">
        <v>2</v>
      </c>
      <c r="V54" s="8"/>
      <c r="W54" s="8">
        <v>1</v>
      </c>
      <c r="X54" s="8"/>
      <c r="Y54" s="8">
        <v>3</v>
      </c>
      <c r="Z54" s="8">
        <v>1</v>
      </c>
      <c r="AA54" s="8"/>
      <c r="AB54" s="8">
        <v>4</v>
      </c>
      <c r="AC54" s="8">
        <v>2</v>
      </c>
      <c r="AD54" s="8"/>
      <c r="AE54" s="17">
        <f t="shared" si="91"/>
        <v>29</v>
      </c>
      <c r="AF54" s="9">
        <f t="shared" si="92"/>
        <v>6.2231759656652362E-2</v>
      </c>
      <c r="AH54" s="40" t="s">
        <v>74</v>
      </c>
      <c r="AI54" s="11"/>
      <c r="AJ54" s="11">
        <v>1</v>
      </c>
      <c r="AK54" s="11">
        <v>1</v>
      </c>
      <c r="AL54" s="11"/>
      <c r="AM54" s="11">
        <v>5</v>
      </c>
      <c r="AN54" s="11"/>
      <c r="AO54" s="11"/>
      <c r="AP54" s="11"/>
      <c r="AQ54" s="11">
        <v>2</v>
      </c>
      <c r="AR54" s="11"/>
      <c r="AS54" s="11">
        <v>12</v>
      </c>
      <c r="AT54" s="11">
        <v>2</v>
      </c>
      <c r="AU54" s="11">
        <v>1</v>
      </c>
      <c r="AV54" s="11">
        <v>3</v>
      </c>
      <c r="AW54" s="11">
        <v>1</v>
      </c>
      <c r="AX54" s="11"/>
      <c r="AY54" s="11"/>
      <c r="AZ54" s="11">
        <v>4</v>
      </c>
      <c r="BA54" s="11">
        <v>5</v>
      </c>
      <c r="BB54" s="11">
        <v>1</v>
      </c>
      <c r="BC54" s="11">
        <v>1</v>
      </c>
      <c r="BD54" s="11"/>
      <c r="BE54" s="11"/>
      <c r="BF54" s="11">
        <v>4</v>
      </c>
      <c r="BG54" s="11">
        <v>1</v>
      </c>
      <c r="BH54" s="11">
        <v>5</v>
      </c>
      <c r="BI54" s="11"/>
      <c r="BJ54" s="11"/>
      <c r="BK54" s="17">
        <f t="shared" si="95"/>
        <v>49</v>
      </c>
      <c r="BL54" s="9">
        <f t="shared" si="96"/>
        <v>5.0935550935550938E-2</v>
      </c>
      <c r="BN54" s="40" t="s">
        <v>74</v>
      </c>
      <c r="BO54" s="11"/>
      <c r="BP54" s="11">
        <v>1</v>
      </c>
      <c r="BQ54" s="11">
        <v>3</v>
      </c>
      <c r="BR54" s="11">
        <v>1</v>
      </c>
      <c r="BS54" s="11">
        <v>26</v>
      </c>
      <c r="BT54" s="11">
        <v>6</v>
      </c>
      <c r="BU54" s="11">
        <v>2</v>
      </c>
      <c r="BV54" s="11">
        <v>1</v>
      </c>
      <c r="BW54" s="11">
        <v>1</v>
      </c>
      <c r="BX54" s="11">
        <v>5</v>
      </c>
      <c r="BY54" s="11">
        <v>10</v>
      </c>
      <c r="BZ54" s="11">
        <v>1</v>
      </c>
      <c r="CA54" s="11">
        <v>2</v>
      </c>
      <c r="CB54" s="11">
        <v>3</v>
      </c>
      <c r="CC54" s="11">
        <v>1</v>
      </c>
      <c r="CD54" s="11">
        <v>2</v>
      </c>
      <c r="CE54" s="11"/>
      <c r="CF54" s="11">
        <v>4</v>
      </c>
      <c r="CG54" s="11">
        <v>6</v>
      </c>
      <c r="CH54" s="11">
        <v>1</v>
      </c>
      <c r="CI54" s="11">
        <v>1</v>
      </c>
      <c r="CJ54" s="11"/>
      <c r="CK54" s="11"/>
      <c r="CL54" s="11">
        <v>1</v>
      </c>
      <c r="CM54" s="11">
        <v>2</v>
      </c>
      <c r="CN54" s="11">
        <v>7</v>
      </c>
      <c r="CO54" s="11">
        <v>2</v>
      </c>
      <c r="CP54" s="11"/>
      <c r="CQ54" s="17">
        <f t="shared" si="97"/>
        <v>89</v>
      </c>
      <c r="CR54" s="9">
        <f t="shared" si="98"/>
        <v>5.9731543624161075E-2</v>
      </c>
      <c r="CT54" s="40" t="s">
        <v>74</v>
      </c>
      <c r="CU54" s="11"/>
      <c r="CV54" s="11"/>
      <c r="CW54" s="11"/>
      <c r="CX54" s="11">
        <v>1</v>
      </c>
      <c r="CY54" s="11">
        <v>11</v>
      </c>
      <c r="CZ54" s="11">
        <v>3</v>
      </c>
      <c r="DA54" s="11">
        <v>3</v>
      </c>
      <c r="DB54" s="11">
        <v>1</v>
      </c>
      <c r="DC54" s="11">
        <v>3</v>
      </c>
      <c r="DD54" s="11">
        <v>1</v>
      </c>
      <c r="DE54" s="11">
        <v>8</v>
      </c>
      <c r="DF54" s="11">
        <v>1</v>
      </c>
      <c r="DG54" s="11"/>
      <c r="DH54" s="11">
        <v>5</v>
      </c>
      <c r="DI54" s="11"/>
      <c r="DJ54" s="11">
        <v>6</v>
      </c>
      <c r="DK54" s="11"/>
      <c r="DL54" s="11">
        <v>3</v>
      </c>
      <c r="DM54" s="11">
        <v>2</v>
      </c>
      <c r="DN54" s="11">
        <v>3</v>
      </c>
      <c r="DO54" s="11"/>
      <c r="DP54" s="11"/>
      <c r="DQ54" s="11">
        <v>2</v>
      </c>
      <c r="DR54" s="11"/>
      <c r="DS54" s="11"/>
      <c r="DT54" s="11">
        <v>12</v>
      </c>
      <c r="DU54" s="11"/>
      <c r="DV54" s="11"/>
      <c r="DW54" s="17">
        <f t="shared" si="99"/>
        <v>65</v>
      </c>
      <c r="DX54" s="9">
        <f t="shared" si="100"/>
        <v>3.9298669891172915E-2</v>
      </c>
      <c r="DZ54" s="40" t="s">
        <v>74</v>
      </c>
      <c r="EA54" s="11"/>
      <c r="EB54" s="11"/>
      <c r="EC54" s="11">
        <v>1</v>
      </c>
      <c r="ED54" s="11"/>
      <c r="EE54" s="11">
        <v>6</v>
      </c>
      <c r="EF54" s="11">
        <v>1</v>
      </c>
      <c r="EG54" s="11">
        <v>1</v>
      </c>
      <c r="EH54" s="11">
        <v>1</v>
      </c>
      <c r="EI54" s="11">
        <v>5</v>
      </c>
      <c r="EJ54" s="11">
        <v>5</v>
      </c>
      <c r="EK54" s="11">
        <v>12</v>
      </c>
      <c r="EL54" s="11"/>
      <c r="EM54" s="11">
        <v>2</v>
      </c>
      <c r="EN54" s="11">
        <v>6</v>
      </c>
      <c r="EO54" s="11">
        <v>2</v>
      </c>
      <c r="EP54" s="11">
        <v>2</v>
      </c>
      <c r="EQ54" s="11"/>
      <c r="ER54" s="11">
        <v>1</v>
      </c>
      <c r="ES54" s="11">
        <v>8</v>
      </c>
      <c r="ET54" s="11"/>
      <c r="EU54" s="11"/>
      <c r="EV54" s="11"/>
      <c r="EW54" s="11">
        <v>2</v>
      </c>
      <c r="EX54" s="11">
        <v>2</v>
      </c>
      <c r="EY54" s="11"/>
      <c r="EZ54" s="11">
        <v>13</v>
      </c>
      <c r="FA54" s="11">
        <v>1</v>
      </c>
      <c r="FB54" s="11"/>
      <c r="FC54" s="17">
        <f t="shared" si="101"/>
        <v>71</v>
      </c>
      <c r="FD54" s="9">
        <f t="shared" si="102"/>
        <v>5.7536466774716369E-2</v>
      </c>
      <c r="FF54" s="40" t="s">
        <v>74</v>
      </c>
      <c r="FG54" s="11"/>
      <c r="FH54" s="11">
        <v>3</v>
      </c>
      <c r="FI54" s="11">
        <v>3</v>
      </c>
      <c r="FJ54" s="11"/>
      <c r="FK54" s="11">
        <v>12</v>
      </c>
      <c r="FL54" s="11">
        <v>3</v>
      </c>
      <c r="FM54" s="11">
        <v>5</v>
      </c>
      <c r="FN54" s="11">
        <v>4</v>
      </c>
      <c r="FO54" s="11">
        <v>3</v>
      </c>
      <c r="FP54" s="11">
        <v>6</v>
      </c>
      <c r="FQ54" s="11">
        <v>10</v>
      </c>
      <c r="FR54" s="11"/>
      <c r="FS54" s="11">
        <v>3</v>
      </c>
      <c r="FT54" s="11">
        <v>4</v>
      </c>
      <c r="FU54" s="11">
        <v>2</v>
      </c>
      <c r="FV54" s="11"/>
      <c r="FW54" s="11"/>
      <c r="FX54" s="11"/>
      <c r="FY54" s="11">
        <v>3</v>
      </c>
      <c r="FZ54" s="11">
        <v>2</v>
      </c>
      <c r="GA54" s="11">
        <v>1</v>
      </c>
      <c r="GB54" s="11">
        <v>1</v>
      </c>
      <c r="GC54" s="11">
        <v>1</v>
      </c>
      <c r="GD54" s="11">
        <v>1</v>
      </c>
      <c r="GE54" s="11">
        <v>1</v>
      </c>
      <c r="GF54" s="11">
        <v>17</v>
      </c>
      <c r="GG54" s="11"/>
      <c r="GH54" s="11"/>
      <c r="GI54" s="17">
        <f t="shared" si="103"/>
        <v>85</v>
      </c>
      <c r="GJ54" s="9">
        <f t="shared" si="93"/>
        <v>7.3024054982817874E-2</v>
      </c>
      <c r="GL54" s="40" t="s">
        <v>74</v>
      </c>
      <c r="GM54" s="11"/>
      <c r="GN54" s="11">
        <v>4</v>
      </c>
      <c r="GO54" s="11">
        <v>2</v>
      </c>
      <c r="GP54" s="11"/>
      <c r="GQ54" s="11">
        <v>19</v>
      </c>
      <c r="GR54" s="11">
        <v>4</v>
      </c>
      <c r="GS54" s="11">
        <v>6</v>
      </c>
      <c r="GT54" s="11">
        <v>4</v>
      </c>
      <c r="GU54" s="11">
        <v>11</v>
      </c>
      <c r="GV54" s="11">
        <v>4</v>
      </c>
      <c r="GW54" s="11">
        <v>25</v>
      </c>
      <c r="GX54" s="11">
        <v>1</v>
      </c>
      <c r="GY54" s="11">
        <v>2</v>
      </c>
      <c r="GZ54" s="11">
        <v>4</v>
      </c>
      <c r="HA54" s="11"/>
      <c r="HB54" s="11">
        <v>3</v>
      </c>
      <c r="HC54" s="11">
        <v>6</v>
      </c>
      <c r="HD54" s="11">
        <v>3</v>
      </c>
      <c r="HE54" s="11">
        <v>12</v>
      </c>
      <c r="HF54" s="11"/>
      <c r="HG54" s="11"/>
      <c r="HH54" s="11"/>
      <c r="HI54" s="11">
        <v>7</v>
      </c>
      <c r="HJ54" s="11">
        <v>2</v>
      </c>
      <c r="HK54" s="11">
        <v>2</v>
      </c>
      <c r="HL54" s="11">
        <v>14</v>
      </c>
      <c r="HM54" s="11">
        <v>4</v>
      </c>
      <c r="HN54" s="11"/>
      <c r="HO54" s="17">
        <f t="shared" si="104"/>
        <v>139</v>
      </c>
      <c r="HP54" s="9">
        <f t="shared" si="94"/>
        <v>8.5015290519877676E-2</v>
      </c>
      <c r="HR54" s="40" t="s">
        <v>74</v>
      </c>
      <c r="HS54" s="11"/>
      <c r="HT54" s="11"/>
      <c r="HU54" s="11">
        <v>1</v>
      </c>
      <c r="HV54" s="11">
        <v>2</v>
      </c>
      <c r="HW54" s="11">
        <v>17</v>
      </c>
      <c r="HX54" s="11">
        <v>8</v>
      </c>
      <c r="HY54" s="11">
        <v>1</v>
      </c>
      <c r="HZ54" s="11">
        <v>3</v>
      </c>
      <c r="IA54" s="11">
        <v>10</v>
      </c>
      <c r="IB54" s="11">
        <v>3</v>
      </c>
      <c r="IC54" s="11">
        <v>25</v>
      </c>
      <c r="ID54" s="11">
        <v>1</v>
      </c>
      <c r="IE54" s="11">
        <v>6</v>
      </c>
      <c r="IF54" s="11">
        <v>3</v>
      </c>
      <c r="IG54" s="11"/>
      <c r="IH54" s="11">
        <v>8</v>
      </c>
      <c r="II54" s="11">
        <v>4</v>
      </c>
      <c r="IJ54" s="11">
        <v>1</v>
      </c>
      <c r="IK54" s="11">
        <v>22</v>
      </c>
      <c r="IL54" s="11">
        <v>2</v>
      </c>
      <c r="IM54" s="11">
        <v>2</v>
      </c>
      <c r="IN54" s="11"/>
      <c r="IO54" s="11">
        <v>13</v>
      </c>
      <c r="IP54" s="11">
        <v>6</v>
      </c>
      <c r="IQ54" s="11">
        <v>5</v>
      </c>
      <c r="IR54" s="11">
        <v>17</v>
      </c>
      <c r="IS54" s="11"/>
      <c r="IT54" s="11"/>
      <c r="IU54" s="17">
        <f t="shared" si="105"/>
        <v>160</v>
      </c>
      <c r="IV54" s="9">
        <f t="shared" si="106"/>
        <v>7.9522862823061632E-2</v>
      </c>
      <c r="IX54" s="40" t="s">
        <v>74</v>
      </c>
      <c r="IY54" s="11"/>
      <c r="IZ54" s="11">
        <v>1</v>
      </c>
      <c r="JA54" s="11"/>
      <c r="JB54" s="11"/>
      <c r="JC54" s="11">
        <v>9</v>
      </c>
      <c r="JD54" s="11">
        <v>5</v>
      </c>
      <c r="JE54" s="11">
        <v>1</v>
      </c>
      <c r="JF54" s="11">
        <v>5</v>
      </c>
      <c r="JG54" s="11">
        <v>8</v>
      </c>
      <c r="JH54" s="11">
        <v>4</v>
      </c>
      <c r="JI54" s="11">
        <v>19</v>
      </c>
      <c r="JJ54" s="11"/>
      <c r="JK54" s="11">
        <v>4</v>
      </c>
      <c r="JL54" s="11">
        <v>2</v>
      </c>
      <c r="JM54" s="11">
        <v>2</v>
      </c>
      <c r="JN54" s="11">
        <v>1</v>
      </c>
      <c r="JO54" s="11">
        <v>1</v>
      </c>
      <c r="JP54" s="11">
        <v>3</v>
      </c>
      <c r="JQ54" s="11">
        <v>18</v>
      </c>
      <c r="JR54" s="11"/>
      <c r="JS54" s="11">
        <v>4</v>
      </c>
      <c r="JT54" s="11"/>
      <c r="JU54" s="11">
        <v>4</v>
      </c>
      <c r="JV54" s="11">
        <v>1</v>
      </c>
      <c r="JW54" s="11"/>
      <c r="JX54" s="11">
        <v>19</v>
      </c>
      <c r="JY54" s="11">
        <v>3</v>
      </c>
      <c r="JZ54" s="11"/>
      <c r="KA54" s="17">
        <f t="shared" si="107"/>
        <v>114</v>
      </c>
      <c r="KB54" s="9">
        <f t="shared" si="108"/>
        <v>6.5217391304347824E-2</v>
      </c>
    </row>
    <row r="55" spans="1:288" ht="15.75" thickBot="1">
      <c r="B55" s="30" t="s">
        <v>49</v>
      </c>
      <c r="C55" s="18">
        <f>SUM(C49:C54)</f>
        <v>2</v>
      </c>
      <c r="D55" s="18">
        <f t="shared" ref="D55:AD55" si="109">SUM(D49:D54)</f>
        <v>7</v>
      </c>
      <c r="E55" s="18">
        <f t="shared" si="109"/>
        <v>6</v>
      </c>
      <c r="F55" s="18">
        <f t="shared" si="109"/>
        <v>1</v>
      </c>
      <c r="G55" s="18">
        <f t="shared" si="109"/>
        <v>38</v>
      </c>
      <c r="H55" s="18">
        <f t="shared" si="109"/>
        <v>21</v>
      </c>
      <c r="I55" s="18">
        <f t="shared" si="109"/>
        <v>20</v>
      </c>
      <c r="J55" s="18">
        <f t="shared" si="109"/>
        <v>11</v>
      </c>
      <c r="K55" s="18">
        <f t="shared" si="109"/>
        <v>18</v>
      </c>
      <c r="L55" s="18">
        <f t="shared" si="109"/>
        <v>9</v>
      </c>
      <c r="M55" s="18">
        <f t="shared" si="109"/>
        <v>65</v>
      </c>
      <c r="N55" s="18">
        <f t="shared" si="109"/>
        <v>9</v>
      </c>
      <c r="O55" s="18">
        <f t="shared" si="109"/>
        <v>12</v>
      </c>
      <c r="P55" s="18">
        <f t="shared" si="109"/>
        <v>10</v>
      </c>
      <c r="Q55" s="18">
        <f t="shared" si="109"/>
        <v>13</v>
      </c>
      <c r="R55" s="18">
        <f t="shared" si="109"/>
        <v>31</v>
      </c>
      <c r="S55" s="18">
        <f t="shared" si="109"/>
        <v>10</v>
      </c>
      <c r="T55" s="18">
        <f t="shared" si="109"/>
        <v>27</v>
      </c>
      <c r="U55" s="18">
        <f t="shared" si="109"/>
        <v>24</v>
      </c>
      <c r="V55" s="18">
        <f t="shared" si="109"/>
        <v>9</v>
      </c>
      <c r="W55" s="18">
        <f t="shared" si="109"/>
        <v>2</v>
      </c>
      <c r="X55" s="18">
        <f t="shared" si="109"/>
        <v>0</v>
      </c>
      <c r="Y55" s="18">
        <f t="shared" si="109"/>
        <v>14</v>
      </c>
      <c r="Z55" s="18">
        <f t="shared" si="109"/>
        <v>37</v>
      </c>
      <c r="AA55" s="18">
        <f t="shared" si="109"/>
        <v>1</v>
      </c>
      <c r="AB55" s="18">
        <f t="shared" si="109"/>
        <v>62</v>
      </c>
      <c r="AC55" s="18">
        <f t="shared" si="109"/>
        <v>7</v>
      </c>
      <c r="AD55" s="18">
        <f t="shared" si="109"/>
        <v>0</v>
      </c>
      <c r="AE55" s="18">
        <f>SUM(AE49:AE54)</f>
        <v>466</v>
      </c>
      <c r="AF55" s="34">
        <f>SUM(AF49:AF54)</f>
        <v>1</v>
      </c>
      <c r="AH55" s="30" t="s">
        <v>49</v>
      </c>
      <c r="AI55" s="18">
        <f t="shared" ref="AI55:BA55" si="110">SUM(AI49:AI54)</f>
        <v>3</v>
      </c>
      <c r="AJ55" s="18">
        <f t="shared" si="110"/>
        <v>9</v>
      </c>
      <c r="AK55" s="18">
        <f t="shared" si="110"/>
        <v>26</v>
      </c>
      <c r="AL55" s="18">
        <f t="shared" si="110"/>
        <v>3</v>
      </c>
      <c r="AM55" s="18">
        <f t="shared" si="110"/>
        <v>83</v>
      </c>
      <c r="AN55" s="18">
        <f t="shared" si="110"/>
        <v>19</v>
      </c>
      <c r="AO55" s="18">
        <f t="shared" si="110"/>
        <v>41</v>
      </c>
      <c r="AP55" s="18">
        <f t="shared" si="110"/>
        <v>13</v>
      </c>
      <c r="AQ55" s="18">
        <f t="shared" si="110"/>
        <v>41</v>
      </c>
      <c r="AR55" s="18">
        <f t="shared" si="110"/>
        <v>16</v>
      </c>
      <c r="AS55" s="18">
        <f t="shared" si="110"/>
        <v>142</v>
      </c>
      <c r="AT55" s="18">
        <f t="shared" si="110"/>
        <v>23</v>
      </c>
      <c r="AU55" s="18">
        <f t="shared" si="110"/>
        <v>47</v>
      </c>
      <c r="AV55" s="18">
        <f t="shared" si="110"/>
        <v>41</v>
      </c>
      <c r="AW55" s="18">
        <f t="shared" si="110"/>
        <v>18</v>
      </c>
      <c r="AX55" s="18">
        <f t="shared" si="110"/>
        <v>51</v>
      </c>
      <c r="AY55" s="18">
        <f t="shared" si="110"/>
        <v>13</v>
      </c>
      <c r="AZ55" s="18">
        <f t="shared" si="110"/>
        <v>48</v>
      </c>
      <c r="BA55" s="18">
        <f t="shared" si="110"/>
        <v>59</v>
      </c>
      <c r="BB55" s="18">
        <f t="shared" ref="BB55" si="111">SUM(BB49:BB54)</f>
        <v>21</v>
      </c>
      <c r="BC55" s="18">
        <f t="shared" ref="BC55" si="112">SUM(BC49:BC54)</f>
        <v>10</v>
      </c>
      <c r="BD55" s="18">
        <f t="shared" ref="BD55" si="113">SUM(BD49:BD54)</f>
        <v>0</v>
      </c>
      <c r="BE55" s="18">
        <f t="shared" ref="BE55" si="114">SUM(BE49:BE54)</f>
        <v>41</v>
      </c>
      <c r="BF55" s="18">
        <f t="shared" ref="BF55" si="115">SUM(BF49:BF54)</f>
        <v>32</v>
      </c>
      <c r="BG55" s="18">
        <f t="shared" ref="BG55" si="116">SUM(BG49:BG54)</f>
        <v>4</v>
      </c>
      <c r="BH55" s="18">
        <f t="shared" ref="BH55" si="117">SUM(BH49:BH54)</f>
        <v>148</v>
      </c>
      <c r="BI55" s="18">
        <f t="shared" ref="BI55" si="118">SUM(BI49:BI54)</f>
        <v>10</v>
      </c>
      <c r="BJ55" s="18">
        <f t="shared" ref="BJ55" si="119">SUM(BJ49:BJ54)</f>
        <v>0</v>
      </c>
      <c r="BK55" s="18">
        <f t="shared" ref="BK55" si="120">SUM(BK49:BK54)</f>
        <v>962</v>
      </c>
      <c r="BL55" s="33">
        <f t="shared" si="96"/>
        <v>1</v>
      </c>
      <c r="BN55" s="30" t="s">
        <v>49</v>
      </c>
      <c r="BO55" s="18">
        <f t="shared" ref="BO55:CG55" si="121">SUM(BO49:BO54)</f>
        <v>4</v>
      </c>
      <c r="BP55" s="18">
        <f t="shared" si="121"/>
        <v>13</v>
      </c>
      <c r="BQ55" s="18">
        <f t="shared" si="121"/>
        <v>72</v>
      </c>
      <c r="BR55" s="18">
        <f t="shared" si="121"/>
        <v>4</v>
      </c>
      <c r="BS55" s="18">
        <f t="shared" si="121"/>
        <v>151</v>
      </c>
      <c r="BT55" s="18">
        <f t="shared" si="121"/>
        <v>64</v>
      </c>
      <c r="BU55" s="18">
        <f t="shared" si="121"/>
        <v>42</v>
      </c>
      <c r="BV55" s="18">
        <f t="shared" si="121"/>
        <v>34</v>
      </c>
      <c r="BW55" s="18">
        <f t="shared" si="121"/>
        <v>50</v>
      </c>
      <c r="BX55" s="18">
        <f t="shared" si="121"/>
        <v>38</v>
      </c>
      <c r="BY55" s="18">
        <f t="shared" si="121"/>
        <v>206</v>
      </c>
      <c r="BZ55" s="18">
        <f t="shared" si="121"/>
        <v>27</v>
      </c>
      <c r="CA55" s="18">
        <f t="shared" si="121"/>
        <v>75</v>
      </c>
      <c r="CB55" s="18">
        <f t="shared" si="121"/>
        <v>62</v>
      </c>
      <c r="CC55" s="18">
        <f t="shared" si="121"/>
        <v>59</v>
      </c>
      <c r="CD55" s="18">
        <f t="shared" si="121"/>
        <v>49</v>
      </c>
      <c r="CE55" s="18">
        <f t="shared" si="121"/>
        <v>17</v>
      </c>
      <c r="CF55" s="18">
        <f t="shared" si="121"/>
        <v>103</v>
      </c>
      <c r="CG55" s="18">
        <f t="shared" si="121"/>
        <v>99</v>
      </c>
      <c r="CH55" s="18">
        <f t="shared" ref="CH55" si="122">SUM(CH49:CH54)</f>
        <v>34</v>
      </c>
      <c r="CI55" s="18">
        <f t="shared" ref="CI55" si="123">SUM(CI49:CI54)</f>
        <v>10</v>
      </c>
      <c r="CJ55" s="18">
        <f t="shared" ref="CJ55" si="124">SUM(CJ49:CJ54)</f>
        <v>1</v>
      </c>
      <c r="CK55" s="18">
        <f t="shared" ref="CK55" si="125">SUM(CK49:CK54)</f>
        <v>45</v>
      </c>
      <c r="CL55" s="18">
        <f t="shared" ref="CL55" si="126">SUM(CL49:CL54)</f>
        <v>45</v>
      </c>
      <c r="CM55" s="18">
        <f t="shared" ref="CM55" si="127">SUM(CM49:CM54)</f>
        <v>7</v>
      </c>
      <c r="CN55" s="18">
        <f t="shared" ref="CN55" si="128">SUM(CN49:CN54)</f>
        <v>152</v>
      </c>
      <c r="CO55" s="18">
        <f t="shared" ref="CO55" si="129">SUM(CO49:CO54)</f>
        <v>26</v>
      </c>
      <c r="CP55" s="18">
        <f t="shared" ref="CP55" si="130">SUM(CP49:CP54)</f>
        <v>1</v>
      </c>
      <c r="CQ55" s="18">
        <f>SUM(CQ49:CQ54)</f>
        <v>1490</v>
      </c>
      <c r="CR55" s="34">
        <f t="shared" si="98"/>
        <v>1</v>
      </c>
      <c r="CT55" s="30" t="s">
        <v>49</v>
      </c>
      <c r="CU55" s="18">
        <f t="shared" ref="CU55:DV55" si="131">SUM(CU49:CU54)</f>
        <v>12</v>
      </c>
      <c r="CV55" s="18">
        <f t="shared" si="131"/>
        <v>32</v>
      </c>
      <c r="CW55" s="18">
        <f t="shared" si="131"/>
        <v>43</v>
      </c>
      <c r="CX55" s="18">
        <f t="shared" si="131"/>
        <v>5</v>
      </c>
      <c r="CY55" s="18">
        <f t="shared" si="131"/>
        <v>111</v>
      </c>
      <c r="CZ55" s="18">
        <f t="shared" si="131"/>
        <v>74</v>
      </c>
      <c r="DA55" s="18">
        <f t="shared" si="131"/>
        <v>59</v>
      </c>
      <c r="DB55" s="18">
        <f t="shared" si="131"/>
        <v>68</v>
      </c>
      <c r="DC55" s="18">
        <f t="shared" si="131"/>
        <v>82</v>
      </c>
      <c r="DD55" s="18">
        <f t="shared" si="131"/>
        <v>69</v>
      </c>
      <c r="DE55" s="18">
        <f t="shared" si="131"/>
        <v>172</v>
      </c>
      <c r="DF55" s="18">
        <f t="shared" si="131"/>
        <v>29</v>
      </c>
      <c r="DG55" s="18">
        <f t="shared" si="131"/>
        <v>45</v>
      </c>
      <c r="DH55" s="18">
        <f t="shared" si="131"/>
        <v>101</v>
      </c>
      <c r="DI55" s="18">
        <f t="shared" si="131"/>
        <v>35</v>
      </c>
      <c r="DJ55" s="18">
        <f t="shared" si="131"/>
        <v>59</v>
      </c>
      <c r="DK55" s="18">
        <f t="shared" si="131"/>
        <v>19</v>
      </c>
      <c r="DL55" s="18">
        <f t="shared" si="131"/>
        <v>96</v>
      </c>
      <c r="DM55" s="18">
        <f t="shared" si="131"/>
        <v>99</v>
      </c>
      <c r="DN55" s="18">
        <f t="shared" si="131"/>
        <v>45</v>
      </c>
      <c r="DO55" s="18">
        <f t="shared" si="131"/>
        <v>13</v>
      </c>
      <c r="DP55" s="18">
        <f t="shared" si="131"/>
        <v>3</v>
      </c>
      <c r="DQ55" s="18">
        <f t="shared" si="131"/>
        <v>37</v>
      </c>
      <c r="DR55" s="18">
        <f t="shared" si="131"/>
        <v>43</v>
      </c>
      <c r="DS55" s="18">
        <f t="shared" si="131"/>
        <v>13</v>
      </c>
      <c r="DT55" s="18">
        <f t="shared" si="131"/>
        <v>271</v>
      </c>
      <c r="DU55" s="18">
        <f t="shared" si="131"/>
        <v>9</v>
      </c>
      <c r="DV55" s="18">
        <f t="shared" si="131"/>
        <v>10</v>
      </c>
      <c r="DW55" s="18">
        <f>SUM(DW49:DW54)</f>
        <v>1654</v>
      </c>
      <c r="DX55" s="9">
        <f t="shared" si="100"/>
        <v>1</v>
      </c>
      <c r="DZ55" s="30" t="s">
        <v>49</v>
      </c>
      <c r="EA55" s="18">
        <f t="shared" ref="EA55:FB55" si="132">SUM(EA49:EA54)</f>
        <v>5</v>
      </c>
      <c r="EB55" s="18">
        <f t="shared" si="132"/>
        <v>16</v>
      </c>
      <c r="EC55" s="18">
        <f t="shared" si="132"/>
        <v>57</v>
      </c>
      <c r="ED55" s="18">
        <f t="shared" si="132"/>
        <v>1</v>
      </c>
      <c r="EE55" s="18">
        <f t="shared" si="132"/>
        <v>98</v>
      </c>
      <c r="EF55" s="18">
        <f t="shared" si="132"/>
        <v>68</v>
      </c>
      <c r="EG55" s="18">
        <f t="shared" si="132"/>
        <v>48</v>
      </c>
      <c r="EH55" s="18">
        <f t="shared" si="132"/>
        <v>32</v>
      </c>
      <c r="EI55" s="18">
        <f t="shared" si="132"/>
        <v>77</v>
      </c>
      <c r="EJ55" s="18">
        <f t="shared" si="132"/>
        <v>37</v>
      </c>
      <c r="EK55" s="18">
        <f t="shared" si="132"/>
        <v>130</v>
      </c>
      <c r="EL55" s="18">
        <f t="shared" si="132"/>
        <v>25</v>
      </c>
      <c r="EM55" s="18">
        <f t="shared" si="132"/>
        <v>24</v>
      </c>
      <c r="EN55" s="18">
        <f t="shared" si="132"/>
        <v>81</v>
      </c>
      <c r="EO55" s="18">
        <f t="shared" si="132"/>
        <v>22</v>
      </c>
      <c r="EP55" s="18">
        <f t="shared" si="132"/>
        <v>31</v>
      </c>
      <c r="EQ55" s="18">
        <f t="shared" si="132"/>
        <v>15</v>
      </c>
      <c r="ER55" s="18">
        <f t="shared" si="132"/>
        <v>98</v>
      </c>
      <c r="ES55" s="18">
        <f t="shared" si="132"/>
        <v>76</v>
      </c>
      <c r="ET55" s="18">
        <f t="shared" si="132"/>
        <v>33</v>
      </c>
      <c r="EU55" s="18">
        <f t="shared" si="132"/>
        <v>6</v>
      </c>
      <c r="EV55" s="18">
        <f t="shared" si="132"/>
        <v>1</v>
      </c>
      <c r="EW55" s="18">
        <f t="shared" si="132"/>
        <v>43</v>
      </c>
      <c r="EX55" s="18">
        <f t="shared" si="132"/>
        <v>29</v>
      </c>
      <c r="EY55" s="18">
        <f t="shared" si="132"/>
        <v>14</v>
      </c>
      <c r="EZ55" s="18">
        <f t="shared" si="132"/>
        <v>152</v>
      </c>
      <c r="FA55" s="18">
        <f t="shared" si="132"/>
        <v>13</v>
      </c>
      <c r="FB55" s="18">
        <f t="shared" si="132"/>
        <v>2</v>
      </c>
      <c r="FC55" s="18">
        <f>SUM(FC49:FC54)</f>
        <v>1234</v>
      </c>
      <c r="FD55" s="9">
        <f>SUM(FD49:FD54)</f>
        <v>1</v>
      </c>
      <c r="FF55" s="30" t="s">
        <v>49</v>
      </c>
      <c r="FG55" s="18">
        <f t="shared" ref="FG55:GH55" si="133">SUM(FG49:FG54)</f>
        <v>8</v>
      </c>
      <c r="FH55" s="18">
        <f t="shared" si="133"/>
        <v>17</v>
      </c>
      <c r="FI55" s="18">
        <f t="shared" si="133"/>
        <v>50</v>
      </c>
      <c r="FJ55" s="18">
        <f t="shared" si="133"/>
        <v>0</v>
      </c>
      <c r="FK55" s="18">
        <f t="shared" si="133"/>
        <v>87</v>
      </c>
      <c r="FL55" s="18">
        <f t="shared" si="133"/>
        <v>60</v>
      </c>
      <c r="FM55" s="18">
        <f t="shared" si="133"/>
        <v>42</v>
      </c>
      <c r="FN55" s="18">
        <f t="shared" si="133"/>
        <v>69</v>
      </c>
      <c r="FO55" s="18">
        <f t="shared" si="133"/>
        <v>78</v>
      </c>
      <c r="FP55" s="18">
        <f t="shared" si="133"/>
        <v>38</v>
      </c>
      <c r="FQ55" s="18">
        <f t="shared" si="133"/>
        <v>124</v>
      </c>
      <c r="FR55" s="18">
        <f t="shared" si="133"/>
        <v>28</v>
      </c>
      <c r="FS55" s="18">
        <f t="shared" si="133"/>
        <v>31</v>
      </c>
      <c r="FT55" s="18">
        <f t="shared" si="133"/>
        <v>39</v>
      </c>
      <c r="FU55" s="18">
        <f t="shared" si="133"/>
        <v>22</v>
      </c>
      <c r="FV55" s="18">
        <f t="shared" si="133"/>
        <v>29</v>
      </c>
      <c r="FW55" s="18">
        <f t="shared" si="133"/>
        <v>11</v>
      </c>
      <c r="FX55" s="18">
        <f t="shared" si="133"/>
        <v>43</v>
      </c>
      <c r="FY55" s="18">
        <f t="shared" si="133"/>
        <v>68</v>
      </c>
      <c r="FZ55" s="18">
        <f t="shared" si="133"/>
        <v>33</v>
      </c>
      <c r="GA55" s="18">
        <f t="shared" si="133"/>
        <v>15</v>
      </c>
      <c r="GB55" s="18">
        <f t="shared" si="133"/>
        <v>2</v>
      </c>
      <c r="GC55" s="18">
        <f t="shared" si="133"/>
        <v>20</v>
      </c>
      <c r="GD55" s="18">
        <f t="shared" si="133"/>
        <v>29</v>
      </c>
      <c r="GE55" s="18">
        <f t="shared" si="133"/>
        <v>4</v>
      </c>
      <c r="GF55" s="18">
        <f t="shared" si="133"/>
        <v>209</v>
      </c>
      <c r="GG55" s="18">
        <f t="shared" si="133"/>
        <v>6</v>
      </c>
      <c r="GH55" s="18">
        <f t="shared" si="133"/>
        <v>2</v>
      </c>
      <c r="GI55" s="18">
        <f>SUM(GI49:GI54)</f>
        <v>1164</v>
      </c>
      <c r="GJ55" s="9">
        <f>SUM(GJ49:GJ54)</f>
        <v>1</v>
      </c>
      <c r="GL55" s="30" t="s">
        <v>49</v>
      </c>
      <c r="GM55" s="18">
        <f t="shared" ref="GM55:HN55" si="134">SUM(GM49:GM54)</f>
        <v>8</v>
      </c>
      <c r="GN55" s="18">
        <f t="shared" si="134"/>
        <v>18</v>
      </c>
      <c r="GO55" s="18">
        <f t="shared" si="134"/>
        <v>84</v>
      </c>
      <c r="GP55" s="18">
        <f t="shared" si="134"/>
        <v>0</v>
      </c>
      <c r="GQ55" s="18">
        <f t="shared" si="134"/>
        <v>129</v>
      </c>
      <c r="GR55" s="18">
        <f t="shared" si="134"/>
        <v>132</v>
      </c>
      <c r="GS55" s="18">
        <f t="shared" si="134"/>
        <v>40</v>
      </c>
      <c r="GT55" s="18">
        <f t="shared" si="134"/>
        <v>55</v>
      </c>
      <c r="GU55" s="18">
        <f t="shared" si="134"/>
        <v>72</v>
      </c>
      <c r="GV55" s="18">
        <f t="shared" si="134"/>
        <v>38</v>
      </c>
      <c r="GW55" s="18">
        <f t="shared" si="134"/>
        <v>202</v>
      </c>
      <c r="GX55" s="18">
        <f t="shared" si="134"/>
        <v>30</v>
      </c>
      <c r="GY55" s="18">
        <f t="shared" si="134"/>
        <v>42</v>
      </c>
      <c r="GZ55" s="18">
        <f t="shared" si="134"/>
        <v>76</v>
      </c>
      <c r="HA55" s="18">
        <f t="shared" si="134"/>
        <v>25</v>
      </c>
      <c r="HB55" s="18">
        <f t="shared" si="134"/>
        <v>45</v>
      </c>
      <c r="HC55" s="18">
        <f t="shared" si="134"/>
        <v>46</v>
      </c>
      <c r="HD55" s="18">
        <f t="shared" si="134"/>
        <v>69</v>
      </c>
      <c r="HE55" s="18">
        <f t="shared" si="134"/>
        <v>91</v>
      </c>
      <c r="HF55" s="18">
        <f t="shared" si="134"/>
        <v>60</v>
      </c>
      <c r="HG55" s="18">
        <f t="shared" si="134"/>
        <v>14</v>
      </c>
      <c r="HH55" s="18">
        <f t="shared" si="134"/>
        <v>2</v>
      </c>
      <c r="HI55" s="18">
        <f t="shared" si="134"/>
        <v>61</v>
      </c>
      <c r="HJ55" s="18">
        <f t="shared" si="134"/>
        <v>35</v>
      </c>
      <c r="HK55" s="18">
        <f t="shared" si="134"/>
        <v>11</v>
      </c>
      <c r="HL55" s="18">
        <f t="shared" si="134"/>
        <v>236</v>
      </c>
      <c r="HM55" s="18">
        <f t="shared" si="134"/>
        <v>14</v>
      </c>
      <c r="HN55" s="18">
        <f t="shared" si="134"/>
        <v>0</v>
      </c>
      <c r="HO55" s="18">
        <f>SUM(HO49:HO54)</f>
        <v>1635</v>
      </c>
      <c r="HP55" s="9">
        <f>SUM(HP49:HP54)</f>
        <v>1</v>
      </c>
      <c r="HR55" s="30" t="s">
        <v>49</v>
      </c>
      <c r="HS55" s="18">
        <f t="shared" ref="HS55:IT55" si="135">SUM(HS49:HS54)</f>
        <v>12</v>
      </c>
      <c r="HT55" s="18">
        <f t="shared" si="135"/>
        <v>22</v>
      </c>
      <c r="HU55" s="18">
        <f t="shared" si="135"/>
        <v>52</v>
      </c>
      <c r="HV55" s="18">
        <f t="shared" si="135"/>
        <v>7</v>
      </c>
      <c r="HW55" s="18">
        <f t="shared" si="135"/>
        <v>120</v>
      </c>
      <c r="HX55" s="18">
        <f t="shared" si="135"/>
        <v>156</v>
      </c>
      <c r="HY55" s="18">
        <f t="shared" si="135"/>
        <v>33</v>
      </c>
      <c r="HZ55" s="18">
        <f t="shared" si="135"/>
        <v>141</v>
      </c>
      <c r="IA55" s="18">
        <f t="shared" si="135"/>
        <v>92</v>
      </c>
      <c r="IB55" s="18">
        <f t="shared" si="135"/>
        <v>53</v>
      </c>
      <c r="IC55" s="18">
        <f t="shared" si="135"/>
        <v>272</v>
      </c>
      <c r="ID55" s="18">
        <f t="shared" si="135"/>
        <v>35</v>
      </c>
      <c r="IE55" s="18">
        <f t="shared" si="135"/>
        <v>51</v>
      </c>
      <c r="IF55" s="18">
        <f t="shared" si="135"/>
        <v>41</v>
      </c>
      <c r="IG55" s="18">
        <f t="shared" si="135"/>
        <v>31</v>
      </c>
      <c r="IH55" s="18">
        <f t="shared" si="135"/>
        <v>52</v>
      </c>
      <c r="II55" s="18">
        <f t="shared" si="135"/>
        <v>26</v>
      </c>
      <c r="IJ55" s="18">
        <f t="shared" si="135"/>
        <v>53</v>
      </c>
      <c r="IK55" s="18">
        <f t="shared" si="135"/>
        <v>203</v>
      </c>
      <c r="IL55" s="18">
        <f t="shared" si="135"/>
        <v>59</v>
      </c>
      <c r="IM55" s="18">
        <f t="shared" si="135"/>
        <v>9</v>
      </c>
      <c r="IN55" s="18">
        <f t="shared" si="135"/>
        <v>4</v>
      </c>
      <c r="IO55" s="18">
        <f t="shared" si="135"/>
        <v>74</v>
      </c>
      <c r="IP55" s="18">
        <f t="shared" si="135"/>
        <v>36</v>
      </c>
      <c r="IQ55" s="18">
        <f t="shared" si="135"/>
        <v>28</v>
      </c>
      <c r="IR55" s="18">
        <f t="shared" si="135"/>
        <v>330</v>
      </c>
      <c r="IS55" s="18">
        <f t="shared" si="135"/>
        <v>19</v>
      </c>
      <c r="IT55" s="18">
        <f t="shared" si="135"/>
        <v>1</v>
      </c>
      <c r="IU55" s="18">
        <f>SUM(IU49:IU54)</f>
        <v>2012</v>
      </c>
      <c r="IV55" s="34">
        <f>SUM(IV49:IV54)</f>
        <v>1</v>
      </c>
      <c r="IX55" s="30" t="s">
        <v>49</v>
      </c>
      <c r="IY55" s="18">
        <f t="shared" ref="IY55:JZ55" si="136">SUM(IY49:IY54)</f>
        <v>4</v>
      </c>
      <c r="IZ55" s="18">
        <f t="shared" si="136"/>
        <v>40</v>
      </c>
      <c r="JA55" s="18">
        <f t="shared" si="136"/>
        <v>36</v>
      </c>
      <c r="JB55" s="18">
        <f t="shared" si="136"/>
        <v>4</v>
      </c>
      <c r="JC55" s="18">
        <f t="shared" si="136"/>
        <v>77</v>
      </c>
      <c r="JD55" s="18">
        <f t="shared" si="136"/>
        <v>151</v>
      </c>
      <c r="JE55" s="18">
        <f t="shared" si="136"/>
        <v>38</v>
      </c>
      <c r="JF55" s="18">
        <f t="shared" si="136"/>
        <v>65</v>
      </c>
      <c r="JG55" s="18">
        <f t="shared" si="136"/>
        <v>103</v>
      </c>
      <c r="JH55" s="18">
        <f t="shared" si="136"/>
        <v>26</v>
      </c>
      <c r="JI55" s="18">
        <f t="shared" si="136"/>
        <v>265</v>
      </c>
      <c r="JJ55" s="18">
        <f t="shared" si="136"/>
        <v>19</v>
      </c>
      <c r="JK55" s="18">
        <f t="shared" si="136"/>
        <v>39</v>
      </c>
      <c r="JL55" s="18">
        <f t="shared" si="136"/>
        <v>80</v>
      </c>
      <c r="JM55" s="18">
        <f t="shared" si="136"/>
        <v>33</v>
      </c>
      <c r="JN55" s="18">
        <f t="shared" si="136"/>
        <v>64</v>
      </c>
      <c r="JO55" s="18">
        <f t="shared" si="136"/>
        <v>20</v>
      </c>
      <c r="JP55" s="18">
        <f t="shared" si="136"/>
        <v>49</v>
      </c>
      <c r="JQ55" s="18">
        <f t="shared" si="136"/>
        <v>102</v>
      </c>
      <c r="JR55" s="18">
        <f t="shared" si="136"/>
        <v>40</v>
      </c>
      <c r="JS55" s="18">
        <f t="shared" si="136"/>
        <v>11</v>
      </c>
      <c r="JT55" s="18">
        <f t="shared" si="136"/>
        <v>1</v>
      </c>
      <c r="JU55" s="18">
        <f t="shared" si="136"/>
        <v>67</v>
      </c>
      <c r="JV55" s="18">
        <f t="shared" si="136"/>
        <v>23</v>
      </c>
      <c r="JW55" s="18">
        <f t="shared" si="136"/>
        <v>7</v>
      </c>
      <c r="JX55" s="18">
        <f t="shared" si="136"/>
        <v>354</v>
      </c>
      <c r="JY55" s="18">
        <f t="shared" si="136"/>
        <v>30</v>
      </c>
      <c r="JZ55" s="18">
        <f t="shared" si="136"/>
        <v>0</v>
      </c>
      <c r="KA55" s="18">
        <f>SUM(KA49:KA54)</f>
        <v>1748</v>
      </c>
      <c r="KB55" s="34">
        <f>SUM(KB49:KB54)</f>
        <v>1</v>
      </c>
    </row>
    <row r="56" spans="1:288" ht="15.75" thickTop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L56" s="3"/>
    </row>
  </sheetData>
  <mergeCells count="36">
    <mergeCell ref="IX2:KB2"/>
    <mergeCell ref="IX9:KB9"/>
    <mergeCell ref="IX20:KB20"/>
    <mergeCell ref="IX47:KB47"/>
    <mergeCell ref="HR2:IV2"/>
    <mergeCell ref="HR9:IV9"/>
    <mergeCell ref="HR20:IV20"/>
    <mergeCell ref="HR47:IV47"/>
    <mergeCell ref="B47:AF47"/>
    <mergeCell ref="BN20:CR20"/>
    <mergeCell ref="BN2:CR2"/>
    <mergeCell ref="BN9:CR9"/>
    <mergeCell ref="AH20:BL20"/>
    <mergeCell ref="B2:AF2"/>
    <mergeCell ref="AH2:BL2"/>
    <mergeCell ref="B9:AF9"/>
    <mergeCell ref="AH9:BL9"/>
    <mergeCell ref="B20:AF20"/>
    <mergeCell ref="BN47:CR47"/>
    <mergeCell ref="AH47:BL47"/>
    <mergeCell ref="GL2:HP2"/>
    <mergeCell ref="GL9:HP9"/>
    <mergeCell ref="GL20:HP20"/>
    <mergeCell ref="GL47:HP47"/>
    <mergeCell ref="CT20:DX20"/>
    <mergeCell ref="CT47:DX47"/>
    <mergeCell ref="FF2:GJ2"/>
    <mergeCell ref="FF9:GJ9"/>
    <mergeCell ref="FF20:GJ20"/>
    <mergeCell ref="FF47:GJ47"/>
    <mergeCell ref="DZ2:FD2"/>
    <mergeCell ref="DZ9:FD9"/>
    <mergeCell ref="DZ20:FD20"/>
    <mergeCell ref="DZ47:FD47"/>
    <mergeCell ref="CT2:DX2"/>
    <mergeCell ref="CT9:DX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Dados por UF e mês</vt:lpstr>
      <vt:lpstr>Dados Viol. Policial 1° Sem</vt:lpstr>
      <vt:lpstr>Violência Policial por Módulo</vt:lpstr>
      <vt:lpstr>Comparativo Anual</vt:lpstr>
      <vt:lpstr>Comparativo Semestral</vt:lpstr>
      <vt:lpstr>Denúncias por habitantes</vt:lpstr>
      <vt:lpstr>Tipo de Violação</vt:lpstr>
      <vt:lpstr>Perfil das vítimas - Mês</vt:lpstr>
      <vt:lpstr>Perfil das vítimas - UF</vt:lpstr>
      <vt:lpstr>Perfil dos suspeitos - Mês </vt:lpstr>
      <vt:lpstr>Perfil dos suspeitos - UF</vt:lpstr>
      <vt:lpstr>Relação suspeito x vítima-Mês</vt:lpstr>
      <vt:lpstr>Relação suspeito x vítima-UF</vt:lpstr>
      <vt:lpstr>Relação demandant x vítima-Mês </vt:lpstr>
      <vt:lpstr>Relação demandante x vítima-UF</vt:lpstr>
      <vt:lpstr>Local da violação - Mês</vt:lpstr>
      <vt:lpstr>Local da violação - UF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Tauana Almeida Siqueira</dc:creator>
  <cp:lastModifiedBy>Leiliane-Note</cp:lastModifiedBy>
  <dcterms:created xsi:type="dcterms:W3CDTF">2013-01-02T13:34:47Z</dcterms:created>
  <dcterms:modified xsi:type="dcterms:W3CDTF">2020-06-22T14:53:29Z</dcterms:modified>
</cp:coreProperties>
</file>